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tabRatio="866" activeTab="0"/>
  </bookViews>
  <sheets>
    <sheet name="目次" sheetId="1" r:id="rId1"/>
    <sheet name="総数" sheetId="2" r:id="rId2"/>
    <sheet name="15～19" sheetId="3" r:id="rId3"/>
    <sheet name="20～24" sheetId="4" r:id="rId4"/>
    <sheet name="25～29" sheetId="5" r:id="rId5"/>
    <sheet name="30～34" sheetId="6" r:id="rId6"/>
    <sheet name="35～39" sheetId="7" r:id="rId7"/>
    <sheet name="40～44" sheetId="8" r:id="rId8"/>
    <sheet name="45～49" sheetId="9" r:id="rId9"/>
    <sheet name="50～54" sheetId="10" r:id="rId10"/>
    <sheet name="55～59" sheetId="11" r:id="rId11"/>
    <sheet name="60～64" sheetId="12" r:id="rId12"/>
    <sheet name="65以上" sheetId="13" r:id="rId13"/>
  </sheets>
  <externalReferences>
    <externalReference r:id="rId16"/>
  </externalReference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<sst xmlns="http://schemas.openxmlformats.org/spreadsheetml/2006/main" count="1274" uniqueCount="99">
  <si>
    <t>人</t>
  </si>
  <si>
    <t>総数</t>
  </si>
  <si>
    <t>未婚</t>
  </si>
  <si>
    <t>有配偶</t>
  </si>
  <si>
    <t>死別</t>
  </si>
  <si>
    <t>離別</t>
  </si>
  <si>
    <t>%</t>
  </si>
  <si>
    <t>男</t>
  </si>
  <si>
    <t>女</t>
  </si>
  <si>
    <t>不詳</t>
  </si>
  <si>
    <t>【参考】　構成比</t>
  </si>
  <si>
    <t>総数</t>
  </si>
  <si>
    <t>未婚</t>
  </si>
  <si>
    <t>有配偶</t>
  </si>
  <si>
    <t>死別</t>
  </si>
  <si>
    <t>【１５歳以上人口　配偶関係別】</t>
  </si>
  <si>
    <t>本庁</t>
  </si>
  <si>
    <t>彦島</t>
  </si>
  <si>
    <t>長府</t>
  </si>
  <si>
    <t>王司</t>
  </si>
  <si>
    <t>清末</t>
  </si>
  <si>
    <t>小月</t>
  </si>
  <si>
    <t>王喜</t>
  </si>
  <si>
    <t>吉田</t>
  </si>
  <si>
    <t>勝山</t>
  </si>
  <si>
    <t>内日</t>
  </si>
  <si>
    <t>川中</t>
  </si>
  <si>
    <t>安岡</t>
  </si>
  <si>
    <t>吉見</t>
  </si>
  <si>
    <t>菊川</t>
  </si>
  <si>
    <t>豊田</t>
  </si>
  <si>
    <t>豊浦</t>
  </si>
  <si>
    <t>豊北</t>
  </si>
  <si>
    <t>全市</t>
  </si>
  <si>
    <t>分野 ： Ａ　人口・世帯　　地域 ： 下関市（地区別）</t>
  </si>
  <si>
    <t>調査等の名称：「国勢調査」 総務省統計局</t>
  </si>
  <si>
    <t>未婚</t>
  </si>
  <si>
    <t>有配偶</t>
  </si>
  <si>
    <t>死別</t>
  </si>
  <si>
    <t>未婚</t>
  </si>
  <si>
    <t>有配偶</t>
  </si>
  <si>
    <t>死別</t>
  </si>
  <si>
    <t>調査等の名称：「国勢調査」 総務省統計局</t>
  </si>
  <si>
    <t>15～19歳</t>
  </si>
  <si>
    <t>未婚</t>
  </si>
  <si>
    <t>有配偶</t>
  </si>
  <si>
    <t>死別</t>
  </si>
  <si>
    <t>調査等の名称：「国勢調査」 総務省統計局</t>
  </si>
  <si>
    <t>20～24歳</t>
  </si>
  <si>
    <t>未婚</t>
  </si>
  <si>
    <t>有配偶</t>
  </si>
  <si>
    <t>死別</t>
  </si>
  <si>
    <t>25～29歳</t>
  </si>
  <si>
    <t>未婚</t>
  </si>
  <si>
    <t>有配偶</t>
  </si>
  <si>
    <t>死別</t>
  </si>
  <si>
    <t>未婚</t>
  </si>
  <si>
    <t>有配偶</t>
  </si>
  <si>
    <t>死別</t>
  </si>
  <si>
    <t>未婚</t>
  </si>
  <si>
    <t>有配偶</t>
  </si>
  <si>
    <t>死別</t>
  </si>
  <si>
    <t>未婚</t>
  </si>
  <si>
    <t>有配偶</t>
  </si>
  <si>
    <t>死別</t>
  </si>
  <si>
    <t>未婚</t>
  </si>
  <si>
    <t>有配偶</t>
  </si>
  <si>
    <t>死別</t>
  </si>
  <si>
    <t>未婚</t>
  </si>
  <si>
    <t>有配偶</t>
  </si>
  <si>
    <t>死別</t>
  </si>
  <si>
    <t>未婚</t>
  </si>
  <si>
    <t>有配偶</t>
  </si>
  <si>
    <t>死別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</si>
  <si>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</si>
  <si>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</si>
  <si>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</si>
  <si>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</si>
  <si>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</si>
  <si>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</si>
  <si>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</si>
  <si>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65歳以上</t>
  </si>
  <si>
    <t>下をクリックすると各年のページにジャンプします。</t>
  </si>
  <si>
    <t>総数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</si>
  <si>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</si>
  <si>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</si>
  <si>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</si>
  <si>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</si>
  <si>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</si>
  <si>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</si>
  <si>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</si>
  <si>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</si>
  <si>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</si>
  <si>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</si>
  <si>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６５歳以上</t>
  </si>
  <si>
    <t>目次へ戻る</t>
  </si>
  <si>
    <t>下関市総務部総務課が集計したもであり、総務省統計局公表値と異なることがあります。</t>
  </si>
  <si>
    <t>時点：平成22年10月1日</t>
  </si>
  <si>
    <t>「地区別　人口（１５歳以上）　配偶関係別(H22)」の目次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</si>
</sst>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,##0.00"/>
    <numFmt numFmtId="178" formatCode="\ ###,###,##0;&quot;-&quot;###,###,##0"/>
    <numFmt numFmtId="179" formatCode="###\ ###\ ##0"/>
    <numFmt numFmtId="180" formatCode="###.0\ ###\ ###\ ##0"/>
    <numFmt numFmtId="181" formatCode="0.0_ "/>
    <numFmt numFmtId="182" formatCode="###\ ###\ ###\ ##0;&quot;△&quot;###\ ###\ ###"/>
    <numFmt numFmtId="183" formatCode="0.0;&quot;△&quot;0.0"/>
    <numFmt numFmtId="184" formatCode="0.0;&quot;△&quot;\ 0.0"/>
    <numFmt numFmtId="185" formatCode="0.00_ "/>
    <numFmt numFmtId="186" formatCode="#,##0_ "/>
    <numFmt numFmtId="187" formatCode="###\ ###\ ###\ ##0\ "/>
    <numFmt numFmtId="188" formatCode="###\ ###\ ##0\ "/>
    <numFmt numFmtId="189" formatCode="###\ ###\ ##0\ ;;&quot;-&quot;\ "/>
    <numFmt numFmtId="190" formatCode="###\ ###\ ##0\ ;;&quot;-&quot;\ ;"/>
    <numFmt numFmtId="191" formatCode="###\ ###\ ##0\ ;;&quot;-&quot;\ ;@\ "/>
    <numFmt numFmtId="192" formatCode="###\ ###\ ##0\ ;;&quot;-&quot;\ \:@\ "/>
    <numFmt numFmtId="193" formatCode="###\ ###\ ##0\ ;&quot;-&quot;\ ;\:@\ "/>
    <numFmt numFmtId="194" formatCode="###\ ###\ ##0\ ;&quot;-&quot;;@\ "/>
    <numFmt numFmtId="195" formatCode="###\ ###\ ##0\ ;;&quot;-&quot;\ ;@\ \ "/>
    <numFmt numFmtId="196" formatCode="###,###,##0;&quot;-&quot;##,###,##0"/>
    <numFmt numFmtId="197" formatCode="0_ "/>
    <numFmt numFmtId="198" formatCode="\ ###,###,###,###,##0;&quot;-&quot;###,###,###,###,##0"/>
    <numFmt numFmtId="199" formatCode="\ ###,###,###,##0;&quot;-&quot;###,###,###,##0"/>
    <numFmt numFmtId="200" formatCode="##,###,###,##0.0;&quot;-&quot;#,###,###,##0.0"/>
    <numFmt numFmtId="201" formatCode="#,###,###,##0.00;&quot; -&quot;###,###,##0.00"/>
    <numFmt numFmtId="202" formatCode="###,###,###,###,##0;&quot;-&quot;##,###,###,###,##0"/>
    <numFmt numFmtId="203" formatCode="0.0"/>
    <numFmt numFmtId="204" formatCode="##,##0.00;&quot;-&quot;#,##0.00"/>
    <numFmt numFmtId="205" formatCode="\ ##0.0;&quot;-&quot;##0.0"/>
    <numFmt numFmtId="206" formatCode="#,###,##0.0;&quot; -&quot;###,##0.0"/>
    <numFmt numFmtId="207" formatCode="###,##0.0;&quot;-&quot;##,##0.0"/>
    <numFmt numFmtId="208" formatCode="###,###,###,##0;&quot;-&quot;##,###,###,##0"/>
    <numFmt numFmtId="209" formatCode="#,###,###,##0.0;&quot; -&quot;###,###,##0.0"/>
    <numFmt numFmtId="210" formatCode="#,###,###,##0;&quot; -&quot;###,###,##0"/>
    <numFmt numFmtId="211" formatCode="##,###,###,###,##0;&quot;-&quot;#,###,###,###,##0"/>
    <numFmt numFmtId="212" formatCode="#,###,###,###,##0;&quot; -&quot;###,###,###,##0"/>
    <numFmt numFmtId="213" formatCode="#,###,##0.00;&quot; -&quot;###,##0.00"/>
    <numFmt numFmtId="214" formatCode="##,###,##0.00;&quot;-&quot;#,###,##0.00"/>
    <numFmt numFmtId="215" formatCode="###,###,##0.0;&quot;-&quot;##,###,##0.0"/>
    <numFmt numFmtId="216" formatCode="\ ###,##0.0;&quot;-&quot;###,##0.0"/>
    <numFmt numFmtId="217" formatCode="\ ###,###,##0.0;&quot;-&quot;###,###,##0.0"/>
    <numFmt numFmtId="218" formatCode="0.000000_ "/>
    <numFmt numFmtId="219" formatCode="0.00000_ "/>
    <numFmt numFmtId="220" formatCode="0.0000_ "/>
    <numFmt numFmtId="221" formatCode="0.000_ "/>
    <numFmt numFmtId="222" formatCode="\ ###,###,##0.00;&quot;-&quot;###,###,##0.00"/>
    <numFmt numFmtId="223" formatCode="\ ###,###,##0.000;&quot;-&quot;###,###,##0.000"/>
    <numFmt numFmtId="224" formatCode="\ ###,###,##0;&quot;-&quot;###,###,##0;&quot;-&quot;"/>
    <numFmt numFmtId="225" formatCode="_(* #,##0_);_(* \(#,##0\);_(* &quot;-&quot;_);_(@_)"/>
    <numFmt numFmtId="226" formatCode="_(* #,##0.00_);_(* \(#,##0.00\);_(* &quot;-&quot;??_);_(@_)"/>
    <numFmt numFmtId="227" formatCode="_(&quot;$&quot;* #,##0_);_(&quot;$&quot;* \(#,##0\);_(&quot;$&quot;* &quot;-&quot;_);_(@_)"/>
    <numFmt numFmtId="228" formatCode="_(&quot;$&quot;* #,##0.00_);_(&quot;$&quot;* \(#,##0.00\);_(&quot;$&quot;* &quot;-&quot;??_);_(@_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sz val="9"/>
      <name val="ＭＳ 明朝"/>
      <family val="1"/>
    </font>
    <font>
      <u val="single"/>
      <sz val="9"/>
      <color indexed="36"/>
      <name val="ＭＳ 明朝"/>
      <family val="1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22" fontId="2" fillId="0" borderId="0" xfId="0" applyNumberFormat="1" applyFont="1" applyFill="1" applyAlignment="1">
      <alignment horizontal="left" vertical="center"/>
    </xf>
    <xf numFmtId="22" fontId="3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177" fontId="3" fillId="0" borderId="1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6" fontId="3" fillId="0" borderId="10" xfId="0" applyNumberFormat="1" applyFont="1" applyBorder="1" applyAlignment="1" applyProtection="1">
      <alignment horizontal="right" vertical="center"/>
      <protection locked="0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176" fontId="3" fillId="0" borderId="11" xfId="0" applyNumberFormat="1" applyFont="1" applyBorder="1" applyAlignment="1" applyProtection="1">
      <alignment horizontal="right" vertical="center"/>
      <protection locked="0"/>
    </xf>
    <xf numFmtId="176" fontId="3" fillId="0" borderId="10" xfId="0" applyNumberFormat="1" applyFont="1" applyBorder="1" applyAlignment="1" applyProtection="1">
      <alignment vertical="center"/>
      <protection locked="0"/>
    </xf>
    <xf numFmtId="181" fontId="3" fillId="0" borderId="10" xfId="0" applyNumberFormat="1" applyFont="1" applyBorder="1" applyAlignment="1" applyProtection="1">
      <alignment horizontal="right" vertical="center"/>
      <protection locked="0"/>
    </xf>
    <xf numFmtId="181" fontId="3" fillId="0" borderId="0" xfId="0" applyNumberFormat="1" applyFont="1" applyBorder="1" applyAlignment="1" applyProtection="1">
      <alignment horizontal="right" vertical="center"/>
      <protection locked="0"/>
    </xf>
    <xf numFmtId="181" fontId="3" fillId="0" borderId="11" xfId="0" applyNumberFormat="1" applyFont="1" applyBorder="1" applyAlignment="1" applyProtection="1">
      <alignment horizontal="right" vertical="center"/>
      <protection locked="0"/>
    </xf>
    <xf numFmtId="176" fontId="3" fillId="0" borderId="12" xfId="0" applyNumberFormat="1" applyFont="1" applyBorder="1" applyAlignment="1" applyProtection="1">
      <alignment/>
      <protection locked="0"/>
    </xf>
    <xf numFmtId="176" fontId="3" fillId="0" borderId="13" xfId="0" applyNumberFormat="1" applyFont="1" applyBorder="1" applyAlignment="1" applyProtection="1">
      <alignment/>
      <protection locked="0"/>
    </xf>
    <xf numFmtId="176" fontId="3" fillId="0" borderId="14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 quotePrefix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NumberFormat="1" applyFont="1" applyAlignment="1">
      <alignment/>
    </xf>
    <xf numFmtId="0" fontId="3" fillId="33" borderId="15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left" vertical="center" indent="2"/>
      <protection locked="0"/>
    </xf>
    <xf numFmtId="0" fontId="4" fillId="33" borderId="10" xfId="0" applyFont="1" applyFill="1" applyBorder="1" applyAlignment="1" applyProtection="1">
      <alignment horizontal="left" indent="1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0" fontId="4" fillId="33" borderId="12" xfId="0" applyFont="1" applyFill="1" applyBorder="1" applyAlignment="1" applyProtection="1">
      <alignment horizontal="center"/>
      <protection locked="0"/>
    </xf>
    <xf numFmtId="177" fontId="3" fillId="33" borderId="15" xfId="0" applyNumberFormat="1" applyFont="1" applyFill="1" applyBorder="1" applyAlignment="1">
      <alignment horizontal="center"/>
    </xf>
    <xf numFmtId="0" fontId="3" fillId="33" borderId="16" xfId="0" applyNumberFormat="1" applyFont="1" applyFill="1" applyBorder="1" applyAlignment="1">
      <alignment horizontal="center"/>
    </xf>
    <xf numFmtId="0" fontId="3" fillId="33" borderId="15" xfId="0" applyNumberFormat="1" applyFont="1" applyFill="1" applyBorder="1" applyAlignment="1">
      <alignment horizontal="center"/>
    </xf>
    <xf numFmtId="0" fontId="3" fillId="33" borderId="16" xfId="0" applyNumberFormat="1" applyFont="1" applyFill="1" applyBorder="1" applyAlignment="1">
      <alignment horizontal="centerContinuous"/>
    </xf>
    <xf numFmtId="0" fontId="3" fillId="33" borderId="17" xfId="0" applyNumberFormat="1" applyFont="1" applyFill="1" applyBorder="1" applyAlignment="1">
      <alignment horizontal="center"/>
    </xf>
    <xf numFmtId="177" fontId="3" fillId="33" borderId="12" xfId="0" applyNumberFormat="1" applyFont="1" applyFill="1" applyBorder="1" applyAlignment="1">
      <alignment horizontal="center"/>
    </xf>
    <xf numFmtId="0" fontId="3" fillId="33" borderId="18" xfId="0" applyNumberFormat="1" applyFont="1" applyFill="1" applyBorder="1" applyAlignment="1">
      <alignment horizontal="center" vertical="center" shrinkToFit="1"/>
    </xf>
    <xf numFmtId="0" fontId="3" fillId="33" borderId="19" xfId="0" applyNumberFormat="1" applyFont="1" applyFill="1" applyBorder="1" applyAlignment="1">
      <alignment horizontal="center" vertical="center" shrinkToFit="1"/>
    </xf>
    <xf numFmtId="0" fontId="3" fillId="33" borderId="18" xfId="0" applyNumberFormat="1" applyFont="1" applyFill="1" applyBorder="1" applyAlignment="1">
      <alignment horizontal="center" vertical="center" wrapText="1" shrinkToFit="1"/>
    </xf>
    <xf numFmtId="0" fontId="3" fillId="33" borderId="19" xfId="0" applyNumberFormat="1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 applyProtection="1">
      <alignment horizontal="center"/>
      <protection locked="0"/>
    </xf>
    <xf numFmtId="58" fontId="4" fillId="33" borderId="10" xfId="0" applyNumberFormat="1" applyFont="1" applyFill="1" applyBorder="1" applyAlignment="1" applyProtection="1">
      <alignment horizontal="left" vertical="center" indent="2"/>
      <protection locked="0"/>
    </xf>
    <xf numFmtId="58" fontId="4" fillId="33" borderId="10" xfId="0" applyNumberFormat="1" applyFont="1" applyFill="1" applyBorder="1" applyAlignment="1" applyProtection="1">
      <alignment horizontal="left" vertical="center" indent="3"/>
      <protection locked="0"/>
    </xf>
    <xf numFmtId="0" fontId="2" fillId="0" borderId="0" xfId="0" applyFont="1" applyBorder="1" applyAlignment="1" applyProtection="1">
      <alignment/>
      <protection locked="0"/>
    </xf>
    <xf numFmtId="0" fontId="9" fillId="0" borderId="0" xfId="62" applyFont="1">
      <alignment/>
      <protection/>
    </xf>
    <xf numFmtId="0" fontId="10" fillId="0" borderId="0" xfId="43" applyFont="1" applyAlignment="1" applyProtection="1">
      <alignment horizontal="center"/>
      <protection/>
    </xf>
    <xf numFmtId="0" fontId="9" fillId="0" borderId="0" xfId="62" applyFont="1" applyAlignment="1">
      <alignment horizontal="center"/>
      <protection/>
    </xf>
    <xf numFmtId="0" fontId="7" fillId="0" borderId="0" xfId="62">
      <alignment/>
      <protection/>
    </xf>
    <xf numFmtId="0" fontId="6" fillId="0" borderId="0" xfId="43" applyAlignment="1" applyProtection="1">
      <alignment horizontal="right"/>
      <protection/>
    </xf>
    <xf numFmtId="0" fontId="0" fillId="0" borderId="0" xfId="0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A15-01 地区別　人口　年齢別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301-08\d&#12489;&#12521;&#12452;&#12502;\Documents%20and%20Settings\a000000\&#12487;&#12473;&#12463;&#12488;&#12483;&#12503;\&#26032;&#12375;&#12356;&#12501;&#12457;&#12523;&#12480;\a004-1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04-1-2"/>
      <sheetName val="a004-1-2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1"/>
  <sheetViews>
    <sheetView showGridLines="0" tabSelected="1" zoomScalePageLayoutView="0" workbookViewId="0" topLeftCell="A1">
      <selection activeCell="C21" sqref="C21:D21"/>
    </sheetView>
  </sheetViews>
  <sheetFormatPr defaultColWidth="7.00390625" defaultRowHeight="13.5"/>
  <cols>
    <col min="1" max="1" width="2.375" style="44" customWidth="1"/>
    <col min="2" max="2" width="2.125" style="44" customWidth="1"/>
    <col min="3" max="7" width="19.375" style="44" customWidth="1"/>
    <col min="8" max="16384" width="7.00390625" style="44" customWidth="1"/>
  </cols>
  <sheetData>
    <row r="2" s="41" customFormat="1" ht="14.25">
      <c r="B2" s="41" t="s">
        <v>98</v>
      </c>
    </row>
    <row r="3" s="41" customFormat="1" ht="14.25"/>
    <row r="4" s="41" customFormat="1" ht="14.25">
      <c r="C4" s="41" t="s">
        <v>82</v>
      </c>
    </row>
    <row r="5" s="41" customFormat="1" ht="14.25"/>
    <row r="6" spans="3:4" s="41" customFormat="1" ht="14.25">
      <c r="C6" s="42" t="s">
        <v>83</v>
      </c>
      <c r="D6" s="43"/>
    </row>
    <row r="7" spans="3:4" s="41" customFormat="1" ht="14.25">
      <c r="C7" s="43"/>
      <c r="D7" s="43"/>
    </row>
    <row r="8" spans="3:4" s="41" customFormat="1" ht="14.25">
      <c r="C8" s="42" t="s">
        <v>84</v>
      </c>
      <c r="D8" s="42" t="s">
        <v>90</v>
      </c>
    </row>
    <row r="9" spans="3:4" s="41" customFormat="1" ht="14.25">
      <c r="C9" s="43"/>
      <c r="D9" s="43"/>
    </row>
    <row r="10" spans="3:4" s="41" customFormat="1" ht="14.25">
      <c r="C10" s="42" t="s">
        <v>85</v>
      </c>
      <c r="D10" s="42" t="s">
        <v>91</v>
      </c>
    </row>
    <row r="11" spans="3:4" s="41" customFormat="1" ht="14.25">
      <c r="C11" s="43"/>
      <c r="D11" s="43"/>
    </row>
    <row r="12" spans="3:4" s="41" customFormat="1" ht="14.25">
      <c r="C12" s="42" t="s">
        <v>86</v>
      </c>
      <c r="D12" s="42" t="s">
        <v>92</v>
      </c>
    </row>
    <row r="13" spans="3:4" s="41" customFormat="1" ht="14.25">
      <c r="C13" s="43"/>
      <c r="D13" s="43"/>
    </row>
    <row r="14" spans="3:4" s="41" customFormat="1" ht="14.25">
      <c r="C14" s="42" t="s">
        <v>87</v>
      </c>
      <c r="D14" s="42" t="s">
        <v>93</v>
      </c>
    </row>
    <row r="15" spans="3:4" s="41" customFormat="1" ht="14.25">
      <c r="C15" s="43"/>
      <c r="D15" s="43"/>
    </row>
    <row r="16" spans="3:4" s="41" customFormat="1" ht="14.25">
      <c r="C16" s="42" t="s">
        <v>88</v>
      </c>
      <c r="D16" s="42" t="s">
        <v>94</v>
      </c>
    </row>
    <row r="17" spans="3:4" s="41" customFormat="1" ht="14.25">
      <c r="C17" s="43"/>
      <c r="D17" s="43"/>
    </row>
    <row r="18" spans="3:4" s="41" customFormat="1" ht="14.25">
      <c r="C18" s="42" t="s">
        <v>89</v>
      </c>
      <c r="D18" s="43"/>
    </row>
    <row r="19" spans="3:4" s="41" customFormat="1" ht="14.25">
      <c r="C19" s="43"/>
      <c r="D19" s="43"/>
    </row>
    <row r="20" spans="3:4" s="41" customFormat="1" ht="14.25">
      <c r="C20" s="43"/>
      <c r="D20" s="43"/>
    </row>
    <row r="21" spans="3:4" s="41" customFormat="1" ht="14.25">
      <c r="C21" s="46"/>
      <c r="D21" s="46"/>
    </row>
    <row r="22" s="41" customFormat="1" ht="14.25"/>
    <row r="23" s="41" customFormat="1" ht="14.25"/>
    <row r="24" s="41" customFormat="1" ht="14.25"/>
    <row r="25" s="41" customFormat="1" ht="14.25"/>
    <row r="26" s="41" customFormat="1" ht="14.25"/>
    <row r="27" s="41" customFormat="1" ht="14.25"/>
    <row r="28" s="41" customFormat="1" ht="14.25"/>
    <row r="29" s="41" customFormat="1" ht="14.25"/>
  </sheetData>
  <sheetProtection/>
  <mergeCells count="1">
    <mergeCell ref="C21:D21"/>
  </mergeCells>
  <hyperlinks>
    <hyperlink ref="C6" location="総数!A1" display="総数"/>
    <hyperlink ref="C8" location="'15～19'!A1" display="１５～１９歳"/>
    <hyperlink ref="C10" location="'20～24'!A1" display="２０～２４歳"/>
    <hyperlink ref="C12" location="'25～29'!A1" display="２５～２９歳"/>
    <hyperlink ref="C14" location="'30～34'!A1" display="３０～３４歳"/>
    <hyperlink ref="C16" location="'35～39'!A1" display="３５～３９歳"/>
    <hyperlink ref="C18" location="'40～44'!A1" display="４０～４４歳"/>
    <hyperlink ref="D8" location="'45～49'!A1" display="４５～４９歳"/>
    <hyperlink ref="D10" location="'50～54'!A1" display="５０～５４歳"/>
    <hyperlink ref="D12" location="'55～59'!A1" display="５５～５９歳"/>
    <hyperlink ref="D14" location="'60～64'!A1" display="６０～６４歳"/>
    <hyperlink ref="D16" location="'65以上'!A1" display="６５歳以上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9"/>
  <sheetViews>
    <sheetView showGridLines="0" zoomScalePageLayoutView="0" workbookViewId="0" topLeftCell="A1">
      <selection activeCell="N61" sqref="N61"/>
    </sheetView>
  </sheetViews>
  <sheetFormatPr defaultColWidth="9.00390625" defaultRowHeight="13.5"/>
  <cols>
    <col min="1" max="1" width="2.125" style="3" customWidth="1"/>
    <col min="2" max="2" width="13.25390625" style="3" customWidth="1"/>
    <col min="3" max="3" width="8.25390625" style="3" bestFit="1" customWidth="1"/>
    <col min="4" max="8" width="7.50390625" style="3" customWidth="1"/>
    <col min="9" max="12" width="6.75390625" style="3" customWidth="1"/>
    <col min="13" max="24" width="8.375" style="3" customWidth="1"/>
    <col min="25" max="16384" width="9.00390625" style="3" customWidth="1"/>
  </cols>
  <sheetData>
    <row r="1" spans="2:12" ht="11.25">
      <c r="B1" s="2" t="s">
        <v>34</v>
      </c>
      <c r="L1" s="45" t="s">
        <v>95</v>
      </c>
    </row>
    <row r="2" ht="11.25">
      <c r="B2" s="2"/>
    </row>
    <row r="3" spans="2:13" s="4" customFormat="1" ht="14.25">
      <c r="B3" s="1" t="s">
        <v>15</v>
      </c>
      <c r="C3" s="5"/>
      <c r="D3" s="5"/>
      <c r="E3" s="40" t="s">
        <v>78</v>
      </c>
      <c r="F3" s="5"/>
      <c r="G3" s="5"/>
      <c r="H3" s="5"/>
      <c r="I3" s="5"/>
      <c r="J3" s="5"/>
      <c r="K3" s="5"/>
      <c r="L3" s="5"/>
      <c r="M3" s="5"/>
    </row>
    <row r="4" spans="2:12" ht="11.25">
      <c r="B4" s="21"/>
      <c r="C4" s="27" t="s">
        <v>1</v>
      </c>
      <c r="D4" s="28"/>
      <c r="E4" s="28"/>
      <c r="F4" s="28"/>
      <c r="G4" s="28"/>
      <c r="H4" s="28"/>
      <c r="I4" s="29"/>
      <c r="J4" s="30" t="s">
        <v>10</v>
      </c>
      <c r="K4" s="30"/>
      <c r="L4" s="31"/>
    </row>
    <row r="5" spans="2:12" ht="11.25">
      <c r="B5" s="22"/>
      <c r="C5" s="32"/>
      <c r="D5" s="33" t="s">
        <v>2</v>
      </c>
      <c r="E5" s="33" t="s">
        <v>3</v>
      </c>
      <c r="F5" s="33" t="s">
        <v>4</v>
      </c>
      <c r="G5" s="34" t="s">
        <v>5</v>
      </c>
      <c r="H5" s="33" t="s">
        <v>9</v>
      </c>
      <c r="I5" s="35" t="s">
        <v>62</v>
      </c>
      <c r="J5" s="35" t="s">
        <v>63</v>
      </c>
      <c r="K5" s="33" t="s">
        <v>64</v>
      </c>
      <c r="L5" s="36" t="s">
        <v>5</v>
      </c>
    </row>
    <row r="6" spans="2:12" ht="11.25">
      <c r="B6" s="37"/>
      <c r="C6" s="6"/>
      <c r="D6" s="7"/>
      <c r="E6" s="7"/>
      <c r="F6" s="7"/>
      <c r="G6" s="7"/>
      <c r="H6" s="7"/>
      <c r="I6" s="8"/>
      <c r="J6" s="9"/>
      <c r="K6" s="9"/>
      <c r="L6" s="10"/>
    </row>
    <row r="7" spans="2:12" ht="11.25">
      <c r="B7" s="24" t="s">
        <v>11</v>
      </c>
      <c r="C7" s="6" t="s">
        <v>0</v>
      </c>
      <c r="D7" s="7" t="s">
        <v>0</v>
      </c>
      <c r="E7" s="7" t="s">
        <v>0</v>
      </c>
      <c r="F7" s="7" t="s">
        <v>0</v>
      </c>
      <c r="G7" s="7" t="s">
        <v>0</v>
      </c>
      <c r="H7" s="7" t="s">
        <v>0</v>
      </c>
      <c r="I7" s="8" t="s">
        <v>6</v>
      </c>
      <c r="J7" s="9" t="s">
        <v>6</v>
      </c>
      <c r="K7" s="9" t="s">
        <v>6</v>
      </c>
      <c r="L7" s="10" t="s">
        <v>6</v>
      </c>
    </row>
    <row r="8" spans="2:12" ht="11.25">
      <c r="B8" s="38" t="s">
        <v>33</v>
      </c>
      <c r="C8" s="11">
        <f aca="true" t="shared" si="0" ref="C8:H17">SUM(C28,C48)</f>
        <v>16811</v>
      </c>
      <c r="D8" s="9">
        <f t="shared" si="0"/>
        <v>2246</v>
      </c>
      <c r="E8" s="9">
        <f t="shared" si="0"/>
        <v>12334</v>
      </c>
      <c r="F8" s="9">
        <f t="shared" si="0"/>
        <v>418</v>
      </c>
      <c r="G8" s="9">
        <f t="shared" si="0"/>
        <v>1706</v>
      </c>
      <c r="H8" s="9">
        <f t="shared" si="0"/>
        <v>107</v>
      </c>
      <c r="I8" s="12">
        <f aca="true" t="shared" si="1" ref="I8:I25">ROUND(D8/(SUM($D8:$G8))*100,1)</f>
        <v>13.4</v>
      </c>
      <c r="J8" s="13">
        <f aca="true" t="shared" si="2" ref="J8:J25">ROUND(E8/(SUM($D8:$G8))*100,1)</f>
        <v>73.8</v>
      </c>
      <c r="K8" s="13">
        <f aca="true" t="shared" si="3" ref="K8:K25">ROUND(F8/(SUM($D8:$G8))*100,1)</f>
        <v>2.5</v>
      </c>
      <c r="L8" s="14">
        <f aca="true" t="shared" si="4" ref="L8:L25">ROUND(G8/(SUM($D8:$G8))*100,1)</f>
        <v>10.2</v>
      </c>
    </row>
    <row r="9" spans="2:12" ht="11.25">
      <c r="B9" s="39" t="s">
        <v>16</v>
      </c>
      <c r="C9" s="11">
        <f t="shared" si="0"/>
        <v>4264</v>
      </c>
      <c r="D9" s="9">
        <f t="shared" si="0"/>
        <v>730</v>
      </c>
      <c r="E9" s="9">
        <f t="shared" si="0"/>
        <v>2844</v>
      </c>
      <c r="F9" s="9">
        <f t="shared" si="0"/>
        <v>110</v>
      </c>
      <c r="G9" s="9">
        <f t="shared" si="0"/>
        <v>529</v>
      </c>
      <c r="H9" s="9">
        <f t="shared" si="0"/>
        <v>51</v>
      </c>
      <c r="I9" s="12">
        <f t="shared" si="1"/>
        <v>17.3</v>
      </c>
      <c r="J9" s="13">
        <f t="shared" si="2"/>
        <v>67.5</v>
      </c>
      <c r="K9" s="13">
        <f t="shared" si="3"/>
        <v>2.6</v>
      </c>
      <c r="L9" s="14">
        <f t="shared" si="4"/>
        <v>12.6</v>
      </c>
    </row>
    <row r="10" spans="2:12" ht="11.25">
      <c r="B10" s="39" t="s">
        <v>17</v>
      </c>
      <c r="C10" s="11">
        <f t="shared" si="0"/>
        <v>1583</v>
      </c>
      <c r="D10" s="9">
        <f t="shared" si="0"/>
        <v>265</v>
      </c>
      <c r="E10" s="9">
        <f t="shared" si="0"/>
        <v>1107</v>
      </c>
      <c r="F10" s="9">
        <f t="shared" si="0"/>
        <v>32</v>
      </c>
      <c r="G10" s="9">
        <f t="shared" si="0"/>
        <v>177</v>
      </c>
      <c r="H10" s="9">
        <f t="shared" si="0"/>
        <v>2</v>
      </c>
      <c r="I10" s="12">
        <f t="shared" si="1"/>
        <v>16.8</v>
      </c>
      <c r="J10" s="13">
        <f t="shared" si="2"/>
        <v>70</v>
      </c>
      <c r="K10" s="13">
        <f t="shared" si="3"/>
        <v>2</v>
      </c>
      <c r="L10" s="14">
        <f t="shared" si="4"/>
        <v>11.2</v>
      </c>
    </row>
    <row r="11" spans="2:12" ht="11.25">
      <c r="B11" s="39" t="s">
        <v>18</v>
      </c>
      <c r="C11" s="11">
        <f t="shared" si="0"/>
        <v>1745</v>
      </c>
      <c r="D11" s="9">
        <f t="shared" si="0"/>
        <v>187</v>
      </c>
      <c r="E11" s="9">
        <f t="shared" si="0"/>
        <v>1343</v>
      </c>
      <c r="F11" s="9">
        <f t="shared" si="0"/>
        <v>35</v>
      </c>
      <c r="G11" s="9">
        <f t="shared" si="0"/>
        <v>174</v>
      </c>
      <c r="H11" s="9">
        <f t="shared" si="0"/>
        <v>6</v>
      </c>
      <c r="I11" s="12">
        <f t="shared" si="1"/>
        <v>10.8</v>
      </c>
      <c r="J11" s="13">
        <f t="shared" si="2"/>
        <v>77.2</v>
      </c>
      <c r="K11" s="13">
        <f t="shared" si="3"/>
        <v>2</v>
      </c>
      <c r="L11" s="14">
        <f t="shared" si="4"/>
        <v>10</v>
      </c>
    </row>
    <row r="12" spans="2:12" ht="11.25">
      <c r="B12" s="39" t="s">
        <v>19</v>
      </c>
      <c r="C12" s="11">
        <f t="shared" si="0"/>
        <v>411</v>
      </c>
      <c r="D12" s="9">
        <f t="shared" si="0"/>
        <v>35</v>
      </c>
      <c r="E12" s="9">
        <f t="shared" si="0"/>
        <v>341</v>
      </c>
      <c r="F12" s="9">
        <f t="shared" si="0"/>
        <v>9</v>
      </c>
      <c r="G12" s="9">
        <f t="shared" si="0"/>
        <v>25</v>
      </c>
      <c r="H12" s="9">
        <f t="shared" si="0"/>
        <v>1</v>
      </c>
      <c r="I12" s="12">
        <f t="shared" si="1"/>
        <v>8.5</v>
      </c>
      <c r="J12" s="13">
        <f t="shared" si="2"/>
        <v>83.2</v>
      </c>
      <c r="K12" s="13">
        <f t="shared" si="3"/>
        <v>2.2</v>
      </c>
      <c r="L12" s="14">
        <f t="shared" si="4"/>
        <v>6.1</v>
      </c>
    </row>
    <row r="13" spans="2:12" ht="11.25">
      <c r="B13" s="39" t="s">
        <v>20</v>
      </c>
      <c r="C13" s="11">
        <f t="shared" si="0"/>
        <v>348</v>
      </c>
      <c r="D13" s="9">
        <f t="shared" si="0"/>
        <v>35</v>
      </c>
      <c r="E13" s="9">
        <f t="shared" si="0"/>
        <v>276</v>
      </c>
      <c r="F13" s="9">
        <f t="shared" si="0"/>
        <v>10</v>
      </c>
      <c r="G13" s="9">
        <f t="shared" si="0"/>
        <v>24</v>
      </c>
      <c r="H13" s="9">
        <f t="shared" si="0"/>
        <v>3</v>
      </c>
      <c r="I13" s="12">
        <f t="shared" si="1"/>
        <v>10.1</v>
      </c>
      <c r="J13" s="13">
        <f t="shared" si="2"/>
        <v>80</v>
      </c>
      <c r="K13" s="13">
        <f t="shared" si="3"/>
        <v>2.9</v>
      </c>
      <c r="L13" s="14">
        <f t="shared" si="4"/>
        <v>7</v>
      </c>
    </row>
    <row r="14" spans="2:12" ht="11.25">
      <c r="B14" s="39" t="s">
        <v>21</v>
      </c>
      <c r="C14" s="11">
        <f t="shared" si="0"/>
        <v>420</v>
      </c>
      <c r="D14" s="9">
        <f t="shared" si="0"/>
        <v>54</v>
      </c>
      <c r="E14" s="9">
        <f t="shared" si="0"/>
        <v>313</v>
      </c>
      <c r="F14" s="9">
        <f t="shared" si="0"/>
        <v>11</v>
      </c>
      <c r="G14" s="9">
        <f t="shared" si="0"/>
        <v>41</v>
      </c>
      <c r="H14" s="9">
        <f t="shared" si="0"/>
        <v>1</v>
      </c>
      <c r="I14" s="12">
        <f t="shared" si="1"/>
        <v>12.9</v>
      </c>
      <c r="J14" s="13">
        <f t="shared" si="2"/>
        <v>74.7</v>
      </c>
      <c r="K14" s="13">
        <f t="shared" si="3"/>
        <v>2.6</v>
      </c>
      <c r="L14" s="14">
        <f t="shared" si="4"/>
        <v>9.8</v>
      </c>
    </row>
    <row r="15" spans="2:12" ht="11.25">
      <c r="B15" s="39" t="s">
        <v>22</v>
      </c>
      <c r="C15" s="11">
        <f t="shared" si="0"/>
        <v>227</v>
      </c>
      <c r="D15" s="9">
        <f t="shared" si="0"/>
        <v>21</v>
      </c>
      <c r="E15" s="9">
        <f t="shared" si="0"/>
        <v>182</v>
      </c>
      <c r="F15" s="9">
        <f t="shared" si="0"/>
        <v>9</v>
      </c>
      <c r="G15" s="9">
        <f t="shared" si="0"/>
        <v>15</v>
      </c>
      <c r="H15" s="9">
        <f t="shared" si="0"/>
        <v>0</v>
      </c>
      <c r="I15" s="12">
        <f t="shared" si="1"/>
        <v>9.3</v>
      </c>
      <c r="J15" s="13">
        <f t="shared" si="2"/>
        <v>80.2</v>
      </c>
      <c r="K15" s="13">
        <f t="shared" si="3"/>
        <v>4</v>
      </c>
      <c r="L15" s="14">
        <f t="shared" si="4"/>
        <v>6.6</v>
      </c>
    </row>
    <row r="16" spans="2:12" ht="11.25">
      <c r="B16" s="39" t="s">
        <v>23</v>
      </c>
      <c r="C16" s="11">
        <f t="shared" si="0"/>
        <v>90</v>
      </c>
      <c r="D16" s="9">
        <f t="shared" si="0"/>
        <v>8</v>
      </c>
      <c r="E16" s="9">
        <f t="shared" si="0"/>
        <v>79</v>
      </c>
      <c r="F16" s="9">
        <f t="shared" si="0"/>
        <v>0</v>
      </c>
      <c r="G16" s="9">
        <f t="shared" si="0"/>
        <v>3</v>
      </c>
      <c r="H16" s="9">
        <f t="shared" si="0"/>
        <v>0</v>
      </c>
      <c r="I16" s="12">
        <f t="shared" si="1"/>
        <v>8.9</v>
      </c>
      <c r="J16" s="13">
        <f t="shared" si="2"/>
        <v>87.8</v>
      </c>
      <c r="K16" s="13">
        <f t="shared" si="3"/>
        <v>0</v>
      </c>
      <c r="L16" s="14">
        <f t="shared" si="4"/>
        <v>3.3</v>
      </c>
    </row>
    <row r="17" spans="2:12" ht="11.25">
      <c r="B17" s="39" t="s">
        <v>24</v>
      </c>
      <c r="C17" s="11">
        <f t="shared" si="0"/>
        <v>1671</v>
      </c>
      <c r="D17" s="9">
        <f t="shared" si="0"/>
        <v>182</v>
      </c>
      <c r="E17" s="9">
        <f t="shared" si="0"/>
        <v>1257</v>
      </c>
      <c r="F17" s="9">
        <f t="shared" si="0"/>
        <v>42</v>
      </c>
      <c r="G17" s="9">
        <f t="shared" si="0"/>
        <v>177</v>
      </c>
      <c r="H17" s="9">
        <f t="shared" si="0"/>
        <v>13</v>
      </c>
      <c r="I17" s="12">
        <f t="shared" si="1"/>
        <v>11</v>
      </c>
      <c r="J17" s="13">
        <f t="shared" si="2"/>
        <v>75.8</v>
      </c>
      <c r="K17" s="13">
        <f t="shared" si="3"/>
        <v>2.5</v>
      </c>
      <c r="L17" s="14">
        <f t="shared" si="4"/>
        <v>10.7</v>
      </c>
    </row>
    <row r="18" spans="2:12" ht="11.25">
      <c r="B18" s="39" t="s">
        <v>25</v>
      </c>
      <c r="C18" s="11">
        <f aca="true" t="shared" si="5" ref="C18:H25">SUM(C38,C58)</f>
        <v>87</v>
      </c>
      <c r="D18" s="9">
        <f t="shared" si="5"/>
        <v>7</v>
      </c>
      <c r="E18" s="9">
        <f t="shared" si="5"/>
        <v>72</v>
      </c>
      <c r="F18" s="9">
        <f t="shared" si="5"/>
        <v>2</v>
      </c>
      <c r="G18" s="9">
        <f t="shared" si="5"/>
        <v>6</v>
      </c>
      <c r="H18" s="9">
        <f t="shared" si="5"/>
        <v>0</v>
      </c>
      <c r="I18" s="12">
        <f t="shared" si="1"/>
        <v>8</v>
      </c>
      <c r="J18" s="13">
        <f t="shared" si="2"/>
        <v>82.8</v>
      </c>
      <c r="K18" s="13">
        <f t="shared" si="3"/>
        <v>2.3</v>
      </c>
      <c r="L18" s="14">
        <f t="shared" si="4"/>
        <v>6.9</v>
      </c>
    </row>
    <row r="19" spans="2:12" ht="11.25">
      <c r="B19" s="39" t="s">
        <v>26</v>
      </c>
      <c r="C19" s="11">
        <f t="shared" si="5"/>
        <v>2009</v>
      </c>
      <c r="D19" s="9">
        <f t="shared" si="5"/>
        <v>202</v>
      </c>
      <c r="E19" s="9">
        <f t="shared" si="5"/>
        <v>1538</v>
      </c>
      <c r="F19" s="9">
        <f t="shared" si="5"/>
        <v>56</v>
      </c>
      <c r="G19" s="9">
        <f t="shared" si="5"/>
        <v>188</v>
      </c>
      <c r="H19" s="9">
        <f t="shared" si="5"/>
        <v>25</v>
      </c>
      <c r="I19" s="12">
        <f t="shared" si="1"/>
        <v>10.2</v>
      </c>
      <c r="J19" s="13">
        <f t="shared" si="2"/>
        <v>77.5</v>
      </c>
      <c r="K19" s="13">
        <f t="shared" si="3"/>
        <v>2.8</v>
      </c>
      <c r="L19" s="14">
        <f t="shared" si="4"/>
        <v>9.5</v>
      </c>
    </row>
    <row r="20" spans="2:12" ht="11.25">
      <c r="B20" s="39" t="s">
        <v>27</v>
      </c>
      <c r="C20" s="11">
        <f t="shared" si="5"/>
        <v>884</v>
      </c>
      <c r="D20" s="9">
        <f t="shared" si="5"/>
        <v>134</v>
      </c>
      <c r="E20" s="9">
        <f t="shared" si="5"/>
        <v>648</v>
      </c>
      <c r="F20" s="9">
        <f t="shared" si="5"/>
        <v>27</v>
      </c>
      <c r="G20" s="9">
        <f t="shared" si="5"/>
        <v>73</v>
      </c>
      <c r="H20" s="9">
        <f t="shared" si="5"/>
        <v>2</v>
      </c>
      <c r="I20" s="12">
        <f t="shared" si="1"/>
        <v>15.2</v>
      </c>
      <c r="J20" s="13">
        <f t="shared" si="2"/>
        <v>73.5</v>
      </c>
      <c r="K20" s="13">
        <f t="shared" si="3"/>
        <v>3.1</v>
      </c>
      <c r="L20" s="14">
        <f t="shared" si="4"/>
        <v>8.3</v>
      </c>
    </row>
    <row r="21" spans="2:12" ht="11.25">
      <c r="B21" s="39" t="s">
        <v>28</v>
      </c>
      <c r="C21" s="11">
        <f t="shared" si="5"/>
        <v>352</v>
      </c>
      <c r="D21" s="9">
        <f t="shared" si="5"/>
        <v>56</v>
      </c>
      <c r="E21" s="9">
        <f t="shared" si="5"/>
        <v>243</v>
      </c>
      <c r="F21" s="9">
        <f t="shared" si="5"/>
        <v>12</v>
      </c>
      <c r="G21" s="9">
        <f t="shared" si="5"/>
        <v>40</v>
      </c>
      <c r="H21" s="9">
        <f t="shared" si="5"/>
        <v>1</v>
      </c>
      <c r="I21" s="12">
        <f t="shared" si="1"/>
        <v>16</v>
      </c>
      <c r="J21" s="13">
        <f t="shared" si="2"/>
        <v>69.2</v>
      </c>
      <c r="K21" s="13">
        <f t="shared" si="3"/>
        <v>3.4</v>
      </c>
      <c r="L21" s="14">
        <f t="shared" si="4"/>
        <v>11.4</v>
      </c>
    </row>
    <row r="22" spans="2:12" ht="11.25">
      <c r="B22" s="39" t="s">
        <v>29</v>
      </c>
      <c r="C22" s="11">
        <f t="shared" si="5"/>
        <v>530</v>
      </c>
      <c r="D22" s="9">
        <f t="shared" si="5"/>
        <v>42</v>
      </c>
      <c r="E22" s="9">
        <f t="shared" si="5"/>
        <v>434</v>
      </c>
      <c r="F22" s="9">
        <f t="shared" si="5"/>
        <v>12</v>
      </c>
      <c r="G22" s="9">
        <f t="shared" si="5"/>
        <v>41</v>
      </c>
      <c r="H22" s="9">
        <f t="shared" si="5"/>
        <v>1</v>
      </c>
      <c r="I22" s="12">
        <f t="shared" si="1"/>
        <v>7.9</v>
      </c>
      <c r="J22" s="13">
        <f t="shared" si="2"/>
        <v>82</v>
      </c>
      <c r="K22" s="13">
        <f t="shared" si="3"/>
        <v>2.3</v>
      </c>
      <c r="L22" s="14">
        <f t="shared" si="4"/>
        <v>7.8</v>
      </c>
    </row>
    <row r="23" spans="2:12" ht="11.25">
      <c r="B23" s="39" t="s">
        <v>30</v>
      </c>
      <c r="C23" s="11">
        <f t="shared" si="5"/>
        <v>365</v>
      </c>
      <c r="D23" s="9">
        <f t="shared" si="5"/>
        <v>34</v>
      </c>
      <c r="E23" s="9">
        <f t="shared" si="5"/>
        <v>290</v>
      </c>
      <c r="F23" s="9">
        <f t="shared" si="5"/>
        <v>9</v>
      </c>
      <c r="G23" s="9">
        <f t="shared" si="5"/>
        <v>31</v>
      </c>
      <c r="H23" s="9">
        <f t="shared" si="5"/>
        <v>1</v>
      </c>
      <c r="I23" s="12">
        <f t="shared" si="1"/>
        <v>9.3</v>
      </c>
      <c r="J23" s="13">
        <f t="shared" si="2"/>
        <v>79.7</v>
      </c>
      <c r="K23" s="13">
        <f t="shared" si="3"/>
        <v>2.5</v>
      </c>
      <c r="L23" s="14">
        <f t="shared" si="4"/>
        <v>8.5</v>
      </c>
    </row>
    <row r="24" spans="2:12" ht="11.25">
      <c r="B24" s="39" t="s">
        <v>31</v>
      </c>
      <c r="C24" s="11">
        <f t="shared" si="5"/>
        <v>1178</v>
      </c>
      <c r="D24" s="9">
        <f t="shared" si="5"/>
        <v>157</v>
      </c>
      <c r="E24" s="9">
        <f t="shared" si="5"/>
        <v>882</v>
      </c>
      <c r="F24" s="9">
        <f t="shared" si="5"/>
        <v>25</v>
      </c>
      <c r="G24" s="9">
        <f t="shared" si="5"/>
        <v>114</v>
      </c>
      <c r="H24" s="9">
        <f t="shared" si="5"/>
        <v>0</v>
      </c>
      <c r="I24" s="12">
        <f t="shared" si="1"/>
        <v>13.3</v>
      </c>
      <c r="J24" s="13">
        <f t="shared" si="2"/>
        <v>74.9</v>
      </c>
      <c r="K24" s="13">
        <f t="shared" si="3"/>
        <v>2.1</v>
      </c>
      <c r="L24" s="14">
        <f t="shared" si="4"/>
        <v>9.7</v>
      </c>
    </row>
    <row r="25" spans="2:12" ht="11.25">
      <c r="B25" s="39" t="s">
        <v>32</v>
      </c>
      <c r="C25" s="11">
        <f t="shared" si="5"/>
        <v>647</v>
      </c>
      <c r="D25" s="9">
        <f t="shared" si="5"/>
        <v>97</v>
      </c>
      <c r="E25" s="9">
        <f t="shared" si="5"/>
        <v>485</v>
      </c>
      <c r="F25" s="9">
        <f t="shared" si="5"/>
        <v>17</v>
      </c>
      <c r="G25" s="9">
        <f t="shared" si="5"/>
        <v>48</v>
      </c>
      <c r="H25" s="9">
        <f t="shared" si="5"/>
        <v>0</v>
      </c>
      <c r="I25" s="12">
        <f t="shared" si="1"/>
        <v>15</v>
      </c>
      <c r="J25" s="13">
        <f t="shared" si="2"/>
        <v>75</v>
      </c>
      <c r="K25" s="13">
        <f t="shared" si="3"/>
        <v>2.6</v>
      </c>
      <c r="L25" s="14">
        <f t="shared" si="4"/>
        <v>7.4</v>
      </c>
    </row>
    <row r="26" spans="2:12" ht="11.25">
      <c r="B26" s="23"/>
      <c r="C26" s="11"/>
      <c r="D26" s="9"/>
      <c r="E26" s="9"/>
      <c r="F26" s="9"/>
      <c r="G26" s="9"/>
      <c r="H26" s="9"/>
      <c r="I26" s="12"/>
      <c r="J26" s="13"/>
      <c r="K26" s="13"/>
      <c r="L26" s="14"/>
    </row>
    <row r="27" spans="2:12" ht="11.25">
      <c r="B27" s="24" t="s">
        <v>7</v>
      </c>
      <c r="C27" s="6" t="s">
        <v>0</v>
      </c>
      <c r="D27" s="7" t="s">
        <v>0</v>
      </c>
      <c r="E27" s="7" t="s">
        <v>0</v>
      </c>
      <c r="F27" s="7" t="s">
        <v>0</v>
      </c>
      <c r="G27" s="7" t="s">
        <v>0</v>
      </c>
      <c r="H27" s="7" t="s">
        <v>0</v>
      </c>
      <c r="I27" s="8" t="s">
        <v>6</v>
      </c>
      <c r="J27" s="9" t="s">
        <v>6</v>
      </c>
      <c r="K27" s="9" t="s">
        <v>6</v>
      </c>
      <c r="L27" s="10" t="s">
        <v>6</v>
      </c>
    </row>
    <row r="28" spans="2:12" ht="11.25">
      <c r="B28" s="38" t="s">
        <v>33</v>
      </c>
      <c r="C28" s="11">
        <f>SUM(C29:C45)</f>
        <v>7971</v>
      </c>
      <c r="D28" s="9">
        <f>SUM(D29:D45)</f>
        <v>1395</v>
      </c>
      <c r="E28" s="9">
        <f>SUM(E29:E45)</f>
        <v>5786</v>
      </c>
      <c r="F28" s="9">
        <f>SUM(F29:F45)</f>
        <v>84</v>
      </c>
      <c r="G28" s="9">
        <f>SUM(G29:G45)</f>
        <v>645</v>
      </c>
      <c r="H28" s="9">
        <f aca="true" t="shared" si="6" ref="H28:H45">SUM(C28)-SUM(D28:G28)</f>
        <v>61</v>
      </c>
      <c r="I28" s="12">
        <f aca="true" t="shared" si="7" ref="I28:I45">ROUND(D28/(SUM($D28:$G28))*100,1)</f>
        <v>17.6</v>
      </c>
      <c r="J28" s="13">
        <f aca="true" t="shared" si="8" ref="J28:J45">ROUND(E28/(SUM($D28:$G28))*100,1)</f>
        <v>73.1</v>
      </c>
      <c r="K28" s="13">
        <f aca="true" t="shared" si="9" ref="K28:K45">ROUND(F28/(SUM($D28:$G28))*100,1)</f>
        <v>1.1</v>
      </c>
      <c r="L28" s="14">
        <f aca="true" t="shared" si="10" ref="L28:L45">ROUND(G28/(SUM($D28:$G28))*100,1)</f>
        <v>8.2</v>
      </c>
    </row>
    <row r="29" spans="2:12" ht="11.25">
      <c r="B29" s="39" t="s">
        <v>16</v>
      </c>
      <c r="C29" s="11">
        <v>2024</v>
      </c>
      <c r="D29" s="9">
        <v>430</v>
      </c>
      <c r="E29" s="9">
        <v>1358</v>
      </c>
      <c r="F29" s="9">
        <v>23</v>
      </c>
      <c r="G29" s="9">
        <v>182</v>
      </c>
      <c r="H29" s="9">
        <f t="shared" si="6"/>
        <v>31</v>
      </c>
      <c r="I29" s="12">
        <f t="shared" si="7"/>
        <v>21.6</v>
      </c>
      <c r="J29" s="13">
        <f t="shared" si="8"/>
        <v>68.1</v>
      </c>
      <c r="K29" s="13">
        <f t="shared" si="9"/>
        <v>1.2</v>
      </c>
      <c r="L29" s="14">
        <f t="shared" si="10"/>
        <v>9.1</v>
      </c>
    </row>
    <row r="30" spans="2:12" ht="11.25">
      <c r="B30" s="39" t="s">
        <v>17</v>
      </c>
      <c r="C30" s="11">
        <v>746</v>
      </c>
      <c r="D30" s="9">
        <v>163</v>
      </c>
      <c r="E30" s="9">
        <v>503</v>
      </c>
      <c r="F30" s="9">
        <v>7</v>
      </c>
      <c r="G30" s="9">
        <v>72</v>
      </c>
      <c r="H30" s="9">
        <f t="shared" si="6"/>
        <v>1</v>
      </c>
      <c r="I30" s="12">
        <f t="shared" si="7"/>
        <v>21.9</v>
      </c>
      <c r="J30" s="13">
        <f t="shared" si="8"/>
        <v>67.5</v>
      </c>
      <c r="K30" s="13">
        <f t="shared" si="9"/>
        <v>0.9</v>
      </c>
      <c r="L30" s="14">
        <f t="shared" si="10"/>
        <v>9.7</v>
      </c>
    </row>
    <row r="31" spans="2:12" ht="11.25">
      <c r="B31" s="39" t="s">
        <v>18</v>
      </c>
      <c r="C31" s="11">
        <v>805</v>
      </c>
      <c r="D31" s="9">
        <v>119</v>
      </c>
      <c r="E31" s="9">
        <v>620</v>
      </c>
      <c r="F31" s="9">
        <v>7</v>
      </c>
      <c r="G31" s="9">
        <v>53</v>
      </c>
      <c r="H31" s="9">
        <f t="shared" si="6"/>
        <v>6</v>
      </c>
      <c r="I31" s="12">
        <f t="shared" si="7"/>
        <v>14.9</v>
      </c>
      <c r="J31" s="13">
        <f t="shared" si="8"/>
        <v>77.6</v>
      </c>
      <c r="K31" s="13">
        <f t="shared" si="9"/>
        <v>0.9</v>
      </c>
      <c r="L31" s="14">
        <f t="shared" si="10"/>
        <v>6.6</v>
      </c>
    </row>
    <row r="32" spans="2:12" ht="11.25">
      <c r="B32" s="39" t="s">
        <v>19</v>
      </c>
      <c r="C32" s="11">
        <v>191</v>
      </c>
      <c r="D32" s="9">
        <v>15</v>
      </c>
      <c r="E32" s="9">
        <v>161</v>
      </c>
      <c r="F32" s="9">
        <v>2</v>
      </c>
      <c r="G32" s="9">
        <v>12</v>
      </c>
      <c r="H32" s="9">
        <f t="shared" si="6"/>
        <v>1</v>
      </c>
      <c r="I32" s="12">
        <f t="shared" si="7"/>
        <v>7.9</v>
      </c>
      <c r="J32" s="13">
        <f t="shared" si="8"/>
        <v>84.7</v>
      </c>
      <c r="K32" s="13">
        <f t="shared" si="9"/>
        <v>1.1</v>
      </c>
      <c r="L32" s="14">
        <f t="shared" si="10"/>
        <v>6.3</v>
      </c>
    </row>
    <row r="33" spans="2:12" ht="11.25">
      <c r="B33" s="39" t="s">
        <v>20</v>
      </c>
      <c r="C33" s="11">
        <v>178</v>
      </c>
      <c r="D33" s="9">
        <v>24</v>
      </c>
      <c r="E33" s="9">
        <v>139</v>
      </c>
      <c r="F33" s="9">
        <v>4</v>
      </c>
      <c r="G33" s="9">
        <v>10</v>
      </c>
      <c r="H33" s="9">
        <f t="shared" si="6"/>
        <v>1</v>
      </c>
      <c r="I33" s="12">
        <f t="shared" si="7"/>
        <v>13.6</v>
      </c>
      <c r="J33" s="13">
        <f t="shared" si="8"/>
        <v>78.5</v>
      </c>
      <c r="K33" s="13">
        <f t="shared" si="9"/>
        <v>2.3</v>
      </c>
      <c r="L33" s="14">
        <f t="shared" si="10"/>
        <v>5.6</v>
      </c>
    </row>
    <row r="34" spans="2:12" ht="11.25">
      <c r="B34" s="39" t="s">
        <v>21</v>
      </c>
      <c r="C34" s="11">
        <v>201</v>
      </c>
      <c r="D34" s="9">
        <v>33</v>
      </c>
      <c r="E34" s="9">
        <v>153</v>
      </c>
      <c r="F34" s="9">
        <v>0</v>
      </c>
      <c r="G34" s="9">
        <v>14</v>
      </c>
      <c r="H34" s="9">
        <f t="shared" si="6"/>
        <v>1</v>
      </c>
      <c r="I34" s="12">
        <f t="shared" si="7"/>
        <v>16.5</v>
      </c>
      <c r="J34" s="13">
        <f t="shared" si="8"/>
        <v>76.5</v>
      </c>
      <c r="K34" s="13">
        <f t="shared" si="9"/>
        <v>0</v>
      </c>
      <c r="L34" s="14">
        <f t="shared" si="10"/>
        <v>7</v>
      </c>
    </row>
    <row r="35" spans="2:12" ht="11.25">
      <c r="B35" s="39" t="s">
        <v>22</v>
      </c>
      <c r="C35" s="11">
        <v>104</v>
      </c>
      <c r="D35" s="9">
        <v>15</v>
      </c>
      <c r="E35" s="9">
        <v>79</v>
      </c>
      <c r="F35" s="9">
        <v>3</v>
      </c>
      <c r="G35" s="9">
        <v>7</v>
      </c>
      <c r="H35" s="9">
        <f t="shared" si="6"/>
        <v>0</v>
      </c>
      <c r="I35" s="12">
        <f t="shared" si="7"/>
        <v>14.4</v>
      </c>
      <c r="J35" s="13">
        <f t="shared" si="8"/>
        <v>76</v>
      </c>
      <c r="K35" s="13">
        <f t="shared" si="9"/>
        <v>2.9</v>
      </c>
      <c r="L35" s="14">
        <f t="shared" si="10"/>
        <v>6.7</v>
      </c>
    </row>
    <row r="36" spans="2:12" ht="11.25">
      <c r="B36" s="39" t="s">
        <v>23</v>
      </c>
      <c r="C36" s="11">
        <v>46</v>
      </c>
      <c r="D36" s="9">
        <v>5</v>
      </c>
      <c r="E36" s="9">
        <v>38</v>
      </c>
      <c r="F36" s="9">
        <v>0</v>
      </c>
      <c r="G36" s="9">
        <v>3</v>
      </c>
      <c r="H36" s="9">
        <f t="shared" si="6"/>
        <v>0</v>
      </c>
      <c r="I36" s="12">
        <f t="shared" si="7"/>
        <v>10.9</v>
      </c>
      <c r="J36" s="13">
        <f t="shared" si="8"/>
        <v>82.6</v>
      </c>
      <c r="K36" s="13">
        <f t="shared" si="9"/>
        <v>0</v>
      </c>
      <c r="L36" s="14">
        <f t="shared" si="10"/>
        <v>6.5</v>
      </c>
    </row>
    <row r="37" spans="2:12" ht="11.25">
      <c r="B37" s="39" t="s">
        <v>24</v>
      </c>
      <c r="C37" s="11">
        <v>811</v>
      </c>
      <c r="D37" s="9">
        <v>113</v>
      </c>
      <c r="E37" s="9">
        <v>622</v>
      </c>
      <c r="F37" s="9">
        <v>6</v>
      </c>
      <c r="G37" s="9">
        <v>64</v>
      </c>
      <c r="H37" s="9">
        <f t="shared" si="6"/>
        <v>6</v>
      </c>
      <c r="I37" s="12">
        <f t="shared" si="7"/>
        <v>14</v>
      </c>
      <c r="J37" s="13">
        <f t="shared" si="8"/>
        <v>77.3</v>
      </c>
      <c r="K37" s="13">
        <f t="shared" si="9"/>
        <v>0.7</v>
      </c>
      <c r="L37" s="14">
        <f t="shared" si="10"/>
        <v>8</v>
      </c>
    </row>
    <row r="38" spans="2:12" ht="11.25">
      <c r="B38" s="39" t="s">
        <v>25</v>
      </c>
      <c r="C38" s="11">
        <v>43</v>
      </c>
      <c r="D38" s="9">
        <v>6</v>
      </c>
      <c r="E38" s="9">
        <v>33</v>
      </c>
      <c r="F38" s="9">
        <v>0</v>
      </c>
      <c r="G38" s="9">
        <v>4</v>
      </c>
      <c r="H38" s="9">
        <f t="shared" si="6"/>
        <v>0</v>
      </c>
      <c r="I38" s="12">
        <f t="shared" si="7"/>
        <v>14</v>
      </c>
      <c r="J38" s="13">
        <f t="shared" si="8"/>
        <v>76.7</v>
      </c>
      <c r="K38" s="13">
        <f t="shared" si="9"/>
        <v>0</v>
      </c>
      <c r="L38" s="14">
        <f t="shared" si="10"/>
        <v>9.3</v>
      </c>
    </row>
    <row r="39" spans="2:12" ht="11.25">
      <c r="B39" s="39" t="s">
        <v>26</v>
      </c>
      <c r="C39" s="11">
        <v>937</v>
      </c>
      <c r="D39" s="9">
        <v>123</v>
      </c>
      <c r="E39" s="9">
        <v>725</v>
      </c>
      <c r="F39" s="9">
        <v>13</v>
      </c>
      <c r="G39" s="9">
        <v>64</v>
      </c>
      <c r="H39" s="9">
        <f t="shared" si="6"/>
        <v>12</v>
      </c>
      <c r="I39" s="12">
        <f t="shared" si="7"/>
        <v>13.3</v>
      </c>
      <c r="J39" s="13">
        <f t="shared" si="8"/>
        <v>78.4</v>
      </c>
      <c r="K39" s="13">
        <f t="shared" si="9"/>
        <v>1.4</v>
      </c>
      <c r="L39" s="14">
        <f t="shared" si="10"/>
        <v>6.9</v>
      </c>
    </row>
    <row r="40" spans="2:12" ht="11.25">
      <c r="B40" s="39" t="s">
        <v>27</v>
      </c>
      <c r="C40" s="11">
        <v>424</v>
      </c>
      <c r="D40" s="9">
        <v>82</v>
      </c>
      <c r="E40" s="9">
        <v>308</v>
      </c>
      <c r="F40" s="9">
        <v>4</v>
      </c>
      <c r="G40" s="9">
        <v>29</v>
      </c>
      <c r="H40" s="9">
        <f t="shared" si="6"/>
        <v>1</v>
      </c>
      <c r="I40" s="12">
        <f t="shared" si="7"/>
        <v>19.4</v>
      </c>
      <c r="J40" s="13">
        <f t="shared" si="8"/>
        <v>72.8</v>
      </c>
      <c r="K40" s="13">
        <f t="shared" si="9"/>
        <v>0.9</v>
      </c>
      <c r="L40" s="14">
        <f t="shared" si="10"/>
        <v>6.9</v>
      </c>
    </row>
    <row r="41" spans="2:12" ht="11.25">
      <c r="B41" s="39" t="s">
        <v>28</v>
      </c>
      <c r="C41" s="11">
        <v>160</v>
      </c>
      <c r="D41" s="9">
        <v>37</v>
      </c>
      <c r="E41" s="9">
        <v>103</v>
      </c>
      <c r="F41" s="9">
        <v>2</v>
      </c>
      <c r="G41" s="9">
        <v>18</v>
      </c>
      <c r="H41" s="9">
        <f t="shared" si="6"/>
        <v>0</v>
      </c>
      <c r="I41" s="12">
        <f t="shared" si="7"/>
        <v>23.1</v>
      </c>
      <c r="J41" s="13">
        <f t="shared" si="8"/>
        <v>64.4</v>
      </c>
      <c r="K41" s="13">
        <f t="shared" si="9"/>
        <v>1.3</v>
      </c>
      <c r="L41" s="14">
        <f t="shared" si="10"/>
        <v>11.3</v>
      </c>
    </row>
    <row r="42" spans="2:12" ht="11.25">
      <c r="B42" s="39" t="s">
        <v>29</v>
      </c>
      <c r="C42" s="11">
        <v>231</v>
      </c>
      <c r="D42" s="9">
        <v>25</v>
      </c>
      <c r="E42" s="9">
        <v>182</v>
      </c>
      <c r="F42" s="9">
        <v>0</v>
      </c>
      <c r="G42" s="9">
        <v>23</v>
      </c>
      <c r="H42" s="9">
        <f t="shared" si="6"/>
        <v>1</v>
      </c>
      <c r="I42" s="12">
        <f t="shared" si="7"/>
        <v>10.9</v>
      </c>
      <c r="J42" s="13">
        <f t="shared" si="8"/>
        <v>79.1</v>
      </c>
      <c r="K42" s="13">
        <f t="shared" si="9"/>
        <v>0</v>
      </c>
      <c r="L42" s="14">
        <f t="shared" si="10"/>
        <v>10</v>
      </c>
    </row>
    <row r="43" spans="2:12" ht="11.25">
      <c r="B43" s="39" t="s">
        <v>30</v>
      </c>
      <c r="C43" s="11">
        <v>171</v>
      </c>
      <c r="D43" s="9">
        <v>29</v>
      </c>
      <c r="E43" s="9">
        <v>121</v>
      </c>
      <c r="F43" s="9">
        <v>2</v>
      </c>
      <c r="G43" s="9">
        <v>19</v>
      </c>
      <c r="H43" s="9">
        <f t="shared" si="6"/>
        <v>0</v>
      </c>
      <c r="I43" s="12">
        <f t="shared" si="7"/>
        <v>17</v>
      </c>
      <c r="J43" s="13">
        <f t="shared" si="8"/>
        <v>70.8</v>
      </c>
      <c r="K43" s="13">
        <f t="shared" si="9"/>
        <v>1.2</v>
      </c>
      <c r="L43" s="14">
        <f t="shared" si="10"/>
        <v>11.1</v>
      </c>
    </row>
    <row r="44" spans="2:12" ht="11.25">
      <c r="B44" s="39" t="s">
        <v>31</v>
      </c>
      <c r="C44" s="11">
        <v>582</v>
      </c>
      <c r="D44" s="9">
        <v>106</v>
      </c>
      <c r="E44" s="9">
        <v>420</v>
      </c>
      <c r="F44" s="9">
        <v>8</v>
      </c>
      <c r="G44" s="9">
        <v>48</v>
      </c>
      <c r="H44" s="9">
        <f t="shared" si="6"/>
        <v>0</v>
      </c>
      <c r="I44" s="12">
        <f t="shared" si="7"/>
        <v>18.2</v>
      </c>
      <c r="J44" s="13">
        <f t="shared" si="8"/>
        <v>72.2</v>
      </c>
      <c r="K44" s="13">
        <f t="shared" si="9"/>
        <v>1.4</v>
      </c>
      <c r="L44" s="14">
        <f t="shared" si="10"/>
        <v>8.2</v>
      </c>
    </row>
    <row r="45" spans="2:12" ht="11.25">
      <c r="B45" s="39" t="s">
        <v>32</v>
      </c>
      <c r="C45" s="11">
        <v>317</v>
      </c>
      <c r="D45" s="9">
        <v>70</v>
      </c>
      <c r="E45" s="9">
        <v>221</v>
      </c>
      <c r="F45" s="9">
        <v>3</v>
      </c>
      <c r="G45" s="9">
        <v>23</v>
      </c>
      <c r="H45" s="9">
        <f t="shared" si="6"/>
        <v>0</v>
      </c>
      <c r="I45" s="12">
        <f t="shared" si="7"/>
        <v>22.1</v>
      </c>
      <c r="J45" s="13">
        <f t="shared" si="8"/>
        <v>69.7</v>
      </c>
      <c r="K45" s="13">
        <f t="shared" si="9"/>
        <v>0.9</v>
      </c>
      <c r="L45" s="14">
        <f t="shared" si="10"/>
        <v>7.3</v>
      </c>
    </row>
    <row r="46" spans="2:12" ht="11.25">
      <c r="B46" s="25"/>
      <c r="C46" s="11"/>
      <c r="D46" s="9"/>
      <c r="E46" s="9"/>
      <c r="F46" s="9"/>
      <c r="G46" s="9"/>
      <c r="H46" s="9"/>
      <c r="I46" s="8"/>
      <c r="J46" s="9"/>
      <c r="K46" s="9"/>
      <c r="L46" s="10"/>
    </row>
    <row r="47" spans="2:12" ht="11.25">
      <c r="B47" s="24" t="s">
        <v>8</v>
      </c>
      <c r="C47" s="6" t="s">
        <v>0</v>
      </c>
      <c r="D47" s="7" t="s">
        <v>0</v>
      </c>
      <c r="E47" s="7" t="s">
        <v>0</v>
      </c>
      <c r="F47" s="7" t="s">
        <v>0</v>
      </c>
      <c r="G47" s="7" t="s">
        <v>0</v>
      </c>
      <c r="H47" s="7" t="s">
        <v>0</v>
      </c>
      <c r="I47" s="8" t="s">
        <v>6</v>
      </c>
      <c r="J47" s="9" t="s">
        <v>6</v>
      </c>
      <c r="K47" s="9" t="s">
        <v>6</v>
      </c>
      <c r="L47" s="10" t="s">
        <v>6</v>
      </c>
    </row>
    <row r="48" spans="2:12" ht="11.25">
      <c r="B48" s="38" t="s">
        <v>33</v>
      </c>
      <c r="C48" s="11">
        <f>SUM(C49:C65)</f>
        <v>8840</v>
      </c>
      <c r="D48" s="9">
        <f>SUM(D49:D65)</f>
        <v>851</v>
      </c>
      <c r="E48" s="9">
        <f>SUM(E49:E65)</f>
        <v>6548</v>
      </c>
      <c r="F48" s="9">
        <f>SUM(F49:F65)</f>
        <v>334</v>
      </c>
      <c r="G48" s="9">
        <f>SUM(G49:G65)</f>
        <v>1061</v>
      </c>
      <c r="H48" s="9">
        <f aca="true" t="shared" si="11" ref="H48:H65">SUM(C48)-SUM(D48:G48)</f>
        <v>46</v>
      </c>
      <c r="I48" s="12">
        <f aca="true" t="shared" si="12" ref="I48:I65">ROUND(D48/(SUM($D48:$G48))*100,1)</f>
        <v>9.7</v>
      </c>
      <c r="J48" s="13">
        <f aca="true" t="shared" si="13" ref="J48:J65">ROUND(E48/(SUM($D48:$G48))*100,1)</f>
        <v>74.5</v>
      </c>
      <c r="K48" s="13">
        <f aca="true" t="shared" si="14" ref="K48:K65">ROUND(F48/(SUM($D48:$G48))*100,1)</f>
        <v>3.8</v>
      </c>
      <c r="L48" s="14">
        <f aca="true" t="shared" si="15" ref="L48:L65">ROUND(G48/(SUM($D48:$G48))*100,1)</f>
        <v>12.1</v>
      </c>
    </row>
    <row r="49" spans="2:12" ht="11.25">
      <c r="B49" s="39" t="s">
        <v>16</v>
      </c>
      <c r="C49" s="11">
        <v>2240</v>
      </c>
      <c r="D49" s="9">
        <v>300</v>
      </c>
      <c r="E49" s="9">
        <v>1486</v>
      </c>
      <c r="F49" s="9">
        <v>87</v>
      </c>
      <c r="G49" s="9">
        <v>347</v>
      </c>
      <c r="H49" s="9">
        <f t="shared" si="11"/>
        <v>20</v>
      </c>
      <c r="I49" s="12">
        <f t="shared" si="12"/>
        <v>13.5</v>
      </c>
      <c r="J49" s="13">
        <f t="shared" si="13"/>
        <v>66.9</v>
      </c>
      <c r="K49" s="13">
        <f t="shared" si="14"/>
        <v>3.9</v>
      </c>
      <c r="L49" s="14">
        <f t="shared" si="15"/>
        <v>15.6</v>
      </c>
    </row>
    <row r="50" spans="2:12" ht="11.25">
      <c r="B50" s="39" t="s">
        <v>17</v>
      </c>
      <c r="C50" s="11">
        <v>837</v>
      </c>
      <c r="D50" s="9">
        <v>102</v>
      </c>
      <c r="E50" s="9">
        <v>604</v>
      </c>
      <c r="F50" s="9">
        <v>25</v>
      </c>
      <c r="G50" s="9">
        <v>105</v>
      </c>
      <c r="H50" s="9">
        <f t="shared" si="11"/>
        <v>1</v>
      </c>
      <c r="I50" s="12">
        <f t="shared" si="12"/>
        <v>12.2</v>
      </c>
      <c r="J50" s="13">
        <f t="shared" si="13"/>
        <v>72.2</v>
      </c>
      <c r="K50" s="13">
        <f t="shared" si="14"/>
        <v>3</v>
      </c>
      <c r="L50" s="14">
        <f t="shared" si="15"/>
        <v>12.6</v>
      </c>
    </row>
    <row r="51" spans="2:12" ht="11.25">
      <c r="B51" s="39" t="s">
        <v>18</v>
      </c>
      <c r="C51" s="11">
        <v>940</v>
      </c>
      <c r="D51" s="9">
        <v>68</v>
      </c>
      <c r="E51" s="9">
        <v>723</v>
      </c>
      <c r="F51" s="9">
        <v>28</v>
      </c>
      <c r="G51" s="9">
        <v>121</v>
      </c>
      <c r="H51" s="9">
        <f t="shared" si="11"/>
        <v>0</v>
      </c>
      <c r="I51" s="12">
        <f t="shared" si="12"/>
        <v>7.2</v>
      </c>
      <c r="J51" s="13">
        <f t="shared" si="13"/>
        <v>76.9</v>
      </c>
      <c r="K51" s="13">
        <f t="shared" si="14"/>
        <v>3</v>
      </c>
      <c r="L51" s="14">
        <f t="shared" si="15"/>
        <v>12.9</v>
      </c>
    </row>
    <row r="52" spans="2:12" ht="11.25">
      <c r="B52" s="39" t="s">
        <v>19</v>
      </c>
      <c r="C52" s="11">
        <v>220</v>
      </c>
      <c r="D52" s="9">
        <v>20</v>
      </c>
      <c r="E52" s="9">
        <v>180</v>
      </c>
      <c r="F52" s="9">
        <v>7</v>
      </c>
      <c r="G52" s="9">
        <v>13</v>
      </c>
      <c r="H52" s="9">
        <f t="shared" si="11"/>
        <v>0</v>
      </c>
      <c r="I52" s="12">
        <f t="shared" si="12"/>
        <v>9.1</v>
      </c>
      <c r="J52" s="13">
        <f t="shared" si="13"/>
        <v>81.8</v>
      </c>
      <c r="K52" s="13">
        <f t="shared" si="14"/>
        <v>3.2</v>
      </c>
      <c r="L52" s="14">
        <f t="shared" si="15"/>
        <v>5.9</v>
      </c>
    </row>
    <row r="53" spans="2:12" ht="11.25">
      <c r="B53" s="39" t="s">
        <v>20</v>
      </c>
      <c r="C53" s="11">
        <v>170</v>
      </c>
      <c r="D53" s="9">
        <v>11</v>
      </c>
      <c r="E53" s="9">
        <v>137</v>
      </c>
      <c r="F53" s="9">
        <v>6</v>
      </c>
      <c r="G53" s="9">
        <v>14</v>
      </c>
      <c r="H53" s="9">
        <f t="shared" si="11"/>
        <v>2</v>
      </c>
      <c r="I53" s="12">
        <f t="shared" si="12"/>
        <v>6.5</v>
      </c>
      <c r="J53" s="13">
        <f t="shared" si="13"/>
        <v>81.5</v>
      </c>
      <c r="K53" s="13">
        <f t="shared" si="14"/>
        <v>3.6</v>
      </c>
      <c r="L53" s="14">
        <f t="shared" si="15"/>
        <v>8.3</v>
      </c>
    </row>
    <row r="54" spans="2:12" ht="11.25">
      <c r="B54" s="39" t="s">
        <v>21</v>
      </c>
      <c r="C54" s="11">
        <v>219</v>
      </c>
      <c r="D54" s="9">
        <v>21</v>
      </c>
      <c r="E54" s="9">
        <v>160</v>
      </c>
      <c r="F54" s="9">
        <v>11</v>
      </c>
      <c r="G54" s="9">
        <v>27</v>
      </c>
      <c r="H54" s="9">
        <f t="shared" si="11"/>
        <v>0</v>
      </c>
      <c r="I54" s="12">
        <f t="shared" si="12"/>
        <v>9.6</v>
      </c>
      <c r="J54" s="13">
        <f t="shared" si="13"/>
        <v>73.1</v>
      </c>
      <c r="K54" s="13">
        <f t="shared" si="14"/>
        <v>5</v>
      </c>
      <c r="L54" s="14">
        <f t="shared" si="15"/>
        <v>12.3</v>
      </c>
    </row>
    <row r="55" spans="2:12" ht="11.25">
      <c r="B55" s="39" t="s">
        <v>22</v>
      </c>
      <c r="C55" s="11">
        <v>123</v>
      </c>
      <c r="D55" s="9">
        <v>6</v>
      </c>
      <c r="E55" s="9">
        <v>103</v>
      </c>
      <c r="F55" s="9">
        <v>6</v>
      </c>
      <c r="G55" s="9">
        <v>8</v>
      </c>
      <c r="H55" s="9">
        <f t="shared" si="11"/>
        <v>0</v>
      </c>
      <c r="I55" s="12">
        <f t="shared" si="12"/>
        <v>4.9</v>
      </c>
      <c r="J55" s="13">
        <f t="shared" si="13"/>
        <v>83.7</v>
      </c>
      <c r="K55" s="13">
        <f t="shared" si="14"/>
        <v>4.9</v>
      </c>
      <c r="L55" s="14">
        <f t="shared" si="15"/>
        <v>6.5</v>
      </c>
    </row>
    <row r="56" spans="2:12" ht="11.25">
      <c r="B56" s="39" t="s">
        <v>23</v>
      </c>
      <c r="C56" s="11">
        <v>44</v>
      </c>
      <c r="D56" s="9">
        <v>3</v>
      </c>
      <c r="E56" s="9">
        <v>41</v>
      </c>
      <c r="F56" s="9">
        <v>0</v>
      </c>
      <c r="G56" s="9">
        <v>0</v>
      </c>
      <c r="H56" s="9">
        <f t="shared" si="11"/>
        <v>0</v>
      </c>
      <c r="I56" s="12">
        <f t="shared" si="12"/>
        <v>6.8</v>
      </c>
      <c r="J56" s="13">
        <f t="shared" si="13"/>
        <v>93.2</v>
      </c>
      <c r="K56" s="13">
        <f t="shared" si="14"/>
        <v>0</v>
      </c>
      <c r="L56" s="14">
        <f t="shared" si="15"/>
        <v>0</v>
      </c>
    </row>
    <row r="57" spans="2:12" ht="11.25">
      <c r="B57" s="39" t="s">
        <v>24</v>
      </c>
      <c r="C57" s="11">
        <v>860</v>
      </c>
      <c r="D57" s="9">
        <v>69</v>
      </c>
      <c r="E57" s="9">
        <v>635</v>
      </c>
      <c r="F57" s="9">
        <v>36</v>
      </c>
      <c r="G57" s="9">
        <v>113</v>
      </c>
      <c r="H57" s="9">
        <f t="shared" si="11"/>
        <v>7</v>
      </c>
      <c r="I57" s="12">
        <f t="shared" si="12"/>
        <v>8.1</v>
      </c>
      <c r="J57" s="13">
        <f t="shared" si="13"/>
        <v>74.4</v>
      </c>
      <c r="K57" s="13">
        <f t="shared" si="14"/>
        <v>4.2</v>
      </c>
      <c r="L57" s="14">
        <f t="shared" si="15"/>
        <v>13.2</v>
      </c>
    </row>
    <row r="58" spans="2:12" ht="11.25">
      <c r="B58" s="39" t="s">
        <v>25</v>
      </c>
      <c r="C58" s="11">
        <v>44</v>
      </c>
      <c r="D58" s="9">
        <v>1</v>
      </c>
      <c r="E58" s="9">
        <v>39</v>
      </c>
      <c r="F58" s="9">
        <v>2</v>
      </c>
      <c r="G58" s="9">
        <v>2</v>
      </c>
      <c r="H58" s="9">
        <f t="shared" si="11"/>
        <v>0</v>
      </c>
      <c r="I58" s="12">
        <f t="shared" si="12"/>
        <v>2.3</v>
      </c>
      <c r="J58" s="13">
        <f t="shared" si="13"/>
        <v>88.6</v>
      </c>
      <c r="K58" s="13">
        <f t="shared" si="14"/>
        <v>4.5</v>
      </c>
      <c r="L58" s="14">
        <f t="shared" si="15"/>
        <v>4.5</v>
      </c>
    </row>
    <row r="59" spans="2:12" ht="11.25">
      <c r="B59" s="39" t="s">
        <v>26</v>
      </c>
      <c r="C59" s="11">
        <v>1072</v>
      </c>
      <c r="D59" s="9">
        <v>79</v>
      </c>
      <c r="E59" s="9">
        <v>813</v>
      </c>
      <c r="F59" s="9">
        <v>43</v>
      </c>
      <c r="G59" s="9">
        <v>124</v>
      </c>
      <c r="H59" s="9">
        <f t="shared" si="11"/>
        <v>13</v>
      </c>
      <c r="I59" s="12">
        <f t="shared" si="12"/>
        <v>7.5</v>
      </c>
      <c r="J59" s="13">
        <f t="shared" si="13"/>
        <v>76.8</v>
      </c>
      <c r="K59" s="13">
        <f t="shared" si="14"/>
        <v>4.1</v>
      </c>
      <c r="L59" s="14">
        <f t="shared" si="15"/>
        <v>11.7</v>
      </c>
    </row>
    <row r="60" spans="2:12" ht="11.25">
      <c r="B60" s="39" t="s">
        <v>27</v>
      </c>
      <c r="C60" s="11">
        <v>460</v>
      </c>
      <c r="D60" s="9">
        <v>52</v>
      </c>
      <c r="E60" s="9">
        <v>340</v>
      </c>
      <c r="F60" s="9">
        <v>23</v>
      </c>
      <c r="G60" s="9">
        <v>44</v>
      </c>
      <c r="H60" s="9">
        <f t="shared" si="11"/>
        <v>1</v>
      </c>
      <c r="I60" s="12">
        <f t="shared" si="12"/>
        <v>11.3</v>
      </c>
      <c r="J60" s="13">
        <f t="shared" si="13"/>
        <v>74.1</v>
      </c>
      <c r="K60" s="13">
        <f t="shared" si="14"/>
        <v>5</v>
      </c>
      <c r="L60" s="14">
        <f t="shared" si="15"/>
        <v>9.6</v>
      </c>
    </row>
    <row r="61" spans="2:12" ht="11.25">
      <c r="B61" s="39" t="s">
        <v>28</v>
      </c>
      <c r="C61" s="11">
        <v>192</v>
      </c>
      <c r="D61" s="9">
        <v>19</v>
      </c>
      <c r="E61" s="9">
        <v>140</v>
      </c>
      <c r="F61" s="9">
        <v>10</v>
      </c>
      <c r="G61" s="9">
        <v>22</v>
      </c>
      <c r="H61" s="9">
        <f t="shared" si="11"/>
        <v>1</v>
      </c>
      <c r="I61" s="12">
        <f t="shared" si="12"/>
        <v>9.9</v>
      </c>
      <c r="J61" s="13">
        <f t="shared" si="13"/>
        <v>73.3</v>
      </c>
      <c r="K61" s="13">
        <f t="shared" si="14"/>
        <v>5.2</v>
      </c>
      <c r="L61" s="14">
        <f t="shared" si="15"/>
        <v>11.5</v>
      </c>
    </row>
    <row r="62" spans="2:12" ht="11.25">
      <c r="B62" s="39" t="s">
        <v>29</v>
      </c>
      <c r="C62" s="11">
        <v>299</v>
      </c>
      <c r="D62" s="9">
        <v>17</v>
      </c>
      <c r="E62" s="9">
        <v>252</v>
      </c>
      <c r="F62" s="9">
        <v>12</v>
      </c>
      <c r="G62" s="9">
        <v>18</v>
      </c>
      <c r="H62" s="9">
        <f t="shared" si="11"/>
        <v>0</v>
      </c>
      <c r="I62" s="12">
        <f t="shared" si="12"/>
        <v>5.7</v>
      </c>
      <c r="J62" s="13">
        <f t="shared" si="13"/>
        <v>84.3</v>
      </c>
      <c r="K62" s="13">
        <f t="shared" si="14"/>
        <v>4</v>
      </c>
      <c r="L62" s="14">
        <f t="shared" si="15"/>
        <v>6</v>
      </c>
    </row>
    <row r="63" spans="2:12" ht="11.25">
      <c r="B63" s="39" t="s">
        <v>30</v>
      </c>
      <c r="C63" s="11">
        <v>194</v>
      </c>
      <c r="D63" s="9">
        <v>5</v>
      </c>
      <c r="E63" s="9">
        <v>169</v>
      </c>
      <c r="F63" s="9">
        <v>7</v>
      </c>
      <c r="G63" s="9">
        <v>12</v>
      </c>
      <c r="H63" s="9">
        <f t="shared" si="11"/>
        <v>1</v>
      </c>
      <c r="I63" s="12">
        <f t="shared" si="12"/>
        <v>2.6</v>
      </c>
      <c r="J63" s="13">
        <f t="shared" si="13"/>
        <v>87.6</v>
      </c>
      <c r="K63" s="13">
        <f t="shared" si="14"/>
        <v>3.6</v>
      </c>
      <c r="L63" s="14">
        <f t="shared" si="15"/>
        <v>6.2</v>
      </c>
    </row>
    <row r="64" spans="2:12" ht="11.25">
      <c r="B64" s="39" t="s">
        <v>31</v>
      </c>
      <c r="C64" s="11">
        <v>596</v>
      </c>
      <c r="D64" s="9">
        <v>51</v>
      </c>
      <c r="E64" s="9">
        <v>462</v>
      </c>
      <c r="F64" s="9">
        <v>17</v>
      </c>
      <c r="G64" s="9">
        <v>66</v>
      </c>
      <c r="H64" s="9">
        <f t="shared" si="11"/>
        <v>0</v>
      </c>
      <c r="I64" s="12">
        <f t="shared" si="12"/>
        <v>8.6</v>
      </c>
      <c r="J64" s="13">
        <f t="shared" si="13"/>
        <v>77.5</v>
      </c>
      <c r="K64" s="13">
        <f t="shared" si="14"/>
        <v>2.9</v>
      </c>
      <c r="L64" s="14">
        <f t="shared" si="15"/>
        <v>11.1</v>
      </c>
    </row>
    <row r="65" spans="2:12" ht="11.25">
      <c r="B65" s="39" t="s">
        <v>32</v>
      </c>
      <c r="C65" s="11">
        <v>330</v>
      </c>
      <c r="D65" s="9">
        <v>27</v>
      </c>
      <c r="E65" s="9">
        <v>264</v>
      </c>
      <c r="F65" s="9">
        <v>14</v>
      </c>
      <c r="G65" s="9">
        <v>25</v>
      </c>
      <c r="H65" s="9">
        <f t="shared" si="11"/>
        <v>0</v>
      </c>
      <c r="I65" s="12">
        <f t="shared" si="12"/>
        <v>8.2</v>
      </c>
      <c r="J65" s="13">
        <f t="shared" si="13"/>
        <v>80</v>
      </c>
      <c r="K65" s="13">
        <f t="shared" si="14"/>
        <v>4.2</v>
      </c>
      <c r="L65" s="14">
        <f t="shared" si="15"/>
        <v>7.6</v>
      </c>
    </row>
    <row r="66" spans="2:12" ht="11.25">
      <c r="B66" s="26"/>
      <c r="C66" s="15"/>
      <c r="D66" s="16"/>
      <c r="E66" s="16"/>
      <c r="F66" s="16"/>
      <c r="G66" s="16"/>
      <c r="H66" s="16"/>
      <c r="I66" s="15"/>
      <c r="J66" s="16"/>
      <c r="K66" s="16"/>
      <c r="L66" s="17"/>
    </row>
    <row r="67" spans="2:6" ht="11.25">
      <c r="B67" s="20" t="s">
        <v>96</v>
      </c>
      <c r="F67" s="20"/>
    </row>
    <row r="68" spans="2:14" ht="11.25">
      <c r="B68" s="20" t="s">
        <v>47</v>
      </c>
      <c r="C68" s="18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2:6" ht="11.25">
      <c r="B69" s="20" t="s">
        <v>97</v>
      </c>
      <c r="F69" s="20"/>
    </row>
  </sheetData>
  <sheetProtection/>
  <hyperlinks>
    <hyperlink ref="L1" location="目次!A1" display="目次へ戻る"/>
  </hyperlinks>
  <printOptions/>
  <pageMargins left="0.5905511811023623" right="0.5905511811023623" top="0.7874015748031497" bottom="0.5905511811023623" header="0.5118110236220472" footer="0.5118110236220472"/>
  <pageSetup blackAndWhite="1" fitToHeight="1" fitToWidth="1" horizontalDpi="600" verticalDpi="600" orientation="portrait" paperSize="9" r:id="rId1"/>
  <headerFooter alignWithMargins="0">
    <oddHeader>&amp;R&amp;F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9"/>
  <sheetViews>
    <sheetView showGridLines="0" zoomScalePageLayoutView="0" workbookViewId="0" topLeftCell="A1">
      <selection activeCell="G49" sqref="G49:G65"/>
    </sheetView>
  </sheetViews>
  <sheetFormatPr defaultColWidth="9.00390625" defaultRowHeight="13.5"/>
  <cols>
    <col min="1" max="1" width="2.125" style="3" customWidth="1"/>
    <col min="2" max="2" width="13.25390625" style="3" customWidth="1"/>
    <col min="3" max="3" width="8.25390625" style="3" bestFit="1" customWidth="1"/>
    <col min="4" max="8" width="7.50390625" style="3" customWidth="1"/>
    <col min="9" max="12" width="6.75390625" style="3" customWidth="1"/>
    <col min="13" max="24" width="8.375" style="3" customWidth="1"/>
    <col min="25" max="16384" width="9.00390625" style="3" customWidth="1"/>
  </cols>
  <sheetData>
    <row r="1" spans="2:12" ht="11.25">
      <c r="B1" s="2" t="s">
        <v>34</v>
      </c>
      <c r="L1" s="45" t="s">
        <v>95</v>
      </c>
    </row>
    <row r="2" ht="11.25">
      <c r="B2" s="2"/>
    </row>
    <row r="3" spans="2:13" s="4" customFormat="1" ht="14.25">
      <c r="B3" s="1" t="s">
        <v>15</v>
      </c>
      <c r="C3" s="5"/>
      <c r="D3" s="5"/>
      <c r="E3" s="40" t="s">
        <v>79</v>
      </c>
      <c r="F3" s="5"/>
      <c r="G3" s="5"/>
      <c r="H3" s="5"/>
      <c r="I3" s="5"/>
      <c r="J3" s="5"/>
      <c r="K3" s="5"/>
      <c r="L3" s="5"/>
      <c r="M3" s="5"/>
    </row>
    <row r="4" spans="2:12" ht="11.25">
      <c r="B4" s="21"/>
      <c r="C4" s="27" t="s">
        <v>1</v>
      </c>
      <c r="D4" s="28"/>
      <c r="E4" s="28"/>
      <c r="F4" s="28"/>
      <c r="G4" s="28"/>
      <c r="H4" s="28"/>
      <c r="I4" s="29"/>
      <c r="J4" s="30" t="s">
        <v>10</v>
      </c>
      <c r="K4" s="30"/>
      <c r="L4" s="31"/>
    </row>
    <row r="5" spans="2:12" ht="11.25">
      <c r="B5" s="22"/>
      <c r="C5" s="32"/>
      <c r="D5" s="33" t="s">
        <v>2</v>
      </c>
      <c r="E5" s="33" t="s">
        <v>3</v>
      </c>
      <c r="F5" s="33" t="s">
        <v>4</v>
      </c>
      <c r="G5" s="34" t="s">
        <v>5</v>
      </c>
      <c r="H5" s="33" t="s">
        <v>9</v>
      </c>
      <c r="I5" s="35" t="s">
        <v>65</v>
      </c>
      <c r="J5" s="35" t="s">
        <v>66</v>
      </c>
      <c r="K5" s="33" t="s">
        <v>67</v>
      </c>
      <c r="L5" s="36" t="s">
        <v>5</v>
      </c>
    </row>
    <row r="6" spans="2:12" ht="11.25">
      <c r="B6" s="37"/>
      <c r="C6" s="6"/>
      <c r="D6" s="7"/>
      <c r="E6" s="7"/>
      <c r="F6" s="7"/>
      <c r="G6" s="7"/>
      <c r="H6" s="7"/>
      <c r="I6" s="8"/>
      <c r="J6" s="9"/>
      <c r="K6" s="9"/>
      <c r="L6" s="10"/>
    </row>
    <row r="7" spans="2:12" ht="11.25">
      <c r="B7" s="24" t="s">
        <v>11</v>
      </c>
      <c r="C7" s="6" t="s">
        <v>0</v>
      </c>
      <c r="D7" s="7" t="s">
        <v>0</v>
      </c>
      <c r="E7" s="7" t="s">
        <v>0</v>
      </c>
      <c r="F7" s="7" t="s">
        <v>0</v>
      </c>
      <c r="G7" s="7" t="s">
        <v>0</v>
      </c>
      <c r="H7" s="7" t="s">
        <v>0</v>
      </c>
      <c r="I7" s="8" t="s">
        <v>6</v>
      </c>
      <c r="J7" s="9" t="s">
        <v>6</v>
      </c>
      <c r="K7" s="9" t="s">
        <v>6</v>
      </c>
      <c r="L7" s="10" t="s">
        <v>6</v>
      </c>
    </row>
    <row r="8" spans="2:12" ht="11.25">
      <c r="B8" s="38" t="s">
        <v>33</v>
      </c>
      <c r="C8" s="11">
        <f aca="true" t="shared" si="0" ref="C8:H17">SUM(C28,C48)</f>
        <v>20680</v>
      </c>
      <c r="D8" s="9">
        <f t="shared" si="0"/>
        <v>2135</v>
      </c>
      <c r="E8" s="9">
        <f t="shared" si="0"/>
        <v>15487</v>
      </c>
      <c r="F8" s="9">
        <f t="shared" si="0"/>
        <v>938</v>
      </c>
      <c r="G8" s="9">
        <f t="shared" si="0"/>
        <v>1982</v>
      </c>
      <c r="H8" s="9">
        <f t="shared" si="0"/>
        <v>138</v>
      </c>
      <c r="I8" s="12">
        <f aca="true" t="shared" si="1" ref="I8:I25">ROUND(D8/(SUM($D8:$G8))*100,1)</f>
        <v>10.4</v>
      </c>
      <c r="J8" s="13">
        <f aca="true" t="shared" si="2" ref="J8:J25">ROUND(E8/(SUM($D8:$G8))*100,1)</f>
        <v>75.4</v>
      </c>
      <c r="K8" s="13">
        <f aca="true" t="shared" si="3" ref="K8:K25">ROUND(F8/(SUM($D8:$G8))*100,1)</f>
        <v>4.6</v>
      </c>
      <c r="L8" s="14">
        <f aca="true" t="shared" si="4" ref="L8:L25">ROUND(G8/(SUM($D8:$G8))*100,1)</f>
        <v>9.6</v>
      </c>
    </row>
    <row r="9" spans="2:12" ht="11.25">
      <c r="B9" s="39" t="s">
        <v>16</v>
      </c>
      <c r="C9" s="11">
        <f t="shared" si="0"/>
        <v>5070</v>
      </c>
      <c r="D9" s="9">
        <f t="shared" si="0"/>
        <v>683</v>
      </c>
      <c r="E9" s="9">
        <f t="shared" si="0"/>
        <v>3409</v>
      </c>
      <c r="F9" s="9">
        <f t="shared" si="0"/>
        <v>284</v>
      </c>
      <c r="G9" s="9">
        <f t="shared" si="0"/>
        <v>637</v>
      </c>
      <c r="H9" s="9">
        <f t="shared" si="0"/>
        <v>57</v>
      </c>
      <c r="I9" s="12">
        <f t="shared" si="1"/>
        <v>13.6</v>
      </c>
      <c r="J9" s="13">
        <f t="shared" si="2"/>
        <v>68</v>
      </c>
      <c r="K9" s="13">
        <f t="shared" si="3"/>
        <v>5.7</v>
      </c>
      <c r="L9" s="14">
        <f t="shared" si="4"/>
        <v>12.7</v>
      </c>
    </row>
    <row r="10" spans="2:12" ht="11.25">
      <c r="B10" s="39" t="s">
        <v>17</v>
      </c>
      <c r="C10" s="11">
        <f t="shared" si="0"/>
        <v>2089</v>
      </c>
      <c r="D10" s="9">
        <f t="shared" si="0"/>
        <v>227</v>
      </c>
      <c r="E10" s="9">
        <f t="shared" si="0"/>
        <v>1570</v>
      </c>
      <c r="F10" s="9">
        <f t="shared" si="0"/>
        <v>91</v>
      </c>
      <c r="G10" s="9">
        <f t="shared" si="0"/>
        <v>195</v>
      </c>
      <c r="H10" s="9">
        <f t="shared" si="0"/>
        <v>6</v>
      </c>
      <c r="I10" s="12">
        <f t="shared" si="1"/>
        <v>10.9</v>
      </c>
      <c r="J10" s="13">
        <f t="shared" si="2"/>
        <v>75.4</v>
      </c>
      <c r="K10" s="13">
        <f t="shared" si="3"/>
        <v>4.4</v>
      </c>
      <c r="L10" s="14">
        <f t="shared" si="4"/>
        <v>9.4</v>
      </c>
    </row>
    <row r="11" spans="2:12" ht="11.25">
      <c r="B11" s="39" t="s">
        <v>18</v>
      </c>
      <c r="C11" s="11">
        <f t="shared" si="0"/>
        <v>2197</v>
      </c>
      <c r="D11" s="9">
        <f t="shared" si="0"/>
        <v>160</v>
      </c>
      <c r="E11" s="9">
        <f t="shared" si="0"/>
        <v>1765</v>
      </c>
      <c r="F11" s="9">
        <f t="shared" si="0"/>
        <v>90</v>
      </c>
      <c r="G11" s="9">
        <f t="shared" si="0"/>
        <v>174</v>
      </c>
      <c r="H11" s="9">
        <f t="shared" si="0"/>
        <v>8</v>
      </c>
      <c r="I11" s="12">
        <f t="shared" si="1"/>
        <v>7.3</v>
      </c>
      <c r="J11" s="13">
        <f t="shared" si="2"/>
        <v>80.6</v>
      </c>
      <c r="K11" s="13">
        <f t="shared" si="3"/>
        <v>4.1</v>
      </c>
      <c r="L11" s="14">
        <f t="shared" si="4"/>
        <v>7.9</v>
      </c>
    </row>
    <row r="12" spans="2:12" ht="11.25">
      <c r="B12" s="39" t="s">
        <v>19</v>
      </c>
      <c r="C12" s="11">
        <f t="shared" si="0"/>
        <v>497</v>
      </c>
      <c r="D12" s="9">
        <f t="shared" si="0"/>
        <v>31</v>
      </c>
      <c r="E12" s="9">
        <f t="shared" si="0"/>
        <v>419</v>
      </c>
      <c r="F12" s="9">
        <f t="shared" si="0"/>
        <v>24</v>
      </c>
      <c r="G12" s="9">
        <f t="shared" si="0"/>
        <v>23</v>
      </c>
      <c r="H12" s="9">
        <f t="shared" si="0"/>
        <v>0</v>
      </c>
      <c r="I12" s="12">
        <f t="shared" si="1"/>
        <v>6.2</v>
      </c>
      <c r="J12" s="13">
        <f t="shared" si="2"/>
        <v>84.3</v>
      </c>
      <c r="K12" s="13">
        <f t="shared" si="3"/>
        <v>4.8</v>
      </c>
      <c r="L12" s="14">
        <f t="shared" si="4"/>
        <v>4.6</v>
      </c>
    </row>
    <row r="13" spans="2:12" ht="11.25">
      <c r="B13" s="39" t="s">
        <v>20</v>
      </c>
      <c r="C13" s="11">
        <f t="shared" si="0"/>
        <v>405</v>
      </c>
      <c r="D13" s="9">
        <f t="shared" si="0"/>
        <v>22</v>
      </c>
      <c r="E13" s="9">
        <f t="shared" si="0"/>
        <v>329</v>
      </c>
      <c r="F13" s="9">
        <f t="shared" si="0"/>
        <v>23</v>
      </c>
      <c r="G13" s="9">
        <f t="shared" si="0"/>
        <v>28</v>
      </c>
      <c r="H13" s="9">
        <f t="shared" si="0"/>
        <v>3</v>
      </c>
      <c r="I13" s="12">
        <f t="shared" si="1"/>
        <v>5.5</v>
      </c>
      <c r="J13" s="13">
        <f t="shared" si="2"/>
        <v>81.8</v>
      </c>
      <c r="K13" s="13">
        <f t="shared" si="3"/>
        <v>5.7</v>
      </c>
      <c r="L13" s="14">
        <f t="shared" si="4"/>
        <v>7</v>
      </c>
    </row>
    <row r="14" spans="2:12" ht="11.25">
      <c r="B14" s="39" t="s">
        <v>21</v>
      </c>
      <c r="C14" s="11">
        <f t="shared" si="0"/>
        <v>486</v>
      </c>
      <c r="D14" s="9">
        <f t="shared" si="0"/>
        <v>51</v>
      </c>
      <c r="E14" s="9">
        <f t="shared" si="0"/>
        <v>390</v>
      </c>
      <c r="F14" s="9">
        <f t="shared" si="0"/>
        <v>13</v>
      </c>
      <c r="G14" s="9">
        <f t="shared" si="0"/>
        <v>30</v>
      </c>
      <c r="H14" s="9">
        <f t="shared" si="0"/>
        <v>2</v>
      </c>
      <c r="I14" s="12">
        <f t="shared" si="1"/>
        <v>10.5</v>
      </c>
      <c r="J14" s="13">
        <f t="shared" si="2"/>
        <v>80.6</v>
      </c>
      <c r="K14" s="13">
        <f t="shared" si="3"/>
        <v>2.7</v>
      </c>
      <c r="L14" s="14">
        <f t="shared" si="4"/>
        <v>6.2</v>
      </c>
    </row>
    <row r="15" spans="2:12" ht="11.25">
      <c r="B15" s="39" t="s">
        <v>22</v>
      </c>
      <c r="C15" s="11">
        <f t="shared" si="0"/>
        <v>284</v>
      </c>
      <c r="D15" s="9">
        <f t="shared" si="0"/>
        <v>18</v>
      </c>
      <c r="E15" s="9">
        <f t="shared" si="0"/>
        <v>242</v>
      </c>
      <c r="F15" s="9">
        <f t="shared" si="0"/>
        <v>10</v>
      </c>
      <c r="G15" s="9">
        <f t="shared" si="0"/>
        <v>14</v>
      </c>
      <c r="H15" s="9">
        <f t="shared" si="0"/>
        <v>0</v>
      </c>
      <c r="I15" s="12">
        <f t="shared" si="1"/>
        <v>6.3</v>
      </c>
      <c r="J15" s="13">
        <f t="shared" si="2"/>
        <v>85.2</v>
      </c>
      <c r="K15" s="13">
        <f t="shared" si="3"/>
        <v>3.5</v>
      </c>
      <c r="L15" s="14">
        <f t="shared" si="4"/>
        <v>4.9</v>
      </c>
    </row>
    <row r="16" spans="2:12" ht="11.25">
      <c r="B16" s="39" t="s">
        <v>23</v>
      </c>
      <c r="C16" s="11">
        <f t="shared" si="0"/>
        <v>150</v>
      </c>
      <c r="D16" s="9">
        <f t="shared" si="0"/>
        <v>10</v>
      </c>
      <c r="E16" s="9">
        <f t="shared" si="0"/>
        <v>129</v>
      </c>
      <c r="F16" s="9">
        <f t="shared" si="0"/>
        <v>2</v>
      </c>
      <c r="G16" s="9">
        <f t="shared" si="0"/>
        <v>9</v>
      </c>
      <c r="H16" s="9">
        <f t="shared" si="0"/>
        <v>0</v>
      </c>
      <c r="I16" s="12">
        <f t="shared" si="1"/>
        <v>6.7</v>
      </c>
      <c r="J16" s="13">
        <f t="shared" si="2"/>
        <v>86</v>
      </c>
      <c r="K16" s="13">
        <f t="shared" si="3"/>
        <v>1.3</v>
      </c>
      <c r="L16" s="14">
        <f t="shared" si="4"/>
        <v>6</v>
      </c>
    </row>
    <row r="17" spans="2:12" ht="11.25">
      <c r="B17" s="39" t="s">
        <v>24</v>
      </c>
      <c r="C17" s="11">
        <f t="shared" si="0"/>
        <v>1775</v>
      </c>
      <c r="D17" s="9">
        <f t="shared" si="0"/>
        <v>194</v>
      </c>
      <c r="E17" s="9">
        <f t="shared" si="0"/>
        <v>1302</v>
      </c>
      <c r="F17" s="9">
        <f t="shared" si="0"/>
        <v>70</v>
      </c>
      <c r="G17" s="9">
        <f t="shared" si="0"/>
        <v>184</v>
      </c>
      <c r="H17" s="9">
        <f t="shared" si="0"/>
        <v>25</v>
      </c>
      <c r="I17" s="12">
        <f t="shared" si="1"/>
        <v>11.1</v>
      </c>
      <c r="J17" s="13">
        <f t="shared" si="2"/>
        <v>74.4</v>
      </c>
      <c r="K17" s="13">
        <f t="shared" si="3"/>
        <v>4</v>
      </c>
      <c r="L17" s="14">
        <f t="shared" si="4"/>
        <v>10.5</v>
      </c>
    </row>
    <row r="18" spans="2:12" ht="11.25">
      <c r="B18" s="39" t="s">
        <v>25</v>
      </c>
      <c r="C18" s="11">
        <f aca="true" t="shared" si="5" ref="C18:H25">SUM(C38,C58)</f>
        <v>120</v>
      </c>
      <c r="D18" s="9">
        <f t="shared" si="5"/>
        <v>5</v>
      </c>
      <c r="E18" s="9">
        <f t="shared" si="5"/>
        <v>99</v>
      </c>
      <c r="F18" s="9">
        <f t="shared" si="5"/>
        <v>7</v>
      </c>
      <c r="G18" s="9">
        <f t="shared" si="5"/>
        <v>8</v>
      </c>
      <c r="H18" s="9">
        <f t="shared" si="5"/>
        <v>1</v>
      </c>
      <c r="I18" s="12">
        <f t="shared" si="1"/>
        <v>4.2</v>
      </c>
      <c r="J18" s="13">
        <f t="shared" si="2"/>
        <v>83.2</v>
      </c>
      <c r="K18" s="13">
        <f t="shared" si="3"/>
        <v>5.9</v>
      </c>
      <c r="L18" s="14">
        <f t="shared" si="4"/>
        <v>6.7</v>
      </c>
    </row>
    <row r="19" spans="2:12" ht="11.25">
      <c r="B19" s="39" t="s">
        <v>26</v>
      </c>
      <c r="C19" s="11">
        <f t="shared" si="5"/>
        <v>2298</v>
      </c>
      <c r="D19" s="9">
        <f t="shared" si="5"/>
        <v>168</v>
      </c>
      <c r="E19" s="9">
        <f t="shared" si="5"/>
        <v>1775</v>
      </c>
      <c r="F19" s="9">
        <f t="shared" si="5"/>
        <v>108</v>
      </c>
      <c r="G19" s="9">
        <f t="shared" si="5"/>
        <v>227</v>
      </c>
      <c r="H19" s="9">
        <f t="shared" si="5"/>
        <v>20</v>
      </c>
      <c r="I19" s="12">
        <f t="shared" si="1"/>
        <v>7.4</v>
      </c>
      <c r="J19" s="13">
        <f t="shared" si="2"/>
        <v>77.9</v>
      </c>
      <c r="K19" s="13">
        <f t="shared" si="3"/>
        <v>4.7</v>
      </c>
      <c r="L19" s="14">
        <f t="shared" si="4"/>
        <v>10</v>
      </c>
    </row>
    <row r="20" spans="2:12" ht="11.25">
      <c r="B20" s="39" t="s">
        <v>27</v>
      </c>
      <c r="C20" s="11">
        <f t="shared" si="5"/>
        <v>1130</v>
      </c>
      <c r="D20" s="9">
        <f t="shared" si="5"/>
        <v>174</v>
      </c>
      <c r="E20" s="9">
        <f t="shared" si="5"/>
        <v>807</v>
      </c>
      <c r="F20" s="9">
        <f t="shared" si="5"/>
        <v>40</v>
      </c>
      <c r="G20" s="9">
        <f t="shared" si="5"/>
        <v>102</v>
      </c>
      <c r="H20" s="9">
        <f t="shared" si="5"/>
        <v>7</v>
      </c>
      <c r="I20" s="12">
        <f t="shared" si="1"/>
        <v>15.5</v>
      </c>
      <c r="J20" s="13">
        <f t="shared" si="2"/>
        <v>71.9</v>
      </c>
      <c r="K20" s="13">
        <f t="shared" si="3"/>
        <v>3.6</v>
      </c>
      <c r="L20" s="14">
        <f t="shared" si="4"/>
        <v>9.1</v>
      </c>
    </row>
    <row r="21" spans="2:12" ht="11.25">
      <c r="B21" s="39" t="s">
        <v>28</v>
      </c>
      <c r="C21" s="11">
        <f t="shared" si="5"/>
        <v>503</v>
      </c>
      <c r="D21" s="9">
        <f t="shared" si="5"/>
        <v>60</v>
      </c>
      <c r="E21" s="9">
        <f t="shared" si="5"/>
        <v>387</v>
      </c>
      <c r="F21" s="9">
        <f t="shared" si="5"/>
        <v>18</v>
      </c>
      <c r="G21" s="9">
        <f t="shared" si="5"/>
        <v>36</v>
      </c>
      <c r="H21" s="9">
        <f t="shared" si="5"/>
        <v>2</v>
      </c>
      <c r="I21" s="12">
        <f t="shared" si="1"/>
        <v>12</v>
      </c>
      <c r="J21" s="13">
        <f t="shared" si="2"/>
        <v>77.2</v>
      </c>
      <c r="K21" s="13">
        <f t="shared" si="3"/>
        <v>3.6</v>
      </c>
      <c r="L21" s="14">
        <f t="shared" si="4"/>
        <v>7.2</v>
      </c>
    </row>
    <row r="22" spans="2:12" ht="11.25">
      <c r="B22" s="39" t="s">
        <v>29</v>
      </c>
      <c r="C22" s="11">
        <f t="shared" si="5"/>
        <v>735</v>
      </c>
      <c r="D22" s="9">
        <f t="shared" si="5"/>
        <v>37</v>
      </c>
      <c r="E22" s="9">
        <f t="shared" si="5"/>
        <v>616</v>
      </c>
      <c r="F22" s="9">
        <f t="shared" si="5"/>
        <v>33</v>
      </c>
      <c r="G22" s="9">
        <f t="shared" si="5"/>
        <v>47</v>
      </c>
      <c r="H22" s="9">
        <f t="shared" si="5"/>
        <v>2</v>
      </c>
      <c r="I22" s="12">
        <f t="shared" si="1"/>
        <v>5</v>
      </c>
      <c r="J22" s="13">
        <f t="shared" si="2"/>
        <v>84</v>
      </c>
      <c r="K22" s="13">
        <f t="shared" si="3"/>
        <v>4.5</v>
      </c>
      <c r="L22" s="14">
        <f t="shared" si="4"/>
        <v>6.4</v>
      </c>
    </row>
    <row r="23" spans="2:12" ht="11.25">
      <c r="B23" s="39" t="s">
        <v>30</v>
      </c>
      <c r="C23" s="11">
        <f t="shared" si="5"/>
        <v>508</v>
      </c>
      <c r="D23" s="9">
        <f t="shared" si="5"/>
        <v>45</v>
      </c>
      <c r="E23" s="9">
        <f t="shared" si="5"/>
        <v>390</v>
      </c>
      <c r="F23" s="9">
        <f t="shared" si="5"/>
        <v>21</v>
      </c>
      <c r="G23" s="9">
        <f t="shared" si="5"/>
        <v>52</v>
      </c>
      <c r="H23" s="9">
        <f t="shared" si="5"/>
        <v>0</v>
      </c>
      <c r="I23" s="12">
        <f t="shared" si="1"/>
        <v>8.9</v>
      </c>
      <c r="J23" s="13">
        <f t="shared" si="2"/>
        <v>76.8</v>
      </c>
      <c r="K23" s="13">
        <f t="shared" si="3"/>
        <v>4.1</v>
      </c>
      <c r="L23" s="14">
        <f t="shared" si="4"/>
        <v>10.2</v>
      </c>
    </row>
    <row r="24" spans="2:12" ht="11.25">
      <c r="B24" s="39" t="s">
        <v>31</v>
      </c>
      <c r="C24" s="11">
        <f t="shared" si="5"/>
        <v>1522</v>
      </c>
      <c r="D24" s="9">
        <f t="shared" si="5"/>
        <v>162</v>
      </c>
      <c r="E24" s="9">
        <f t="shared" si="5"/>
        <v>1144</v>
      </c>
      <c r="F24" s="9">
        <f t="shared" si="5"/>
        <v>68</v>
      </c>
      <c r="G24" s="9">
        <f t="shared" si="5"/>
        <v>144</v>
      </c>
      <c r="H24" s="9">
        <f t="shared" si="5"/>
        <v>4</v>
      </c>
      <c r="I24" s="12">
        <f t="shared" si="1"/>
        <v>10.7</v>
      </c>
      <c r="J24" s="13">
        <f t="shared" si="2"/>
        <v>75.4</v>
      </c>
      <c r="K24" s="13">
        <f t="shared" si="3"/>
        <v>4.5</v>
      </c>
      <c r="L24" s="14">
        <f t="shared" si="4"/>
        <v>9.5</v>
      </c>
    </row>
    <row r="25" spans="2:12" ht="11.25">
      <c r="B25" s="39" t="s">
        <v>32</v>
      </c>
      <c r="C25" s="11">
        <f t="shared" si="5"/>
        <v>911</v>
      </c>
      <c r="D25" s="9">
        <f t="shared" si="5"/>
        <v>88</v>
      </c>
      <c r="E25" s="9">
        <f t="shared" si="5"/>
        <v>714</v>
      </c>
      <c r="F25" s="9">
        <f t="shared" si="5"/>
        <v>36</v>
      </c>
      <c r="G25" s="9">
        <f t="shared" si="5"/>
        <v>72</v>
      </c>
      <c r="H25" s="9">
        <f t="shared" si="5"/>
        <v>1</v>
      </c>
      <c r="I25" s="12">
        <f t="shared" si="1"/>
        <v>9.7</v>
      </c>
      <c r="J25" s="13">
        <f t="shared" si="2"/>
        <v>78.5</v>
      </c>
      <c r="K25" s="13">
        <f t="shared" si="3"/>
        <v>4</v>
      </c>
      <c r="L25" s="14">
        <f t="shared" si="4"/>
        <v>7.9</v>
      </c>
    </row>
    <row r="26" spans="2:12" ht="11.25">
      <c r="B26" s="23"/>
      <c r="C26" s="11"/>
      <c r="D26" s="9"/>
      <c r="E26" s="9"/>
      <c r="F26" s="9"/>
      <c r="G26" s="9"/>
      <c r="H26" s="9"/>
      <c r="I26" s="12"/>
      <c r="J26" s="13"/>
      <c r="K26" s="13"/>
      <c r="L26" s="14"/>
    </row>
    <row r="27" spans="2:12" ht="11.25">
      <c r="B27" s="24" t="s">
        <v>7</v>
      </c>
      <c r="C27" s="6" t="s">
        <v>0</v>
      </c>
      <c r="D27" s="7" t="s">
        <v>0</v>
      </c>
      <c r="E27" s="7" t="s">
        <v>0</v>
      </c>
      <c r="F27" s="7" t="s">
        <v>0</v>
      </c>
      <c r="G27" s="7" t="s">
        <v>0</v>
      </c>
      <c r="H27" s="7" t="s">
        <v>0</v>
      </c>
      <c r="I27" s="8" t="s">
        <v>6</v>
      </c>
      <c r="J27" s="9" t="s">
        <v>6</v>
      </c>
      <c r="K27" s="9" t="s">
        <v>6</v>
      </c>
      <c r="L27" s="10" t="s">
        <v>6</v>
      </c>
    </row>
    <row r="28" spans="2:12" ht="11.25">
      <c r="B28" s="38" t="s">
        <v>33</v>
      </c>
      <c r="C28" s="11">
        <f>SUM(C29:C45)</f>
        <v>9865</v>
      </c>
      <c r="D28" s="9">
        <f>SUM(D29:D45)</f>
        <v>1346</v>
      </c>
      <c r="E28" s="9">
        <f>SUM(E29:E45)</f>
        <v>7458</v>
      </c>
      <c r="F28" s="9">
        <f>SUM(F29:F45)</f>
        <v>205</v>
      </c>
      <c r="G28" s="9">
        <f>SUM(G29:G45)</f>
        <v>783</v>
      </c>
      <c r="H28" s="9">
        <f aca="true" t="shared" si="6" ref="H28:H45">SUM(C28)-SUM(D28:G28)</f>
        <v>73</v>
      </c>
      <c r="I28" s="12">
        <f aca="true" t="shared" si="7" ref="I28:I45">ROUND(D28/(SUM($D28:$G28))*100,1)</f>
        <v>13.7</v>
      </c>
      <c r="J28" s="13">
        <f aca="true" t="shared" si="8" ref="J28:J45">ROUND(E28/(SUM($D28:$G28))*100,1)</f>
        <v>76.2</v>
      </c>
      <c r="K28" s="13">
        <f aca="true" t="shared" si="9" ref="K28:K45">ROUND(F28/(SUM($D28:$G28))*100,1)</f>
        <v>2.1</v>
      </c>
      <c r="L28" s="14">
        <f aca="true" t="shared" si="10" ref="L28:L45">ROUND(G28/(SUM($D28:$G28))*100,1)</f>
        <v>8</v>
      </c>
    </row>
    <row r="29" spans="2:12" ht="11.25">
      <c r="B29" s="39" t="s">
        <v>16</v>
      </c>
      <c r="C29" s="11">
        <v>2414</v>
      </c>
      <c r="D29" s="9">
        <v>414</v>
      </c>
      <c r="E29" s="9">
        <v>1699</v>
      </c>
      <c r="F29" s="9">
        <v>52</v>
      </c>
      <c r="G29" s="9">
        <v>218</v>
      </c>
      <c r="H29" s="9">
        <f t="shared" si="6"/>
        <v>31</v>
      </c>
      <c r="I29" s="12">
        <f t="shared" si="7"/>
        <v>17.4</v>
      </c>
      <c r="J29" s="13">
        <f t="shared" si="8"/>
        <v>71.3</v>
      </c>
      <c r="K29" s="13">
        <f t="shared" si="9"/>
        <v>2.2</v>
      </c>
      <c r="L29" s="14">
        <f t="shared" si="10"/>
        <v>9.1</v>
      </c>
    </row>
    <row r="30" spans="2:12" ht="11.25">
      <c r="B30" s="39" t="s">
        <v>17</v>
      </c>
      <c r="C30" s="11">
        <v>979</v>
      </c>
      <c r="D30" s="9">
        <v>136</v>
      </c>
      <c r="E30" s="9">
        <v>726</v>
      </c>
      <c r="F30" s="9">
        <v>22</v>
      </c>
      <c r="G30" s="9">
        <v>92</v>
      </c>
      <c r="H30" s="9">
        <f t="shared" si="6"/>
        <v>3</v>
      </c>
      <c r="I30" s="12">
        <f t="shared" si="7"/>
        <v>13.9</v>
      </c>
      <c r="J30" s="13">
        <f t="shared" si="8"/>
        <v>74.4</v>
      </c>
      <c r="K30" s="13">
        <f t="shared" si="9"/>
        <v>2.3</v>
      </c>
      <c r="L30" s="14">
        <f t="shared" si="10"/>
        <v>9.4</v>
      </c>
    </row>
    <row r="31" spans="2:12" ht="11.25">
      <c r="B31" s="39" t="s">
        <v>18</v>
      </c>
      <c r="C31" s="11">
        <v>1012</v>
      </c>
      <c r="D31" s="9">
        <v>99</v>
      </c>
      <c r="E31" s="9">
        <v>823</v>
      </c>
      <c r="F31" s="9">
        <v>19</v>
      </c>
      <c r="G31" s="9">
        <v>65</v>
      </c>
      <c r="H31" s="9">
        <f t="shared" si="6"/>
        <v>6</v>
      </c>
      <c r="I31" s="12">
        <f t="shared" si="7"/>
        <v>9.8</v>
      </c>
      <c r="J31" s="13">
        <f t="shared" si="8"/>
        <v>81.8</v>
      </c>
      <c r="K31" s="13">
        <f t="shared" si="9"/>
        <v>1.9</v>
      </c>
      <c r="L31" s="14">
        <f t="shared" si="10"/>
        <v>6.5</v>
      </c>
    </row>
    <row r="32" spans="2:12" ht="11.25">
      <c r="B32" s="39" t="s">
        <v>19</v>
      </c>
      <c r="C32" s="11">
        <v>226</v>
      </c>
      <c r="D32" s="9">
        <v>18</v>
      </c>
      <c r="E32" s="9">
        <v>195</v>
      </c>
      <c r="F32" s="9">
        <v>3</v>
      </c>
      <c r="G32" s="9">
        <v>10</v>
      </c>
      <c r="H32" s="9">
        <f t="shared" si="6"/>
        <v>0</v>
      </c>
      <c r="I32" s="12">
        <f t="shared" si="7"/>
        <v>8</v>
      </c>
      <c r="J32" s="13">
        <f t="shared" si="8"/>
        <v>86.3</v>
      </c>
      <c r="K32" s="13">
        <f t="shared" si="9"/>
        <v>1.3</v>
      </c>
      <c r="L32" s="14">
        <f t="shared" si="10"/>
        <v>4.4</v>
      </c>
    </row>
    <row r="33" spans="2:12" ht="11.25">
      <c r="B33" s="39" t="s">
        <v>20</v>
      </c>
      <c r="C33" s="11">
        <v>187</v>
      </c>
      <c r="D33" s="9">
        <v>14</v>
      </c>
      <c r="E33" s="9">
        <v>160</v>
      </c>
      <c r="F33" s="9">
        <v>6</v>
      </c>
      <c r="G33" s="9">
        <v>7</v>
      </c>
      <c r="H33" s="9">
        <f t="shared" si="6"/>
        <v>0</v>
      </c>
      <c r="I33" s="12">
        <f t="shared" si="7"/>
        <v>7.5</v>
      </c>
      <c r="J33" s="13">
        <f t="shared" si="8"/>
        <v>85.6</v>
      </c>
      <c r="K33" s="13">
        <f t="shared" si="9"/>
        <v>3.2</v>
      </c>
      <c r="L33" s="14">
        <f t="shared" si="10"/>
        <v>3.7</v>
      </c>
    </row>
    <row r="34" spans="2:12" ht="11.25">
      <c r="B34" s="39" t="s">
        <v>21</v>
      </c>
      <c r="C34" s="11">
        <v>238</v>
      </c>
      <c r="D34" s="9">
        <v>35</v>
      </c>
      <c r="E34" s="9">
        <v>190</v>
      </c>
      <c r="F34" s="9">
        <v>2</v>
      </c>
      <c r="G34" s="9">
        <v>10</v>
      </c>
      <c r="H34" s="9">
        <f t="shared" si="6"/>
        <v>1</v>
      </c>
      <c r="I34" s="12">
        <f t="shared" si="7"/>
        <v>14.8</v>
      </c>
      <c r="J34" s="13">
        <f t="shared" si="8"/>
        <v>80.2</v>
      </c>
      <c r="K34" s="13">
        <f t="shared" si="9"/>
        <v>0.8</v>
      </c>
      <c r="L34" s="14">
        <f t="shared" si="10"/>
        <v>4.2</v>
      </c>
    </row>
    <row r="35" spans="2:12" ht="11.25">
      <c r="B35" s="39" t="s">
        <v>22</v>
      </c>
      <c r="C35" s="11">
        <v>137</v>
      </c>
      <c r="D35" s="9">
        <v>11</v>
      </c>
      <c r="E35" s="9">
        <v>118</v>
      </c>
      <c r="F35" s="9">
        <v>1</v>
      </c>
      <c r="G35" s="9">
        <v>7</v>
      </c>
      <c r="H35" s="9">
        <f t="shared" si="6"/>
        <v>0</v>
      </c>
      <c r="I35" s="12">
        <f t="shared" si="7"/>
        <v>8</v>
      </c>
      <c r="J35" s="13">
        <f t="shared" si="8"/>
        <v>86.1</v>
      </c>
      <c r="K35" s="13">
        <f t="shared" si="9"/>
        <v>0.7</v>
      </c>
      <c r="L35" s="14">
        <f t="shared" si="10"/>
        <v>5.1</v>
      </c>
    </row>
    <row r="36" spans="2:12" ht="11.25">
      <c r="B36" s="39" t="s">
        <v>23</v>
      </c>
      <c r="C36" s="11">
        <v>72</v>
      </c>
      <c r="D36" s="9">
        <v>6</v>
      </c>
      <c r="E36" s="9">
        <v>60</v>
      </c>
      <c r="F36" s="9">
        <v>0</v>
      </c>
      <c r="G36" s="9">
        <v>6</v>
      </c>
      <c r="H36" s="9">
        <f t="shared" si="6"/>
        <v>0</v>
      </c>
      <c r="I36" s="12">
        <f t="shared" si="7"/>
        <v>8.3</v>
      </c>
      <c r="J36" s="13">
        <f t="shared" si="8"/>
        <v>83.3</v>
      </c>
      <c r="K36" s="13">
        <f t="shared" si="9"/>
        <v>0</v>
      </c>
      <c r="L36" s="14">
        <f t="shared" si="10"/>
        <v>8.3</v>
      </c>
    </row>
    <row r="37" spans="2:12" ht="11.25">
      <c r="B37" s="39" t="s">
        <v>24</v>
      </c>
      <c r="C37" s="11">
        <v>862</v>
      </c>
      <c r="D37" s="9">
        <v>121</v>
      </c>
      <c r="E37" s="9">
        <v>633</v>
      </c>
      <c r="F37" s="9">
        <v>18</v>
      </c>
      <c r="G37" s="9">
        <v>75</v>
      </c>
      <c r="H37" s="9">
        <f t="shared" si="6"/>
        <v>15</v>
      </c>
      <c r="I37" s="12">
        <f t="shared" si="7"/>
        <v>14.3</v>
      </c>
      <c r="J37" s="13">
        <f t="shared" si="8"/>
        <v>74.7</v>
      </c>
      <c r="K37" s="13">
        <f t="shared" si="9"/>
        <v>2.1</v>
      </c>
      <c r="L37" s="14">
        <f t="shared" si="10"/>
        <v>8.9</v>
      </c>
    </row>
    <row r="38" spans="2:12" ht="11.25">
      <c r="B38" s="39" t="s">
        <v>25</v>
      </c>
      <c r="C38" s="11">
        <v>54</v>
      </c>
      <c r="D38" s="9">
        <v>1</v>
      </c>
      <c r="E38" s="9">
        <v>46</v>
      </c>
      <c r="F38" s="9">
        <v>1</v>
      </c>
      <c r="G38" s="9">
        <v>5</v>
      </c>
      <c r="H38" s="9">
        <f t="shared" si="6"/>
        <v>1</v>
      </c>
      <c r="I38" s="12">
        <f t="shared" si="7"/>
        <v>1.9</v>
      </c>
      <c r="J38" s="13">
        <f t="shared" si="8"/>
        <v>86.8</v>
      </c>
      <c r="K38" s="13">
        <f t="shared" si="9"/>
        <v>1.9</v>
      </c>
      <c r="L38" s="14">
        <f t="shared" si="10"/>
        <v>9.4</v>
      </c>
    </row>
    <row r="39" spans="2:12" ht="11.25">
      <c r="B39" s="39" t="s">
        <v>26</v>
      </c>
      <c r="C39" s="11">
        <v>1081</v>
      </c>
      <c r="D39" s="9">
        <v>109</v>
      </c>
      <c r="E39" s="9">
        <v>858</v>
      </c>
      <c r="F39" s="9">
        <v>24</v>
      </c>
      <c r="G39" s="9">
        <v>79</v>
      </c>
      <c r="H39" s="9">
        <f t="shared" si="6"/>
        <v>11</v>
      </c>
      <c r="I39" s="12">
        <f t="shared" si="7"/>
        <v>10.2</v>
      </c>
      <c r="J39" s="13">
        <f t="shared" si="8"/>
        <v>80.2</v>
      </c>
      <c r="K39" s="13">
        <f t="shared" si="9"/>
        <v>2.2</v>
      </c>
      <c r="L39" s="14">
        <f t="shared" si="10"/>
        <v>7.4</v>
      </c>
    </row>
    <row r="40" spans="2:12" ht="11.25">
      <c r="B40" s="39" t="s">
        <v>27</v>
      </c>
      <c r="C40" s="11">
        <v>541</v>
      </c>
      <c r="D40" s="9">
        <v>97</v>
      </c>
      <c r="E40" s="9">
        <v>386</v>
      </c>
      <c r="F40" s="9">
        <v>10</v>
      </c>
      <c r="G40" s="9">
        <v>45</v>
      </c>
      <c r="H40" s="9">
        <f t="shared" si="6"/>
        <v>3</v>
      </c>
      <c r="I40" s="12">
        <f t="shared" si="7"/>
        <v>18</v>
      </c>
      <c r="J40" s="13">
        <f t="shared" si="8"/>
        <v>71.7</v>
      </c>
      <c r="K40" s="13">
        <f t="shared" si="9"/>
        <v>1.9</v>
      </c>
      <c r="L40" s="14">
        <f t="shared" si="10"/>
        <v>8.4</v>
      </c>
    </row>
    <row r="41" spans="2:12" ht="11.25">
      <c r="B41" s="39" t="s">
        <v>28</v>
      </c>
      <c r="C41" s="11">
        <v>246</v>
      </c>
      <c r="D41" s="9">
        <v>34</v>
      </c>
      <c r="E41" s="9">
        <v>190</v>
      </c>
      <c r="F41" s="9">
        <v>2</v>
      </c>
      <c r="G41" s="9">
        <v>20</v>
      </c>
      <c r="H41" s="9">
        <f t="shared" si="6"/>
        <v>0</v>
      </c>
      <c r="I41" s="12">
        <f t="shared" si="7"/>
        <v>13.8</v>
      </c>
      <c r="J41" s="13">
        <f t="shared" si="8"/>
        <v>77.2</v>
      </c>
      <c r="K41" s="13">
        <f t="shared" si="9"/>
        <v>0.8</v>
      </c>
      <c r="L41" s="14">
        <f t="shared" si="10"/>
        <v>8.1</v>
      </c>
    </row>
    <row r="42" spans="2:12" ht="11.25">
      <c r="B42" s="39" t="s">
        <v>29</v>
      </c>
      <c r="C42" s="11">
        <v>353</v>
      </c>
      <c r="D42" s="9">
        <v>27</v>
      </c>
      <c r="E42" s="9">
        <v>295</v>
      </c>
      <c r="F42" s="9">
        <v>8</v>
      </c>
      <c r="G42" s="9">
        <v>22</v>
      </c>
      <c r="H42" s="9">
        <f t="shared" si="6"/>
        <v>1</v>
      </c>
      <c r="I42" s="12">
        <f t="shared" si="7"/>
        <v>7.7</v>
      </c>
      <c r="J42" s="13">
        <f t="shared" si="8"/>
        <v>83.8</v>
      </c>
      <c r="K42" s="13">
        <f t="shared" si="9"/>
        <v>2.3</v>
      </c>
      <c r="L42" s="14">
        <f t="shared" si="10"/>
        <v>6.3</v>
      </c>
    </row>
    <row r="43" spans="2:12" ht="11.25">
      <c r="B43" s="39" t="s">
        <v>30</v>
      </c>
      <c r="C43" s="11">
        <v>267</v>
      </c>
      <c r="D43" s="9">
        <v>41</v>
      </c>
      <c r="E43" s="9">
        <v>191</v>
      </c>
      <c r="F43" s="9">
        <v>6</v>
      </c>
      <c r="G43" s="9">
        <v>29</v>
      </c>
      <c r="H43" s="9">
        <f t="shared" si="6"/>
        <v>0</v>
      </c>
      <c r="I43" s="12">
        <f t="shared" si="7"/>
        <v>15.4</v>
      </c>
      <c r="J43" s="13">
        <f t="shared" si="8"/>
        <v>71.5</v>
      </c>
      <c r="K43" s="13">
        <f t="shared" si="9"/>
        <v>2.2</v>
      </c>
      <c r="L43" s="14">
        <f t="shared" si="10"/>
        <v>10.9</v>
      </c>
    </row>
    <row r="44" spans="2:12" ht="11.25">
      <c r="B44" s="39" t="s">
        <v>31</v>
      </c>
      <c r="C44" s="11">
        <v>750</v>
      </c>
      <c r="D44" s="9">
        <v>114</v>
      </c>
      <c r="E44" s="9">
        <v>555</v>
      </c>
      <c r="F44" s="9">
        <v>23</v>
      </c>
      <c r="G44" s="9">
        <v>58</v>
      </c>
      <c r="H44" s="9">
        <f t="shared" si="6"/>
        <v>0</v>
      </c>
      <c r="I44" s="12">
        <f t="shared" si="7"/>
        <v>15.2</v>
      </c>
      <c r="J44" s="13">
        <f t="shared" si="8"/>
        <v>74</v>
      </c>
      <c r="K44" s="13">
        <f t="shared" si="9"/>
        <v>3.1</v>
      </c>
      <c r="L44" s="14">
        <f t="shared" si="10"/>
        <v>7.7</v>
      </c>
    </row>
    <row r="45" spans="2:12" ht="11.25">
      <c r="B45" s="39" t="s">
        <v>32</v>
      </c>
      <c r="C45" s="11">
        <v>446</v>
      </c>
      <c r="D45" s="9">
        <v>69</v>
      </c>
      <c r="E45" s="9">
        <v>333</v>
      </c>
      <c r="F45" s="9">
        <v>8</v>
      </c>
      <c r="G45" s="9">
        <v>35</v>
      </c>
      <c r="H45" s="9">
        <f t="shared" si="6"/>
        <v>1</v>
      </c>
      <c r="I45" s="12">
        <f t="shared" si="7"/>
        <v>15.5</v>
      </c>
      <c r="J45" s="13">
        <f t="shared" si="8"/>
        <v>74.8</v>
      </c>
      <c r="K45" s="13">
        <f t="shared" si="9"/>
        <v>1.8</v>
      </c>
      <c r="L45" s="14">
        <f t="shared" si="10"/>
        <v>7.9</v>
      </c>
    </row>
    <row r="46" spans="2:12" ht="11.25">
      <c r="B46" s="25"/>
      <c r="C46" s="11"/>
      <c r="D46" s="9"/>
      <c r="E46" s="9"/>
      <c r="F46" s="9"/>
      <c r="G46" s="9"/>
      <c r="H46" s="9"/>
      <c r="I46" s="8"/>
      <c r="J46" s="9"/>
      <c r="K46" s="9"/>
      <c r="L46" s="10"/>
    </row>
    <row r="47" spans="2:12" ht="11.25">
      <c r="B47" s="24" t="s">
        <v>8</v>
      </c>
      <c r="C47" s="6" t="s">
        <v>0</v>
      </c>
      <c r="D47" s="7" t="s">
        <v>0</v>
      </c>
      <c r="E47" s="7" t="s">
        <v>0</v>
      </c>
      <c r="F47" s="7" t="s">
        <v>0</v>
      </c>
      <c r="G47" s="7" t="s">
        <v>0</v>
      </c>
      <c r="H47" s="7" t="s">
        <v>0</v>
      </c>
      <c r="I47" s="8" t="s">
        <v>6</v>
      </c>
      <c r="J47" s="9" t="s">
        <v>6</v>
      </c>
      <c r="K47" s="9" t="s">
        <v>6</v>
      </c>
      <c r="L47" s="10" t="s">
        <v>6</v>
      </c>
    </row>
    <row r="48" spans="2:12" ht="11.25">
      <c r="B48" s="38" t="s">
        <v>33</v>
      </c>
      <c r="C48" s="11">
        <f>SUM(C49:C65)</f>
        <v>10815</v>
      </c>
      <c r="D48" s="9">
        <f>SUM(D49:D65)</f>
        <v>789</v>
      </c>
      <c r="E48" s="9">
        <f>SUM(E49:E65)</f>
        <v>8029</v>
      </c>
      <c r="F48" s="9">
        <f>SUM(F49:F65)</f>
        <v>733</v>
      </c>
      <c r="G48" s="9">
        <f>SUM(G49:G65)</f>
        <v>1199</v>
      </c>
      <c r="H48" s="9">
        <f aca="true" t="shared" si="11" ref="H48:H65">SUM(C48)-SUM(D48:G48)</f>
        <v>65</v>
      </c>
      <c r="I48" s="12">
        <f aca="true" t="shared" si="12" ref="I48:I65">ROUND(D48/(SUM($D48:$G48))*100,1)</f>
        <v>7.3</v>
      </c>
      <c r="J48" s="13">
        <f aca="true" t="shared" si="13" ref="J48:J65">ROUND(E48/(SUM($D48:$G48))*100,1)</f>
        <v>74.7</v>
      </c>
      <c r="K48" s="13">
        <f aca="true" t="shared" si="14" ref="K48:K65">ROUND(F48/(SUM($D48:$G48))*100,1)</f>
        <v>6.8</v>
      </c>
      <c r="L48" s="14">
        <f aca="true" t="shared" si="15" ref="L48:L65">ROUND(G48/(SUM($D48:$G48))*100,1)</f>
        <v>11.2</v>
      </c>
    </row>
    <row r="49" spans="2:12" ht="11.25">
      <c r="B49" s="39" t="s">
        <v>16</v>
      </c>
      <c r="C49" s="11">
        <v>2656</v>
      </c>
      <c r="D49" s="9">
        <v>269</v>
      </c>
      <c r="E49" s="9">
        <v>1710</v>
      </c>
      <c r="F49" s="9">
        <v>232</v>
      </c>
      <c r="G49" s="9">
        <v>419</v>
      </c>
      <c r="H49" s="9">
        <f t="shared" si="11"/>
        <v>26</v>
      </c>
      <c r="I49" s="12">
        <f t="shared" si="12"/>
        <v>10.2</v>
      </c>
      <c r="J49" s="13">
        <f t="shared" si="13"/>
        <v>65</v>
      </c>
      <c r="K49" s="13">
        <f t="shared" si="14"/>
        <v>8.8</v>
      </c>
      <c r="L49" s="14">
        <f t="shared" si="15"/>
        <v>15.9</v>
      </c>
    </row>
    <row r="50" spans="2:12" ht="11.25">
      <c r="B50" s="39" t="s">
        <v>17</v>
      </c>
      <c r="C50" s="11">
        <v>1110</v>
      </c>
      <c r="D50" s="9">
        <v>91</v>
      </c>
      <c r="E50" s="9">
        <v>844</v>
      </c>
      <c r="F50" s="9">
        <v>69</v>
      </c>
      <c r="G50" s="9">
        <v>103</v>
      </c>
      <c r="H50" s="9">
        <f t="shared" si="11"/>
        <v>3</v>
      </c>
      <c r="I50" s="12">
        <f t="shared" si="12"/>
        <v>8.2</v>
      </c>
      <c r="J50" s="13">
        <f t="shared" si="13"/>
        <v>76.2</v>
      </c>
      <c r="K50" s="13">
        <f t="shared" si="14"/>
        <v>6.2</v>
      </c>
      <c r="L50" s="14">
        <f t="shared" si="15"/>
        <v>9.3</v>
      </c>
    </row>
    <row r="51" spans="2:12" ht="11.25">
      <c r="B51" s="39" t="s">
        <v>18</v>
      </c>
      <c r="C51" s="11">
        <v>1185</v>
      </c>
      <c r="D51" s="9">
        <v>61</v>
      </c>
      <c r="E51" s="9">
        <v>942</v>
      </c>
      <c r="F51" s="9">
        <v>71</v>
      </c>
      <c r="G51" s="9">
        <v>109</v>
      </c>
      <c r="H51" s="9">
        <f t="shared" si="11"/>
        <v>2</v>
      </c>
      <c r="I51" s="12">
        <f t="shared" si="12"/>
        <v>5.2</v>
      </c>
      <c r="J51" s="13">
        <f t="shared" si="13"/>
        <v>79.6</v>
      </c>
      <c r="K51" s="13">
        <f t="shared" si="14"/>
        <v>6</v>
      </c>
      <c r="L51" s="14">
        <f t="shared" si="15"/>
        <v>9.2</v>
      </c>
    </row>
    <row r="52" spans="2:12" ht="11.25">
      <c r="B52" s="39" t="s">
        <v>19</v>
      </c>
      <c r="C52" s="11">
        <v>271</v>
      </c>
      <c r="D52" s="9">
        <v>13</v>
      </c>
      <c r="E52" s="9">
        <v>224</v>
      </c>
      <c r="F52" s="9">
        <v>21</v>
      </c>
      <c r="G52" s="9">
        <v>13</v>
      </c>
      <c r="H52" s="9">
        <f t="shared" si="11"/>
        <v>0</v>
      </c>
      <c r="I52" s="12">
        <f t="shared" si="12"/>
        <v>4.8</v>
      </c>
      <c r="J52" s="13">
        <f t="shared" si="13"/>
        <v>82.7</v>
      </c>
      <c r="K52" s="13">
        <f t="shared" si="14"/>
        <v>7.7</v>
      </c>
      <c r="L52" s="14">
        <f t="shared" si="15"/>
        <v>4.8</v>
      </c>
    </row>
    <row r="53" spans="2:12" ht="11.25">
      <c r="B53" s="39" t="s">
        <v>20</v>
      </c>
      <c r="C53" s="11">
        <v>218</v>
      </c>
      <c r="D53" s="9">
        <v>8</v>
      </c>
      <c r="E53" s="9">
        <v>169</v>
      </c>
      <c r="F53" s="9">
        <v>17</v>
      </c>
      <c r="G53" s="9">
        <v>21</v>
      </c>
      <c r="H53" s="9">
        <f t="shared" si="11"/>
        <v>3</v>
      </c>
      <c r="I53" s="12">
        <f t="shared" si="12"/>
        <v>3.7</v>
      </c>
      <c r="J53" s="13">
        <f t="shared" si="13"/>
        <v>78.6</v>
      </c>
      <c r="K53" s="13">
        <f t="shared" si="14"/>
        <v>7.9</v>
      </c>
      <c r="L53" s="14">
        <f t="shared" si="15"/>
        <v>9.8</v>
      </c>
    </row>
    <row r="54" spans="2:12" ht="11.25">
      <c r="B54" s="39" t="s">
        <v>21</v>
      </c>
      <c r="C54" s="11">
        <v>248</v>
      </c>
      <c r="D54" s="9">
        <v>16</v>
      </c>
      <c r="E54" s="9">
        <v>200</v>
      </c>
      <c r="F54" s="9">
        <v>11</v>
      </c>
      <c r="G54" s="9">
        <v>20</v>
      </c>
      <c r="H54" s="9">
        <f t="shared" si="11"/>
        <v>1</v>
      </c>
      <c r="I54" s="12">
        <f t="shared" si="12"/>
        <v>6.5</v>
      </c>
      <c r="J54" s="13">
        <f t="shared" si="13"/>
        <v>81</v>
      </c>
      <c r="K54" s="13">
        <f t="shared" si="14"/>
        <v>4.5</v>
      </c>
      <c r="L54" s="14">
        <f t="shared" si="15"/>
        <v>8.1</v>
      </c>
    </row>
    <row r="55" spans="2:12" ht="11.25">
      <c r="B55" s="39" t="s">
        <v>22</v>
      </c>
      <c r="C55" s="11">
        <v>147</v>
      </c>
      <c r="D55" s="9">
        <v>7</v>
      </c>
      <c r="E55" s="9">
        <v>124</v>
      </c>
      <c r="F55" s="9">
        <v>9</v>
      </c>
      <c r="G55" s="9">
        <v>7</v>
      </c>
      <c r="H55" s="9">
        <f t="shared" si="11"/>
        <v>0</v>
      </c>
      <c r="I55" s="12">
        <f t="shared" si="12"/>
        <v>4.8</v>
      </c>
      <c r="J55" s="13">
        <f t="shared" si="13"/>
        <v>84.4</v>
      </c>
      <c r="K55" s="13">
        <f t="shared" si="14"/>
        <v>6.1</v>
      </c>
      <c r="L55" s="14">
        <f t="shared" si="15"/>
        <v>4.8</v>
      </c>
    </row>
    <row r="56" spans="2:12" ht="11.25">
      <c r="B56" s="39" t="s">
        <v>23</v>
      </c>
      <c r="C56" s="11">
        <v>78</v>
      </c>
      <c r="D56" s="9">
        <v>4</v>
      </c>
      <c r="E56" s="9">
        <v>69</v>
      </c>
      <c r="F56" s="9">
        <v>2</v>
      </c>
      <c r="G56" s="9">
        <v>3</v>
      </c>
      <c r="H56" s="9">
        <f t="shared" si="11"/>
        <v>0</v>
      </c>
      <c r="I56" s="12">
        <f t="shared" si="12"/>
        <v>5.1</v>
      </c>
      <c r="J56" s="13">
        <f t="shared" si="13"/>
        <v>88.5</v>
      </c>
      <c r="K56" s="13">
        <f t="shared" si="14"/>
        <v>2.6</v>
      </c>
      <c r="L56" s="14">
        <f t="shared" si="15"/>
        <v>3.8</v>
      </c>
    </row>
    <row r="57" spans="2:12" ht="11.25">
      <c r="B57" s="39" t="s">
        <v>24</v>
      </c>
      <c r="C57" s="11">
        <v>913</v>
      </c>
      <c r="D57" s="9">
        <v>73</v>
      </c>
      <c r="E57" s="9">
        <v>669</v>
      </c>
      <c r="F57" s="9">
        <v>52</v>
      </c>
      <c r="G57" s="9">
        <v>109</v>
      </c>
      <c r="H57" s="9">
        <f t="shared" si="11"/>
        <v>10</v>
      </c>
      <c r="I57" s="12">
        <f t="shared" si="12"/>
        <v>8.1</v>
      </c>
      <c r="J57" s="13">
        <f t="shared" si="13"/>
        <v>74.1</v>
      </c>
      <c r="K57" s="13">
        <f t="shared" si="14"/>
        <v>5.8</v>
      </c>
      <c r="L57" s="14">
        <f t="shared" si="15"/>
        <v>12.1</v>
      </c>
    </row>
    <row r="58" spans="2:12" ht="11.25">
      <c r="B58" s="39" t="s">
        <v>25</v>
      </c>
      <c r="C58" s="11">
        <v>66</v>
      </c>
      <c r="D58" s="9">
        <v>4</v>
      </c>
      <c r="E58" s="9">
        <v>53</v>
      </c>
      <c r="F58" s="9">
        <v>6</v>
      </c>
      <c r="G58" s="9">
        <v>3</v>
      </c>
      <c r="H58" s="9">
        <f t="shared" si="11"/>
        <v>0</v>
      </c>
      <c r="I58" s="12">
        <f t="shared" si="12"/>
        <v>6.1</v>
      </c>
      <c r="J58" s="13">
        <f t="shared" si="13"/>
        <v>80.3</v>
      </c>
      <c r="K58" s="13">
        <f t="shared" si="14"/>
        <v>9.1</v>
      </c>
      <c r="L58" s="14">
        <f t="shared" si="15"/>
        <v>4.5</v>
      </c>
    </row>
    <row r="59" spans="2:12" ht="11.25">
      <c r="B59" s="39" t="s">
        <v>26</v>
      </c>
      <c r="C59" s="11">
        <v>1217</v>
      </c>
      <c r="D59" s="9">
        <v>59</v>
      </c>
      <c r="E59" s="9">
        <v>917</v>
      </c>
      <c r="F59" s="9">
        <v>84</v>
      </c>
      <c r="G59" s="9">
        <v>148</v>
      </c>
      <c r="H59" s="9">
        <f t="shared" si="11"/>
        <v>9</v>
      </c>
      <c r="I59" s="12">
        <f t="shared" si="12"/>
        <v>4.9</v>
      </c>
      <c r="J59" s="13">
        <f t="shared" si="13"/>
        <v>75.9</v>
      </c>
      <c r="K59" s="13">
        <f t="shared" si="14"/>
        <v>7</v>
      </c>
      <c r="L59" s="14">
        <f t="shared" si="15"/>
        <v>12.3</v>
      </c>
    </row>
    <row r="60" spans="2:12" ht="11.25">
      <c r="B60" s="39" t="s">
        <v>27</v>
      </c>
      <c r="C60" s="11">
        <v>589</v>
      </c>
      <c r="D60" s="9">
        <v>77</v>
      </c>
      <c r="E60" s="9">
        <v>421</v>
      </c>
      <c r="F60" s="9">
        <v>30</v>
      </c>
      <c r="G60" s="9">
        <v>57</v>
      </c>
      <c r="H60" s="9">
        <f t="shared" si="11"/>
        <v>4</v>
      </c>
      <c r="I60" s="12">
        <f t="shared" si="12"/>
        <v>13.2</v>
      </c>
      <c r="J60" s="13">
        <f t="shared" si="13"/>
        <v>72</v>
      </c>
      <c r="K60" s="13">
        <f t="shared" si="14"/>
        <v>5.1</v>
      </c>
      <c r="L60" s="14">
        <f t="shared" si="15"/>
        <v>9.7</v>
      </c>
    </row>
    <row r="61" spans="2:12" ht="11.25">
      <c r="B61" s="39" t="s">
        <v>28</v>
      </c>
      <c r="C61" s="11">
        <v>257</v>
      </c>
      <c r="D61" s="9">
        <v>26</v>
      </c>
      <c r="E61" s="9">
        <v>197</v>
      </c>
      <c r="F61" s="9">
        <v>16</v>
      </c>
      <c r="G61" s="9">
        <v>16</v>
      </c>
      <c r="H61" s="9">
        <f t="shared" si="11"/>
        <v>2</v>
      </c>
      <c r="I61" s="12">
        <f t="shared" si="12"/>
        <v>10.2</v>
      </c>
      <c r="J61" s="13">
        <f t="shared" si="13"/>
        <v>77.3</v>
      </c>
      <c r="K61" s="13">
        <f t="shared" si="14"/>
        <v>6.3</v>
      </c>
      <c r="L61" s="14">
        <f t="shared" si="15"/>
        <v>6.3</v>
      </c>
    </row>
    <row r="62" spans="2:12" ht="11.25">
      <c r="B62" s="39" t="s">
        <v>29</v>
      </c>
      <c r="C62" s="11">
        <v>382</v>
      </c>
      <c r="D62" s="9">
        <v>10</v>
      </c>
      <c r="E62" s="9">
        <v>321</v>
      </c>
      <c r="F62" s="9">
        <v>25</v>
      </c>
      <c r="G62" s="9">
        <v>25</v>
      </c>
      <c r="H62" s="9">
        <f t="shared" si="11"/>
        <v>1</v>
      </c>
      <c r="I62" s="12">
        <f t="shared" si="12"/>
        <v>2.6</v>
      </c>
      <c r="J62" s="13">
        <f t="shared" si="13"/>
        <v>84.3</v>
      </c>
      <c r="K62" s="13">
        <f t="shared" si="14"/>
        <v>6.6</v>
      </c>
      <c r="L62" s="14">
        <f t="shared" si="15"/>
        <v>6.6</v>
      </c>
    </row>
    <row r="63" spans="2:12" ht="11.25">
      <c r="B63" s="39" t="s">
        <v>30</v>
      </c>
      <c r="C63" s="11">
        <v>241</v>
      </c>
      <c r="D63" s="9">
        <v>4</v>
      </c>
      <c r="E63" s="9">
        <v>199</v>
      </c>
      <c r="F63" s="9">
        <v>15</v>
      </c>
      <c r="G63" s="9">
        <v>23</v>
      </c>
      <c r="H63" s="9">
        <f t="shared" si="11"/>
        <v>0</v>
      </c>
      <c r="I63" s="12">
        <f t="shared" si="12"/>
        <v>1.7</v>
      </c>
      <c r="J63" s="13">
        <f t="shared" si="13"/>
        <v>82.6</v>
      </c>
      <c r="K63" s="13">
        <f t="shared" si="14"/>
        <v>6.2</v>
      </c>
      <c r="L63" s="14">
        <f t="shared" si="15"/>
        <v>9.5</v>
      </c>
    </row>
    <row r="64" spans="2:12" ht="11.25">
      <c r="B64" s="39" t="s">
        <v>31</v>
      </c>
      <c r="C64" s="11">
        <v>772</v>
      </c>
      <c r="D64" s="9">
        <v>48</v>
      </c>
      <c r="E64" s="9">
        <v>589</v>
      </c>
      <c r="F64" s="9">
        <v>45</v>
      </c>
      <c r="G64" s="9">
        <v>86</v>
      </c>
      <c r="H64" s="9">
        <f t="shared" si="11"/>
        <v>4</v>
      </c>
      <c r="I64" s="12">
        <f t="shared" si="12"/>
        <v>6.3</v>
      </c>
      <c r="J64" s="13">
        <f t="shared" si="13"/>
        <v>76.7</v>
      </c>
      <c r="K64" s="13">
        <f t="shared" si="14"/>
        <v>5.9</v>
      </c>
      <c r="L64" s="14">
        <f t="shared" si="15"/>
        <v>11.2</v>
      </c>
    </row>
    <row r="65" spans="2:12" ht="11.25">
      <c r="B65" s="39" t="s">
        <v>32</v>
      </c>
      <c r="C65" s="11">
        <v>465</v>
      </c>
      <c r="D65" s="9">
        <v>19</v>
      </c>
      <c r="E65" s="9">
        <v>381</v>
      </c>
      <c r="F65" s="9">
        <v>28</v>
      </c>
      <c r="G65" s="9">
        <v>37</v>
      </c>
      <c r="H65" s="9">
        <f t="shared" si="11"/>
        <v>0</v>
      </c>
      <c r="I65" s="12">
        <f t="shared" si="12"/>
        <v>4.1</v>
      </c>
      <c r="J65" s="13">
        <f t="shared" si="13"/>
        <v>81.9</v>
      </c>
      <c r="K65" s="13">
        <f t="shared" si="14"/>
        <v>6</v>
      </c>
      <c r="L65" s="14">
        <f t="shared" si="15"/>
        <v>8</v>
      </c>
    </row>
    <row r="66" spans="2:12" ht="11.25">
      <c r="B66" s="26"/>
      <c r="C66" s="15"/>
      <c r="D66" s="16"/>
      <c r="E66" s="16"/>
      <c r="F66" s="16"/>
      <c r="G66" s="16"/>
      <c r="H66" s="16"/>
      <c r="I66" s="15"/>
      <c r="J66" s="16"/>
      <c r="K66" s="16"/>
      <c r="L66" s="17"/>
    </row>
    <row r="67" spans="2:6" ht="11.25">
      <c r="B67" s="20" t="s">
        <v>96</v>
      </c>
      <c r="F67" s="20"/>
    </row>
    <row r="68" spans="2:14" ht="11.25">
      <c r="B68" s="20" t="s">
        <v>47</v>
      </c>
      <c r="C68" s="18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2:6" ht="11.25">
      <c r="B69" s="20" t="s">
        <v>97</v>
      </c>
      <c r="F69" s="20"/>
    </row>
  </sheetData>
  <sheetProtection/>
  <hyperlinks>
    <hyperlink ref="L1" location="目次!A1" display="目次へ戻る"/>
  </hyperlinks>
  <printOptions/>
  <pageMargins left="0.5905511811023623" right="0.5905511811023623" top="0.7874015748031497" bottom="0.5905511811023623" header="0.5118110236220472" footer="0.5118110236220472"/>
  <pageSetup blackAndWhite="1" fitToHeight="1" fitToWidth="1" horizontalDpi="600" verticalDpi="600" orientation="portrait" paperSize="9" r:id="rId1"/>
  <headerFooter alignWithMargins="0">
    <oddHeader>&amp;R&amp;F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9"/>
  <sheetViews>
    <sheetView showGridLines="0" zoomScalePageLayoutView="0" workbookViewId="0" topLeftCell="A1">
      <selection activeCell="G49" sqref="G49:G65"/>
    </sheetView>
  </sheetViews>
  <sheetFormatPr defaultColWidth="9.00390625" defaultRowHeight="13.5"/>
  <cols>
    <col min="1" max="1" width="2.125" style="3" customWidth="1"/>
    <col min="2" max="2" width="13.25390625" style="3" customWidth="1"/>
    <col min="3" max="3" width="8.25390625" style="3" bestFit="1" customWidth="1"/>
    <col min="4" max="8" width="7.50390625" style="3" customWidth="1"/>
    <col min="9" max="12" width="6.75390625" style="3" customWidth="1"/>
    <col min="13" max="24" width="8.375" style="3" customWidth="1"/>
    <col min="25" max="16384" width="9.00390625" style="3" customWidth="1"/>
  </cols>
  <sheetData>
    <row r="1" spans="2:12" ht="11.25">
      <c r="B1" s="2" t="s">
        <v>34</v>
      </c>
      <c r="L1" s="45" t="s">
        <v>95</v>
      </c>
    </row>
    <row r="2" ht="11.25">
      <c r="B2" s="2"/>
    </row>
    <row r="3" spans="2:13" s="4" customFormat="1" ht="14.25">
      <c r="B3" s="1" t="s">
        <v>15</v>
      </c>
      <c r="C3" s="5"/>
      <c r="D3" s="5"/>
      <c r="E3" s="40" t="s">
        <v>80</v>
      </c>
      <c r="F3" s="5"/>
      <c r="G3" s="5"/>
      <c r="H3" s="5"/>
      <c r="I3" s="5"/>
      <c r="J3" s="5"/>
      <c r="K3" s="5"/>
      <c r="L3" s="5"/>
      <c r="M3" s="5"/>
    </row>
    <row r="4" spans="2:12" ht="11.25">
      <c r="B4" s="21"/>
      <c r="C4" s="27" t="s">
        <v>1</v>
      </c>
      <c r="D4" s="28"/>
      <c r="E4" s="28"/>
      <c r="F4" s="28"/>
      <c r="G4" s="28"/>
      <c r="H4" s="28"/>
      <c r="I4" s="29"/>
      <c r="J4" s="30" t="s">
        <v>10</v>
      </c>
      <c r="K4" s="30"/>
      <c r="L4" s="31"/>
    </row>
    <row r="5" spans="2:12" ht="11.25">
      <c r="B5" s="22"/>
      <c r="C5" s="32"/>
      <c r="D5" s="33" t="s">
        <v>2</v>
      </c>
      <c r="E5" s="33" t="s">
        <v>3</v>
      </c>
      <c r="F5" s="33" t="s">
        <v>4</v>
      </c>
      <c r="G5" s="34" t="s">
        <v>5</v>
      </c>
      <c r="H5" s="33" t="s">
        <v>9</v>
      </c>
      <c r="I5" s="35" t="s">
        <v>68</v>
      </c>
      <c r="J5" s="35" t="s">
        <v>69</v>
      </c>
      <c r="K5" s="33" t="s">
        <v>70</v>
      </c>
      <c r="L5" s="36" t="s">
        <v>5</v>
      </c>
    </row>
    <row r="6" spans="2:12" ht="11.25">
      <c r="B6" s="37"/>
      <c r="C6" s="6"/>
      <c r="D6" s="7"/>
      <c r="E6" s="7"/>
      <c r="F6" s="7"/>
      <c r="G6" s="7"/>
      <c r="H6" s="7"/>
      <c r="I6" s="8"/>
      <c r="J6" s="9"/>
      <c r="K6" s="9"/>
      <c r="L6" s="10"/>
    </row>
    <row r="7" spans="2:12" ht="11.25">
      <c r="B7" s="24" t="s">
        <v>11</v>
      </c>
      <c r="C7" s="6" t="s">
        <v>0</v>
      </c>
      <c r="D7" s="7" t="s">
        <v>0</v>
      </c>
      <c r="E7" s="7" t="s">
        <v>0</v>
      </c>
      <c r="F7" s="7" t="s">
        <v>0</v>
      </c>
      <c r="G7" s="7" t="s">
        <v>0</v>
      </c>
      <c r="H7" s="7" t="s">
        <v>0</v>
      </c>
      <c r="I7" s="8" t="s">
        <v>6</v>
      </c>
      <c r="J7" s="9" t="s">
        <v>6</v>
      </c>
      <c r="K7" s="9" t="s">
        <v>6</v>
      </c>
      <c r="L7" s="10" t="s">
        <v>6</v>
      </c>
    </row>
    <row r="8" spans="2:12" ht="11.25">
      <c r="B8" s="38" t="s">
        <v>33</v>
      </c>
      <c r="C8" s="11">
        <f aca="true" t="shared" si="0" ref="C8:H17">SUM(C28,C48)</f>
        <v>25327</v>
      </c>
      <c r="D8" s="9">
        <f t="shared" si="0"/>
        <v>1889</v>
      </c>
      <c r="E8" s="9">
        <f t="shared" si="0"/>
        <v>19343</v>
      </c>
      <c r="F8" s="9">
        <f t="shared" si="0"/>
        <v>1778</v>
      </c>
      <c r="G8" s="9">
        <f t="shared" si="0"/>
        <v>2162</v>
      </c>
      <c r="H8" s="9">
        <f t="shared" si="0"/>
        <v>155</v>
      </c>
      <c r="I8" s="12">
        <f aca="true" t="shared" si="1" ref="I8:I25">ROUND(D8/(SUM($D8:$G8))*100,1)</f>
        <v>7.5</v>
      </c>
      <c r="J8" s="13">
        <f aca="true" t="shared" si="2" ref="J8:J25">ROUND(E8/(SUM($D8:$G8))*100,1)</f>
        <v>76.8</v>
      </c>
      <c r="K8" s="13">
        <f aca="true" t="shared" si="3" ref="K8:K25">ROUND(F8/(SUM($D8:$G8))*100,1)</f>
        <v>7.1</v>
      </c>
      <c r="L8" s="14">
        <f aca="true" t="shared" si="4" ref="L8:L25">ROUND(G8/(SUM($D8:$G8))*100,1)</f>
        <v>8.6</v>
      </c>
    </row>
    <row r="9" spans="2:12" ht="11.25">
      <c r="B9" s="39" t="s">
        <v>16</v>
      </c>
      <c r="C9" s="11">
        <f t="shared" si="0"/>
        <v>6311</v>
      </c>
      <c r="D9" s="9">
        <f t="shared" si="0"/>
        <v>671</v>
      </c>
      <c r="E9" s="9">
        <f t="shared" si="0"/>
        <v>4270</v>
      </c>
      <c r="F9" s="9">
        <f t="shared" si="0"/>
        <v>524</v>
      </c>
      <c r="G9" s="9">
        <f t="shared" si="0"/>
        <v>788</v>
      </c>
      <c r="H9" s="9">
        <f t="shared" si="0"/>
        <v>58</v>
      </c>
      <c r="I9" s="12">
        <f t="shared" si="1"/>
        <v>10.7</v>
      </c>
      <c r="J9" s="13">
        <f t="shared" si="2"/>
        <v>68.3</v>
      </c>
      <c r="K9" s="13">
        <f t="shared" si="3"/>
        <v>8.4</v>
      </c>
      <c r="L9" s="14">
        <f t="shared" si="4"/>
        <v>12.6</v>
      </c>
    </row>
    <row r="10" spans="2:12" ht="11.25">
      <c r="B10" s="39" t="s">
        <v>17</v>
      </c>
      <c r="C10" s="11">
        <f t="shared" si="0"/>
        <v>2813</v>
      </c>
      <c r="D10" s="9">
        <f t="shared" si="0"/>
        <v>216</v>
      </c>
      <c r="E10" s="9">
        <f t="shared" si="0"/>
        <v>2168</v>
      </c>
      <c r="F10" s="9">
        <f t="shared" si="0"/>
        <v>207</v>
      </c>
      <c r="G10" s="9">
        <f t="shared" si="0"/>
        <v>207</v>
      </c>
      <c r="H10" s="9">
        <f t="shared" si="0"/>
        <v>15</v>
      </c>
      <c r="I10" s="12">
        <f t="shared" si="1"/>
        <v>7.7</v>
      </c>
      <c r="J10" s="13">
        <f t="shared" si="2"/>
        <v>77.5</v>
      </c>
      <c r="K10" s="13">
        <f t="shared" si="3"/>
        <v>7.4</v>
      </c>
      <c r="L10" s="14">
        <f t="shared" si="4"/>
        <v>7.4</v>
      </c>
    </row>
    <row r="11" spans="2:12" ht="11.25">
      <c r="B11" s="39" t="s">
        <v>18</v>
      </c>
      <c r="C11" s="11">
        <f t="shared" si="0"/>
        <v>2745</v>
      </c>
      <c r="D11" s="9">
        <f t="shared" si="0"/>
        <v>167</v>
      </c>
      <c r="E11" s="9">
        <f t="shared" si="0"/>
        <v>2195</v>
      </c>
      <c r="F11" s="9">
        <f t="shared" si="0"/>
        <v>182</v>
      </c>
      <c r="G11" s="9">
        <f t="shared" si="0"/>
        <v>192</v>
      </c>
      <c r="H11" s="9">
        <f t="shared" si="0"/>
        <v>9</v>
      </c>
      <c r="I11" s="12">
        <f t="shared" si="1"/>
        <v>6.1</v>
      </c>
      <c r="J11" s="13">
        <f t="shared" si="2"/>
        <v>80.2</v>
      </c>
      <c r="K11" s="13">
        <f t="shared" si="3"/>
        <v>6.7</v>
      </c>
      <c r="L11" s="14">
        <f t="shared" si="4"/>
        <v>7</v>
      </c>
    </row>
    <row r="12" spans="2:12" ht="11.25">
      <c r="B12" s="39" t="s">
        <v>19</v>
      </c>
      <c r="C12" s="11">
        <f t="shared" si="0"/>
        <v>663</v>
      </c>
      <c r="D12" s="9">
        <f t="shared" si="0"/>
        <v>33</v>
      </c>
      <c r="E12" s="9">
        <f t="shared" si="0"/>
        <v>543</v>
      </c>
      <c r="F12" s="9">
        <f t="shared" si="0"/>
        <v>43</v>
      </c>
      <c r="G12" s="9">
        <f t="shared" si="0"/>
        <v>41</v>
      </c>
      <c r="H12" s="9">
        <f t="shared" si="0"/>
        <v>3</v>
      </c>
      <c r="I12" s="12">
        <f t="shared" si="1"/>
        <v>5</v>
      </c>
      <c r="J12" s="13">
        <f t="shared" si="2"/>
        <v>82.3</v>
      </c>
      <c r="K12" s="13">
        <f t="shared" si="3"/>
        <v>6.5</v>
      </c>
      <c r="L12" s="14">
        <f t="shared" si="4"/>
        <v>6.2</v>
      </c>
    </row>
    <row r="13" spans="2:12" ht="11.25">
      <c r="B13" s="39" t="s">
        <v>20</v>
      </c>
      <c r="C13" s="11">
        <f t="shared" si="0"/>
        <v>471</v>
      </c>
      <c r="D13" s="9">
        <f t="shared" si="0"/>
        <v>15</v>
      </c>
      <c r="E13" s="9">
        <f t="shared" si="0"/>
        <v>382</v>
      </c>
      <c r="F13" s="9">
        <f t="shared" si="0"/>
        <v>36</v>
      </c>
      <c r="G13" s="9">
        <f t="shared" si="0"/>
        <v>34</v>
      </c>
      <c r="H13" s="9">
        <f t="shared" si="0"/>
        <v>4</v>
      </c>
      <c r="I13" s="12">
        <f t="shared" si="1"/>
        <v>3.2</v>
      </c>
      <c r="J13" s="13">
        <f t="shared" si="2"/>
        <v>81.8</v>
      </c>
      <c r="K13" s="13">
        <f t="shared" si="3"/>
        <v>7.7</v>
      </c>
      <c r="L13" s="14">
        <f t="shared" si="4"/>
        <v>7.3</v>
      </c>
    </row>
    <row r="14" spans="2:12" ht="11.25">
      <c r="B14" s="39" t="s">
        <v>21</v>
      </c>
      <c r="C14" s="11">
        <f t="shared" si="0"/>
        <v>600</v>
      </c>
      <c r="D14" s="9">
        <f t="shared" si="0"/>
        <v>34</v>
      </c>
      <c r="E14" s="9">
        <f t="shared" si="0"/>
        <v>484</v>
      </c>
      <c r="F14" s="9">
        <f t="shared" si="0"/>
        <v>37</v>
      </c>
      <c r="G14" s="9">
        <f t="shared" si="0"/>
        <v>41</v>
      </c>
      <c r="H14" s="9">
        <f t="shared" si="0"/>
        <v>4</v>
      </c>
      <c r="I14" s="12">
        <f t="shared" si="1"/>
        <v>5.7</v>
      </c>
      <c r="J14" s="13">
        <f t="shared" si="2"/>
        <v>81.2</v>
      </c>
      <c r="K14" s="13">
        <f t="shared" si="3"/>
        <v>6.2</v>
      </c>
      <c r="L14" s="14">
        <f t="shared" si="4"/>
        <v>6.9</v>
      </c>
    </row>
    <row r="15" spans="2:12" ht="11.25">
      <c r="B15" s="39" t="s">
        <v>22</v>
      </c>
      <c r="C15" s="11">
        <f t="shared" si="0"/>
        <v>286</v>
      </c>
      <c r="D15" s="9">
        <f t="shared" si="0"/>
        <v>16</v>
      </c>
      <c r="E15" s="9">
        <f t="shared" si="0"/>
        <v>230</v>
      </c>
      <c r="F15" s="9">
        <f t="shared" si="0"/>
        <v>23</v>
      </c>
      <c r="G15" s="9">
        <f t="shared" si="0"/>
        <v>17</v>
      </c>
      <c r="H15" s="9">
        <f t="shared" si="0"/>
        <v>0</v>
      </c>
      <c r="I15" s="12">
        <f t="shared" si="1"/>
        <v>5.6</v>
      </c>
      <c r="J15" s="13">
        <f t="shared" si="2"/>
        <v>80.4</v>
      </c>
      <c r="K15" s="13">
        <f t="shared" si="3"/>
        <v>8</v>
      </c>
      <c r="L15" s="14">
        <f t="shared" si="4"/>
        <v>5.9</v>
      </c>
    </row>
    <row r="16" spans="2:12" ht="11.25">
      <c r="B16" s="39" t="s">
        <v>23</v>
      </c>
      <c r="C16" s="11">
        <f t="shared" si="0"/>
        <v>162</v>
      </c>
      <c r="D16" s="9">
        <f t="shared" si="0"/>
        <v>8</v>
      </c>
      <c r="E16" s="9">
        <f t="shared" si="0"/>
        <v>137</v>
      </c>
      <c r="F16" s="9">
        <f t="shared" si="0"/>
        <v>9</v>
      </c>
      <c r="G16" s="9">
        <f t="shared" si="0"/>
        <v>8</v>
      </c>
      <c r="H16" s="9">
        <f t="shared" si="0"/>
        <v>0</v>
      </c>
      <c r="I16" s="12">
        <f t="shared" si="1"/>
        <v>4.9</v>
      </c>
      <c r="J16" s="13">
        <f t="shared" si="2"/>
        <v>84.6</v>
      </c>
      <c r="K16" s="13">
        <f t="shared" si="3"/>
        <v>5.6</v>
      </c>
      <c r="L16" s="14">
        <f t="shared" si="4"/>
        <v>4.9</v>
      </c>
    </row>
    <row r="17" spans="2:12" ht="11.25">
      <c r="B17" s="39" t="s">
        <v>24</v>
      </c>
      <c r="C17" s="11">
        <f t="shared" si="0"/>
        <v>2034</v>
      </c>
      <c r="D17" s="9">
        <f t="shared" si="0"/>
        <v>135</v>
      </c>
      <c r="E17" s="9">
        <f t="shared" si="0"/>
        <v>1583</v>
      </c>
      <c r="F17" s="9">
        <f t="shared" si="0"/>
        <v>131</v>
      </c>
      <c r="G17" s="9">
        <f t="shared" si="0"/>
        <v>163</v>
      </c>
      <c r="H17" s="9">
        <f t="shared" si="0"/>
        <v>22</v>
      </c>
      <c r="I17" s="12">
        <f t="shared" si="1"/>
        <v>6.7</v>
      </c>
      <c r="J17" s="13">
        <f t="shared" si="2"/>
        <v>78.7</v>
      </c>
      <c r="K17" s="13">
        <f t="shared" si="3"/>
        <v>6.5</v>
      </c>
      <c r="L17" s="14">
        <f t="shared" si="4"/>
        <v>8.1</v>
      </c>
    </row>
    <row r="18" spans="2:12" ht="11.25">
      <c r="B18" s="39" t="s">
        <v>25</v>
      </c>
      <c r="C18" s="11">
        <f aca="true" t="shared" si="5" ref="C18:H25">SUM(C38,C58)</f>
        <v>137</v>
      </c>
      <c r="D18" s="9">
        <f t="shared" si="5"/>
        <v>9</v>
      </c>
      <c r="E18" s="9">
        <f t="shared" si="5"/>
        <v>115</v>
      </c>
      <c r="F18" s="9">
        <f t="shared" si="5"/>
        <v>8</v>
      </c>
      <c r="G18" s="9">
        <f t="shared" si="5"/>
        <v>5</v>
      </c>
      <c r="H18" s="9">
        <f t="shared" si="5"/>
        <v>0</v>
      </c>
      <c r="I18" s="12">
        <f t="shared" si="1"/>
        <v>6.6</v>
      </c>
      <c r="J18" s="13">
        <f t="shared" si="2"/>
        <v>83.9</v>
      </c>
      <c r="K18" s="13">
        <f t="shared" si="3"/>
        <v>5.8</v>
      </c>
      <c r="L18" s="14">
        <f t="shared" si="4"/>
        <v>3.6</v>
      </c>
    </row>
    <row r="19" spans="2:12" ht="11.25">
      <c r="B19" s="39" t="s">
        <v>26</v>
      </c>
      <c r="C19" s="11">
        <f t="shared" si="5"/>
        <v>2655</v>
      </c>
      <c r="D19" s="9">
        <f t="shared" si="5"/>
        <v>148</v>
      </c>
      <c r="E19" s="9">
        <f t="shared" si="5"/>
        <v>2099</v>
      </c>
      <c r="F19" s="9">
        <f t="shared" si="5"/>
        <v>165</v>
      </c>
      <c r="G19" s="9">
        <f t="shared" si="5"/>
        <v>221</v>
      </c>
      <c r="H19" s="9">
        <f t="shared" si="5"/>
        <v>22</v>
      </c>
      <c r="I19" s="12">
        <f t="shared" si="1"/>
        <v>5.6</v>
      </c>
      <c r="J19" s="13">
        <f t="shared" si="2"/>
        <v>79.7</v>
      </c>
      <c r="K19" s="13">
        <f t="shared" si="3"/>
        <v>6.3</v>
      </c>
      <c r="L19" s="14">
        <f t="shared" si="4"/>
        <v>8.4</v>
      </c>
    </row>
    <row r="20" spans="2:12" ht="11.25">
      <c r="B20" s="39" t="s">
        <v>27</v>
      </c>
      <c r="C20" s="11">
        <f t="shared" si="5"/>
        <v>1348</v>
      </c>
      <c r="D20" s="9">
        <f t="shared" si="5"/>
        <v>124</v>
      </c>
      <c r="E20" s="9">
        <f t="shared" si="5"/>
        <v>1036</v>
      </c>
      <c r="F20" s="9">
        <f t="shared" si="5"/>
        <v>73</v>
      </c>
      <c r="G20" s="9">
        <f t="shared" si="5"/>
        <v>106</v>
      </c>
      <c r="H20" s="9">
        <f t="shared" si="5"/>
        <v>9</v>
      </c>
      <c r="I20" s="12">
        <f t="shared" si="1"/>
        <v>9.3</v>
      </c>
      <c r="J20" s="13">
        <f t="shared" si="2"/>
        <v>77.4</v>
      </c>
      <c r="K20" s="13">
        <f t="shared" si="3"/>
        <v>5.5</v>
      </c>
      <c r="L20" s="14">
        <f t="shared" si="4"/>
        <v>7.9</v>
      </c>
    </row>
    <row r="21" spans="2:12" ht="11.25">
      <c r="B21" s="39" t="s">
        <v>28</v>
      </c>
      <c r="C21" s="11">
        <f t="shared" si="5"/>
        <v>638</v>
      </c>
      <c r="D21" s="9">
        <f t="shared" si="5"/>
        <v>57</v>
      </c>
      <c r="E21" s="9">
        <f t="shared" si="5"/>
        <v>496</v>
      </c>
      <c r="F21" s="9">
        <f t="shared" si="5"/>
        <v>33</v>
      </c>
      <c r="G21" s="9">
        <f t="shared" si="5"/>
        <v>50</v>
      </c>
      <c r="H21" s="9">
        <f t="shared" si="5"/>
        <v>2</v>
      </c>
      <c r="I21" s="12">
        <f t="shared" si="1"/>
        <v>9</v>
      </c>
      <c r="J21" s="13">
        <f t="shared" si="2"/>
        <v>78</v>
      </c>
      <c r="K21" s="13">
        <f t="shared" si="3"/>
        <v>5.2</v>
      </c>
      <c r="L21" s="14">
        <f t="shared" si="4"/>
        <v>7.9</v>
      </c>
    </row>
    <row r="22" spans="2:12" ht="11.25">
      <c r="B22" s="39" t="s">
        <v>29</v>
      </c>
      <c r="C22" s="11">
        <f t="shared" si="5"/>
        <v>775</v>
      </c>
      <c r="D22" s="9">
        <f t="shared" si="5"/>
        <v>28</v>
      </c>
      <c r="E22" s="9">
        <f t="shared" si="5"/>
        <v>641</v>
      </c>
      <c r="F22" s="9">
        <f t="shared" si="5"/>
        <v>51</v>
      </c>
      <c r="G22" s="9">
        <f t="shared" si="5"/>
        <v>51</v>
      </c>
      <c r="H22" s="9">
        <f t="shared" si="5"/>
        <v>4</v>
      </c>
      <c r="I22" s="12">
        <f t="shared" si="1"/>
        <v>3.6</v>
      </c>
      <c r="J22" s="13">
        <f t="shared" si="2"/>
        <v>83.1</v>
      </c>
      <c r="K22" s="13">
        <f t="shared" si="3"/>
        <v>6.6</v>
      </c>
      <c r="L22" s="14">
        <f t="shared" si="4"/>
        <v>6.6</v>
      </c>
    </row>
    <row r="23" spans="2:12" ht="11.25">
      <c r="B23" s="39" t="s">
        <v>30</v>
      </c>
      <c r="C23" s="11">
        <f t="shared" si="5"/>
        <v>573</v>
      </c>
      <c r="D23" s="9">
        <f t="shared" si="5"/>
        <v>32</v>
      </c>
      <c r="E23" s="9">
        <f t="shared" si="5"/>
        <v>465</v>
      </c>
      <c r="F23" s="9">
        <f t="shared" si="5"/>
        <v>40</v>
      </c>
      <c r="G23" s="9">
        <f t="shared" si="5"/>
        <v>36</v>
      </c>
      <c r="H23" s="9">
        <f t="shared" si="5"/>
        <v>0</v>
      </c>
      <c r="I23" s="12">
        <f t="shared" si="1"/>
        <v>5.6</v>
      </c>
      <c r="J23" s="13">
        <f t="shared" si="2"/>
        <v>81.2</v>
      </c>
      <c r="K23" s="13">
        <f t="shared" si="3"/>
        <v>7</v>
      </c>
      <c r="L23" s="14">
        <f t="shared" si="4"/>
        <v>6.3</v>
      </c>
    </row>
    <row r="24" spans="2:12" ht="11.25">
      <c r="B24" s="39" t="s">
        <v>31</v>
      </c>
      <c r="C24" s="11">
        <f t="shared" si="5"/>
        <v>1938</v>
      </c>
      <c r="D24" s="9">
        <f t="shared" si="5"/>
        <v>129</v>
      </c>
      <c r="E24" s="9">
        <f t="shared" si="5"/>
        <v>1535</v>
      </c>
      <c r="F24" s="9">
        <f t="shared" si="5"/>
        <v>134</v>
      </c>
      <c r="G24" s="9">
        <f t="shared" si="5"/>
        <v>137</v>
      </c>
      <c r="H24" s="9">
        <f t="shared" si="5"/>
        <v>3</v>
      </c>
      <c r="I24" s="12">
        <f t="shared" si="1"/>
        <v>6.7</v>
      </c>
      <c r="J24" s="13">
        <f t="shared" si="2"/>
        <v>79.3</v>
      </c>
      <c r="K24" s="13">
        <f t="shared" si="3"/>
        <v>6.9</v>
      </c>
      <c r="L24" s="14">
        <f t="shared" si="4"/>
        <v>7.1</v>
      </c>
    </row>
    <row r="25" spans="2:12" ht="11.25">
      <c r="B25" s="39" t="s">
        <v>32</v>
      </c>
      <c r="C25" s="11">
        <f t="shared" si="5"/>
        <v>1178</v>
      </c>
      <c r="D25" s="9">
        <f t="shared" si="5"/>
        <v>67</v>
      </c>
      <c r="E25" s="9">
        <f t="shared" si="5"/>
        <v>964</v>
      </c>
      <c r="F25" s="9">
        <f t="shared" si="5"/>
        <v>82</v>
      </c>
      <c r="G25" s="9">
        <f t="shared" si="5"/>
        <v>65</v>
      </c>
      <c r="H25" s="9">
        <f t="shared" si="5"/>
        <v>0</v>
      </c>
      <c r="I25" s="12">
        <f t="shared" si="1"/>
        <v>5.7</v>
      </c>
      <c r="J25" s="13">
        <f t="shared" si="2"/>
        <v>81.8</v>
      </c>
      <c r="K25" s="13">
        <f t="shared" si="3"/>
        <v>7</v>
      </c>
      <c r="L25" s="14">
        <f t="shared" si="4"/>
        <v>5.5</v>
      </c>
    </row>
    <row r="26" spans="2:12" ht="11.25">
      <c r="B26" s="23"/>
      <c r="C26" s="11"/>
      <c r="D26" s="9"/>
      <c r="E26" s="9"/>
      <c r="F26" s="9"/>
      <c r="G26" s="9"/>
      <c r="H26" s="9"/>
      <c r="I26" s="12"/>
      <c r="J26" s="13"/>
      <c r="K26" s="13"/>
      <c r="L26" s="14"/>
    </row>
    <row r="27" spans="2:12" ht="11.25">
      <c r="B27" s="24" t="s">
        <v>7</v>
      </c>
      <c r="C27" s="6" t="s">
        <v>0</v>
      </c>
      <c r="D27" s="7" t="s">
        <v>0</v>
      </c>
      <c r="E27" s="7" t="s">
        <v>0</v>
      </c>
      <c r="F27" s="7" t="s">
        <v>0</v>
      </c>
      <c r="G27" s="7" t="s">
        <v>0</v>
      </c>
      <c r="H27" s="7" t="s">
        <v>0</v>
      </c>
      <c r="I27" s="8" t="s">
        <v>6</v>
      </c>
      <c r="J27" s="9" t="s">
        <v>6</v>
      </c>
      <c r="K27" s="9" t="s">
        <v>6</v>
      </c>
      <c r="L27" s="10" t="s">
        <v>6</v>
      </c>
    </row>
    <row r="28" spans="2:12" ht="11.25">
      <c r="B28" s="38" t="s">
        <v>33</v>
      </c>
      <c r="C28" s="11">
        <f>SUM(C29:C45)</f>
        <v>11931</v>
      </c>
      <c r="D28" s="9">
        <f>SUM(D29:D45)</f>
        <v>1066</v>
      </c>
      <c r="E28" s="9">
        <f>SUM(E29:E45)</f>
        <v>9567</v>
      </c>
      <c r="F28" s="9">
        <f>SUM(F29:F45)</f>
        <v>351</v>
      </c>
      <c r="G28" s="9">
        <f>SUM(G29:G45)</f>
        <v>871</v>
      </c>
      <c r="H28" s="9">
        <f aca="true" t="shared" si="6" ref="H28:H45">SUM(C28)-SUM(D28:G28)</f>
        <v>76</v>
      </c>
      <c r="I28" s="12">
        <f aca="true" t="shared" si="7" ref="I28:I45">ROUND(D28/(SUM($D28:$G28))*100,1)</f>
        <v>9</v>
      </c>
      <c r="J28" s="13">
        <f aca="true" t="shared" si="8" ref="J28:J45">ROUND(E28/(SUM($D28:$G28))*100,1)</f>
        <v>80.7</v>
      </c>
      <c r="K28" s="13">
        <f aca="true" t="shared" si="9" ref="K28:K45">ROUND(F28/(SUM($D28:$G28))*100,1)</f>
        <v>3</v>
      </c>
      <c r="L28" s="14">
        <f aca="true" t="shared" si="10" ref="L28:L45">ROUND(G28/(SUM($D28:$G28))*100,1)</f>
        <v>7.3</v>
      </c>
    </row>
    <row r="29" spans="2:12" ht="11.25">
      <c r="B29" s="39" t="s">
        <v>16</v>
      </c>
      <c r="C29" s="11">
        <v>2875</v>
      </c>
      <c r="D29" s="9">
        <v>360</v>
      </c>
      <c r="E29" s="9">
        <v>2088</v>
      </c>
      <c r="F29" s="9">
        <v>110</v>
      </c>
      <c r="G29" s="9">
        <v>288</v>
      </c>
      <c r="H29" s="9">
        <f t="shared" si="6"/>
        <v>29</v>
      </c>
      <c r="I29" s="12">
        <f t="shared" si="7"/>
        <v>12.6</v>
      </c>
      <c r="J29" s="13">
        <f t="shared" si="8"/>
        <v>73.4</v>
      </c>
      <c r="K29" s="13">
        <f t="shared" si="9"/>
        <v>3.9</v>
      </c>
      <c r="L29" s="14">
        <f t="shared" si="10"/>
        <v>10.1</v>
      </c>
    </row>
    <row r="30" spans="2:12" ht="11.25">
      <c r="B30" s="39" t="s">
        <v>17</v>
      </c>
      <c r="C30" s="11">
        <v>1338</v>
      </c>
      <c r="D30" s="9">
        <v>125</v>
      </c>
      <c r="E30" s="9">
        <v>1084</v>
      </c>
      <c r="F30" s="9">
        <v>42</v>
      </c>
      <c r="G30" s="9">
        <v>79</v>
      </c>
      <c r="H30" s="9">
        <f t="shared" si="6"/>
        <v>8</v>
      </c>
      <c r="I30" s="12">
        <f t="shared" si="7"/>
        <v>9.4</v>
      </c>
      <c r="J30" s="13">
        <f t="shared" si="8"/>
        <v>81.5</v>
      </c>
      <c r="K30" s="13">
        <f t="shared" si="9"/>
        <v>3.2</v>
      </c>
      <c r="L30" s="14">
        <f t="shared" si="10"/>
        <v>5.9</v>
      </c>
    </row>
    <row r="31" spans="2:12" ht="11.25">
      <c r="B31" s="39" t="s">
        <v>18</v>
      </c>
      <c r="C31" s="11">
        <v>1296</v>
      </c>
      <c r="D31" s="9">
        <v>87</v>
      </c>
      <c r="E31" s="9">
        <v>1104</v>
      </c>
      <c r="F31" s="9">
        <v>30</v>
      </c>
      <c r="G31" s="9">
        <v>72</v>
      </c>
      <c r="H31" s="9">
        <f t="shared" si="6"/>
        <v>3</v>
      </c>
      <c r="I31" s="12">
        <f t="shared" si="7"/>
        <v>6.7</v>
      </c>
      <c r="J31" s="13">
        <f t="shared" si="8"/>
        <v>85.4</v>
      </c>
      <c r="K31" s="13">
        <f t="shared" si="9"/>
        <v>2.3</v>
      </c>
      <c r="L31" s="14">
        <f t="shared" si="10"/>
        <v>5.6</v>
      </c>
    </row>
    <row r="32" spans="2:12" ht="11.25">
      <c r="B32" s="39" t="s">
        <v>19</v>
      </c>
      <c r="C32" s="11">
        <v>311</v>
      </c>
      <c r="D32" s="9">
        <v>20</v>
      </c>
      <c r="E32" s="9">
        <v>267</v>
      </c>
      <c r="F32" s="9">
        <v>9</v>
      </c>
      <c r="G32" s="9">
        <v>14</v>
      </c>
      <c r="H32" s="9">
        <f t="shared" si="6"/>
        <v>1</v>
      </c>
      <c r="I32" s="12">
        <f t="shared" si="7"/>
        <v>6.5</v>
      </c>
      <c r="J32" s="13">
        <f t="shared" si="8"/>
        <v>86.1</v>
      </c>
      <c r="K32" s="13">
        <f t="shared" si="9"/>
        <v>2.9</v>
      </c>
      <c r="L32" s="14">
        <f t="shared" si="10"/>
        <v>4.5</v>
      </c>
    </row>
    <row r="33" spans="2:12" ht="11.25">
      <c r="B33" s="39" t="s">
        <v>20</v>
      </c>
      <c r="C33" s="11">
        <v>224</v>
      </c>
      <c r="D33" s="9">
        <v>6</v>
      </c>
      <c r="E33" s="9">
        <v>193</v>
      </c>
      <c r="F33" s="9">
        <v>5</v>
      </c>
      <c r="G33" s="9">
        <v>17</v>
      </c>
      <c r="H33" s="9">
        <f t="shared" si="6"/>
        <v>3</v>
      </c>
      <c r="I33" s="12">
        <f t="shared" si="7"/>
        <v>2.7</v>
      </c>
      <c r="J33" s="13">
        <f t="shared" si="8"/>
        <v>87.3</v>
      </c>
      <c r="K33" s="13">
        <f t="shared" si="9"/>
        <v>2.3</v>
      </c>
      <c r="L33" s="14">
        <f t="shared" si="10"/>
        <v>7.7</v>
      </c>
    </row>
    <row r="34" spans="2:12" ht="11.25">
      <c r="B34" s="39" t="s">
        <v>21</v>
      </c>
      <c r="C34" s="11">
        <v>280</v>
      </c>
      <c r="D34" s="9">
        <v>17</v>
      </c>
      <c r="E34" s="9">
        <v>242</v>
      </c>
      <c r="F34" s="9">
        <v>6</v>
      </c>
      <c r="G34" s="9">
        <v>14</v>
      </c>
      <c r="H34" s="9">
        <f t="shared" si="6"/>
        <v>1</v>
      </c>
      <c r="I34" s="12">
        <f t="shared" si="7"/>
        <v>6.1</v>
      </c>
      <c r="J34" s="13">
        <f t="shared" si="8"/>
        <v>86.7</v>
      </c>
      <c r="K34" s="13">
        <f t="shared" si="9"/>
        <v>2.2</v>
      </c>
      <c r="L34" s="14">
        <f t="shared" si="10"/>
        <v>5</v>
      </c>
    </row>
    <row r="35" spans="2:12" ht="11.25">
      <c r="B35" s="39" t="s">
        <v>22</v>
      </c>
      <c r="C35" s="11">
        <v>152</v>
      </c>
      <c r="D35" s="9">
        <v>8</v>
      </c>
      <c r="E35" s="9">
        <v>130</v>
      </c>
      <c r="F35" s="9">
        <v>5</v>
      </c>
      <c r="G35" s="9">
        <v>9</v>
      </c>
      <c r="H35" s="9">
        <f t="shared" si="6"/>
        <v>0</v>
      </c>
      <c r="I35" s="12">
        <f t="shared" si="7"/>
        <v>5.3</v>
      </c>
      <c r="J35" s="13">
        <f t="shared" si="8"/>
        <v>85.5</v>
      </c>
      <c r="K35" s="13">
        <f t="shared" si="9"/>
        <v>3.3</v>
      </c>
      <c r="L35" s="14">
        <f t="shared" si="10"/>
        <v>5.9</v>
      </c>
    </row>
    <row r="36" spans="2:12" ht="11.25">
      <c r="B36" s="39" t="s">
        <v>23</v>
      </c>
      <c r="C36" s="11">
        <v>83</v>
      </c>
      <c r="D36" s="9">
        <v>6</v>
      </c>
      <c r="E36" s="9">
        <v>72</v>
      </c>
      <c r="F36" s="9">
        <v>3</v>
      </c>
      <c r="G36" s="9">
        <v>2</v>
      </c>
      <c r="H36" s="9">
        <f t="shared" si="6"/>
        <v>0</v>
      </c>
      <c r="I36" s="12">
        <f t="shared" si="7"/>
        <v>7.2</v>
      </c>
      <c r="J36" s="13">
        <f t="shared" si="8"/>
        <v>86.7</v>
      </c>
      <c r="K36" s="13">
        <f t="shared" si="9"/>
        <v>3.6</v>
      </c>
      <c r="L36" s="14">
        <f t="shared" si="10"/>
        <v>2.4</v>
      </c>
    </row>
    <row r="37" spans="2:12" ht="11.25">
      <c r="B37" s="39" t="s">
        <v>24</v>
      </c>
      <c r="C37" s="11">
        <v>978</v>
      </c>
      <c r="D37" s="9">
        <v>75</v>
      </c>
      <c r="E37" s="9">
        <v>796</v>
      </c>
      <c r="F37" s="9">
        <v>29</v>
      </c>
      <c r="G37" s="9">
        <v>67</v>
      </c>
      <c r="H37" s="9">
        <f t="shared" si="6"/>
        <v>11</v>
      </c>
      <c r="I37" s="12">
        <f t="shared" si="7"/>
        <v>7.8</v>
      </c>
      <c r="J37" s="13">
        <f t="shared" si="8"/>
        <v>82.3</v>
      </c>
      <c r="K37" s="13">
        <f t="shared" si="9"/>
        <v>3</v>
      </c>
      <c r="L37" s="14">
        <f t="shared" si="10"/>
        <v>6.9</v>
      </c>
    </row>
    <row r="38" spans="2:12" ht="11.25">
      <c r="B38" s="39" t="s">
        <v>25</v>
      </c>
      <c r="C38" s="11">
        <v>77</v>
      </c>
      <c r="D38" s="9">
        <v>9</v>
      </c>
      <c r="E38" s="9">
        <v>64</v>
      </c>
      <c r="F38" s="9">
        <v>1</v>
      </c>
      <c r="G38" s="9">
        <v>3</v>
      </c>
      <c r="H38" s="9">
        <f t="shared" si="6"/>
        <v>0</v>
      </c>
      <c r="I38" s="12">
        <f t="shared" si="7"/>
        <v>11.7</v>
      </c>
      <c r="J38" s="13">
        <f t="shared" si="8"/>
        <v>83.1</v>
      </c>
      <c r="K38" s="13">
        <f t="shared" si="9"/>
        <v>1.3</v>
      </c>
      <c r="L38" s="14">
        <f t="shared" si="10"/>
        <v>3.9</v>
      </c>
    </row>
    <row r="39" spans="2:12" ht="11.25">
      <c r="B39" s="39" t="s">
        <v>26</v>
      </c>
      <c r="C39" s="11">
        <v>1223</v>
      </c>
      <c r="D39" s="9">
        <v>71</v>
      </c>
      <c r="E39" s="9">
        <v>1024</v>
      </c>
      <c r="F39" s="9">
        <v>38</v>
      </c>
      <c r="G39" s="9">
        <v>78</v>
      </c>
      <c r="H39" s="9">
        <f t="shared" si="6"/>
        <v>12</v>
      </c>
      <c r="I39" s="12">
        <f t="shared" si="7"/>
        <v>5.9</v>
      </c>
      <c r="J39" s="13">
        <f t="shared" si="8"/>
        <v>84.6</v>
      </c>
      <c r="K39" s="13">
        <f t="shared" si="9"/>
        <v>3.1</v>
      </c>
      <c r="L39" s="14">
        <f t="shared" si="10"/>
        <v>6.4</v>
      </c>
    </row>
    <row r="40" spans="2:12" ht="11.25">
      <c r="B40" s="39" t="s">
        <v>27</v>
      </c>
      <c r="C40" s="11">
        <v>651</v>
      </c>
      <c r="D40" s="9">
        <v>77</v>
      </c>
      <c r="E40" s="9">
        <v>511</v>
      </c>
      <c r="F40" s="9">
        <v>11</v>
      </c>
      <c r="G40" s="9">
        <v>48</v>
      </c>
      <c r="H40" s="9">
        <f t="shared" si="6"/>
        <v>4</v>
      </c>
      <c r="I40" s="12">
        <f t="shared" si="7"/>
        <v>11.9</v>
      </c>
      <c r="J40" s="13">
        <f t="shared" si="8"/>
        <v>79</v>
      </c>
      <c r="K40" s="13">
        <f t="shared" si="9"/>
        <v>1.7</v>
      </c>
      <c r="L40" s="14">
        <f t="shared" si="10"/>
        <v>7.4</v>
      </c>
    </row>
    <row r="41" spans="2:12" ht="11.25">
      <c r="B41" s="39" t="s">
        <v>28</v>
      </c>
      <c r="C41" s="11">
        <v>305</v>
      </c>
      <c r="D41" s="9">
        <v>32</v>
      </c>
      <c r="E41" s="9">
        <v>234</v>
      </c>
      <c r="F41" s="9">
        <v>9</v>
      </c>
      <c r="G41" s="9">
        <v>29</v>
      </c>
      <c r="H41" s="9">
        <f t="shared" si="6"/>
        <v>1</v>
      </c>
      <c r="I41" s="12">
        <f t="shared" si="7"/>
        <v>10.5</v>
      </c>
      <c r="J41" s="13">
        <f t="shared" si="8"/>
        <v>77</v>
      </c>
      <c r="K41" s="13">
        <f t="shared" si="9"/>
        <v>3</v>
      </c>
      <c r="L41" s="14">
        <f t="shared" si="10"/>
        <v>9.5</v>
      </c>
    </row>
    <row r="42" spans="2:12" ht="11.25">
      <c r="B42" s="39" t="s">
        <v>29</v>
      </c>
      <c r="C42" s="11">
        <v>403</v>
      </c>
      <c r="D42" s="9">
        <v>23</v>
      </c>
      <c r="E42" s="9">
        <v>340</v>
      </c>
      <c r="F42" s="9">
        <v>14</v>
      </c>
      <c r="G42" s="9">
        <v>24</v>
      </c>
      <c r="H42" s="9">
        <f t="shared" si="6"/>
        <v>2</v>
      </c>
      <c r="I42" s="12">
        <f t="shared" si="7"/>
        <v>5.7</v>
      </c>
      <c r="J42" s="13">
        <f t="shared" si="8"/>
        <v>84.8</v>
      </c>
      <c r="K42" s="13">
        <f t="shared" si="9"/>
        <v>3.5</v>
      </c>
      <c r="L42" s="14">
        <f t="shared" si="10"/>
        <v>6</v>
      </c>
    </row>
    <row r="43" spans="2:12" ht="11.25">
      <c r="B43" s="39" t="s">
        <v>30</v>
      </c>
      <c r="C43" s="11">
        <v>284</v>
      </c>
      <c r="D43" s="9">
        <v>27</v>
      </c>
      <c r="E43" s="9">
        <v>236</v>
      </c>
      <c r="F43" s="9">
        <v>2</v>
      </c>
      <c r="G43" s="9">
        <v>19</v>
      </c>
      <c r="H43" s="9">
        <f t="shared" si="6"/>
        <v>0</v>
      </c>
      <c r="I43" s="12">
        <f t="shared" si="7"/>
        <v>9.5</v>
      </c>
      <c r="J43" s="13">
        <f t="shared" si="8"/>
        <v>83.1</v>
      </c>
      <c r="K43" s="13">
        <f t="shared" si="9"/>
        <v>0.7</v>
      </c>
      <c r="L43" s="14">
        <f t="shared" si="10"/>
        <v>6.7</v>
      </c>
    </row>
    <row r="44" spans="2:12" ht="11.25">
      <c r="B44" s="39" t="s">
        <v>31</v>
      </c>
      <c r="C44" s="11">
        <v>878</v>
      </c>
      <c r="D44" s="9">
        <v>74</v>
      </c>
      <c r="E44" s="9">
        <v>714</v>
      </c>
      <c r="F44" s="9">
        <v>20</v>
      </c>
      <c r="G44" s="9">
        <v>69</v>
      </c>
      <c r="H44" s="9">
        <f t="shared" si="6"/>
        <v>1</v>
      </c>
      <c r="I44" s="12">
        <f t="shared" si="7"/>
        <v>8.4</v>
      </c>
      <c r="J44" s="13">
        <f t="shared" si="8"/>
        <v>81.4</v>
      </c>
      <c r="K44" s="13">
        <f t="shared" si="9"/>
        <v>2.3</v>
      </c>
      <c r="L44" s="14">
        <f t="shared" si="10"/>
        <v>7.9</v>
      </c>
    </row>
    <row r="45" spans="2:12" ht="11.25">
      <c r="B45" s="39" t="s">
        <v>32</v>
      </c>
      <c r="C45" s="11">
        <v>573</v>
      </c>
      <c r="D45" s="9">
        <v>49</v>
      </c>
      <c r="E45" s="9">
        <v>468</v>
      </c>
      <c r="F45" s="9">
        <v>17</v>
      </c>
      <c r="G45" s="9">
        <v>39</v>
      </c>
      <c r="H45" s="9">
        <f t="shared" si="6"/>
        <v>0</v>
      </c>
      <c r="I45" s="12">
        <f t="shared" si="7"/>
        <v>8.6</v>
      </c>
      <c r="J45" s="13">
        <f t="shared" si="8"/>
        <v>81.7</v>
      </c>
      <c r="K45" s="13">
        <f t="shared" si="9"/>
        <v>3</v>
      </c>
      <c r="L45" s="14">
        <f t="shared" si="10"/>
        <v>6.8</v>
      </c>
    </row>
    <row r="46" spans="2:12" ht="11.25">
      <c r="B46" s="25"/>
      <c r="C46" s="11"/>
      <c r="D46" s="9"/>
      <c r="E46" s="9"/>
      <c r="F46" s="9"/>
      <c r="G46" s="9"/>
      <c r="H46" s="9"/>
      <c r="I46" s="8"/>
      <c r="J46" s="9"/>
      <c r="K46" s="9"/>
      <c r="L46" s="10"/>
    </row>
    <row r="47" spans="2:12" ht="11.25">
      <c r="B47" s="24" t="s">
        <v>8</v>
      </c>
      <c r="C47" s="6" t="s">
        <v>0</v>
      </c>
      <c r="D47" s="7" t="s">
        <v>0</v>
      </c>
      <c r="E47" s="7" t="s">
        <v>0</v>
      </c>
      <c r="F47" s="7" t="s">
        <v>0</v>
      </c>
      <c r="G47" s="7" t="s">
        <v>0</v>
      </c>
      <c r="H47" s="7" t="s">
        <v>0</v>
      </c>
      <c r="I47" s="8" t="s">
        <v>6</v>
      </c>
      <c r="J47" s="9" t="s">
        <v>6</v>
      </c>
      <c r="K47" s="9" t="s">
        <v>6</v>
      </c>
      <c r="L47" s="10" t="s">
        <v>6</v>
      </c>
    </row>
    <row r="48" spans="2:12" ht="11.25">
      <c r="B48" s="38" t="s">
        <v>33</v>
      </c>
      <c r="C48" s="11">
        <f>SUM(C49:C65)</f>
        <v>13396</v>
      </c>
      <c r="D48" s="9">
        <f>SUM(D49:D65)</f>
        <v>823</v>
      </c>
      <c r="E48" s="9">
        <f>SUM(E49:E65)</f>
        <v>9776</v>
      </c>
      <c r="F48" s="9">
        <f>SUM(F49:F65)</f>
        <v>1427</v>
      </c>
      <c r="G48" s="9">
        <f>SUM(G49:G65)</f>
        <v>1291</v>
      </c>
      <c r="H48" s="9">
        <f aca="true" t="shared" si="11" ref="H48:H65">SUM(C48)-SUM(D48:G48)</f>
        <v>79</v>
      </c>
      <c r="I48" s="12">
        <f aca="true" t="shared" si="12" ref="I48:I65">ROUND(D48/(SUM($D48:$G48))*100,1)</f>
        <v>6.2</v>
      </c>
      <c r="J48" s="13">
        <f aca="true" t="shared" si="13" ref="J48:J65">ROUND(E48/(SUM($D48:$G48))*100,1)</f>
        <v>73.4</v>
      </c>
      <c r="K48" s="13">
        <f aca="true" t="shared" si="14" ref="K48:K65">ROUND(F48/(SUM($D48:$G48))*100,1)</f>
        <v>10.7</v>
      </c>
      <c r="L48" s="14">
        <f aca="true" t="shared" si="15" ref="L48:L65">ROUND(G48/(SUM($D48:$G48))*100,1)</f>
        <v>9.7</v>
      </c>
    </row>
    <row r="49" spans="2:12" ht="11.25">
      <c r="B49" s="39" t="s">
        <v>16</v>
      </c>
      <c r="C49" s="11">
        <v>3436</v>
      </c>
      <c r="D49" s="9">
        <v>311</v>
      </c>
      <c r="E49" s="9">
        <v>2182</v>
      </c>
      <c r="F49" s="9">
        <v>414</v>
      </c>
      <c r="G49" s="9">
        <v>500</v>
      </c>
      <c r="H49" s="9">
        <f t="shared" si="11"/>
        <v>29</v>
      </c>
      <c r="I49" s="12">
        <f t="shared" si="12"/>
        <v>9.1</v>
      </c>
      <c r="J49" s="13">
        <f t="shared" si="13"/>
        <v>64</v>
      </c>
      <c r="K49" s="13">
        <f t="shared" si="14"/>
        <v>12.2</v>
      </c>
      <c r="L49" s="14">
        <f t="shared" si="15"/>
        <v>14.7</v>
      </c>
    </row>
    <row r="50" spans="2:12" ht="11.25">
      <c r="B50" s="39" t="s">
        <v>17</v>
      </c>
      <c r="C50" s="11">
        <v>1475</v>
      </c>
      <c r="D50" s="9">
        <v>91</v>
      </c>
      <c r="E50" s="9">
        <v>1084</v>
      </c>
      <c r="F50" s="9">
        <v>165</v>
      </c>
      <c r="G50" s="9">
        <v>128</v>
      </c>
      <c r="H50" s="9">
        <f t="shared" si="11"/>
        <v>7</v>
      </c>
      <c r="I50" s="12">
        <f t="shared" si="12"/>
        <v>6.2</v>
      </c>
      <c r="J50" s="13">
        <f t="shared" si="13"/>
        <v>73.8</v>
      </c>
      <c r="K50" s="13">
        <f t="shared" si="14"/>
        <v>11.2</v>
      </c>
      <c r="L50" s="14">
        <f t="shared" si="15"/>
        <v>8.7</v>
      </c>
    </row>
    <row r="51" spans="2:12" ht="11.25">
      <c r="B51" s="39" t="s">
        <v>18</v>
      </c>
      <c r="C51" s="11">
        <v>1449</v>
      </c>
      <c r="D51" s="9">
        <v>80</v>
      </c>
      <c r="E51" s="9">
        <v>1091</v>
      </c>
      <c r="F51" s="9">
        <v>152</v>
      </c>
      <c r="G51" s="9">
        <v>120</v>
      </c>
      <c r="H51" s="9">
        <f t="shared" si="11"/>
        <v>6</v>
      </c>
      <c r="I51" s="12">
        <f t="shared" si="12"/>
        <v>5.5</v>
      </c>
      <c r="J51" s="13">
        <f t="shared" si="13"/>
        <v>75.6</v>
      </c>
      <c r="K51" s="13">
        <f t="shared" si="14"/>
        <v>10.5</v>
      </c>
      <c r="L51" s="14">
        <f t="shared" si="15"/>
        <v>8.3</v>
      </c>
    </row>
    <row r="52" spans="2:12" ht="11.25">
      <c r="B52" s="39" t="s">
        <v>19</v>
      </c>
      <c r="C52" s="11">
        <v>352</v>
      </c>
      <c r="D52" s="9">
        <v>13</v>
      </c>
      <c r="E52" s="9">
        <v>276</v>
      </c>
      <c r="F52" s="9">
        <v>34</v>
      </c>
      <c r="G52" s="9">
        <v>27</v>
      </c>
      <c r="H52" s="9">
        <f t="shared" si="11"/>
        <v>2</v>
      </c>
      <c r="I52" s="12">
        <f t="shared" si="12"/>
        <v>3.7</v>
      </c>
      <c r="J52" s="13">
        <f t="shared" si="13"/>
        <v>78.9</v>
      </c>
      <c r="K52" s="13">
        <f t="shared" si="14"/>
        <v>9.7</v>
      </c>
      <c r="L52" s="14">
        <f t="shared" si="15"/>
        <v>7.7</v>
      </c>
    </row>
    <row r="53" spans="2:12" ht="11.25">
      <c r="B53" s="39" t="s">
        <v>20</v>
      </c>
      <c r="C53" s="11">
        <v>247</v>
      </c>
      <c r="D53" s="9">
        <v>9</v>
      </c>
      <c r="E53" s="9">
        <v>189</v>
      </c>
      <c r="F53" s="9">
        <v>31</v>
      </c>
      <c r="G53" s="9">
        <v>17</v>
      </c>
      <c r="H53" s="9">
        <f t="shared" si="11"/>
        <v>1</v>
      </c>
      <c r="I53" s="12">
        <f t="shared" si="12"/>
        <v>3.7</v>
      </c>
      <c r="J53" s="13">
        <f t="shared" si="13"/>
        <v>76.8</v>
      </c>
      <c r="K53" s="13">
        <f t="shared" si="14"/>
        <v>12.6</v>
      </c>
      <c r="L53" s="14">
        <f t="shared" si="15"/>
        <v>6.9</v>
      </c>
    </row>
    <row r="54" spans="2:12" ht="11.25">
      <c r="B54" s="39" t="s">
        <v>21</v>
      </c>
      <c r="C54" s="11">
        <v>320</v>
      </c>
      <c r="D54" s="9">
        <v>17</v>
      </c>
      <c r="E54" s="9">
        <v>242</v>
      </c>
      <c r="F54" s="9">
        <v>31</v>
      </c>
      <c r="G54" s="9">
        <v>27</v>
      </c>
      <c r="H54" s="9">
        <f t="shared" si="11"/>
        <v>3</v>
      </c>
      <c r="I54" s="12">
        <f t="shared" si="12"/>
        <v>5.4</v>
      </c>
      <c r="J54" s="13">
        <f t="shared" si="13"/>
        <v>76.3</v>
      </c>
      <c r="K54" s="13">
        <f t="shared" si="14"/>
        <v>9.8</v>
      </c>
      <c r="L54" s="14">
        <f t="shared" si="15"/>
        <v>8.5</v>
      </c>
    </row>
    <row r="55" spans="2:12" ht="11.25">
      <c r="B55" s="39" t="s">
        <v>22</v>
      </c>
      <c r="C55" s="11">
        <v>134</v>
      </c>
      <c r="D55" s="9">
        <v>8</v>
      </c>
      <c r="E55" s="9">
        <v>100</v>
      </c>
      <c r="F55" s="9">
        <v>18</v>
      </c>
      <c r="G55" s="9">
        <v>8</v>
      </c>
      <c r="H55" s="9">
        <f t="shared" si="11"/>
        <v>0</v>
      </c>
      <c r="I55" s="12">
        <f t="shared" si="12"/>
        <v>6</v>
      </c>
      <c r="J55" s="13">
        <f t="shared" si="13"/>
        <v>74.6</v>
      </c>
      <c r="K55" s="13">
        <f t="shared" si="14"/>
        <v>13.4</v>
      </c>
      <c r="L55" s="14">
        <f t="shared" si="15"/>
        <v>6</v>
      </c>
    </row>
    <row r="56" spans="2:12" ht="11.25">
      <c r="B56" s="39" t="s">
        <v>23</v>
      </c>
      <c r="C56" s="11">
        <v>79</v>
      </c>
      <c r="D56" s="9">
        <v>2</v>
      </c>
      <c r="E56" s="9">
        <v>65</v>
      </c>
      <c r="F56" s="9">
        <v>6</v>
      </c>
      <c r="G56" s="9">
        <v>6</v>
      </c>
      <c r="H56" s="9">
        <f t="shared" si="11"/>
        <v>0</v>
      </c>
      <c r="I56" s="12">
        <f t="shared" si="12"/>
        <v>2.5</v>
      </c>
      <c r="J56" s="13">
        <f t="shared" si="13"/>
        <v>82.3</v>
      </c>
      <c r="K56" s="13">
        <f t="shared" si="14"/>
        <v>7.6</v>
      </c>
      <c r="L56" s="14">
        <f t="shared" si="15"/>
        <v>7.6</v>
      </c>
    </row>
    <row r="57" spans="2:12" ht="11.25">
      <c r="B57" s="39" t="s">
        <v>24</v>
      </c>
      <c r="C57" s="11">
        <v>1056</v>
      </c>
      <c r="D57" s="9">
        <v>60</v>
      </c>
      <c r="E57" s="9">
        <v>787</v>
      </c>
      <c r="F57" s="9">
        <v>102</v>
      </c>
      <c r="G57" s="9">
        <v>96</v>
      </c>
      <c r="H57" s="9">
        <f t="shared" si="11"/>
        <v>11</v>
      </c>
      <c r="I57" s="12">
        <f t="shared" si="12"/>
        <v>5.7</v>
      </c>
      <c r="J57" s="13">
        <f t="shared" si="13"/>
        <v>75.3</v>
      </c>
      <c r="K57" s="13">
        <f t="shared" si="14"/>
        <v>9.8</v>
      </c>
      <c r="L57" s="14">
        <f t="shared" si="15"/>
        <v>9.2</v>
      </c>
    </row>
    <row r="58" spans="2:12" ht="11.25">
      <c r="B58" s="39" t="s">
        <v>25</v>
      </c>
      <c r="C58" s="11">
        <v>60</v>
      </c>
      <c r="D58" s="9">
        <v>0</v>
      </c>
      <c r="E58" s="9">
        <v>51</v>
      </c>
      <c r="F58" s="9">
        <v>7</v>
      </c>
      <c r="G58" s="9">
        <v>2</v>
      </c>
      <c r="H58" s="9">
        <f t="shared" si="11"/>
        <v>0</v>
      </c>
      <c r="I58" s="12">
        <f t="shared" si="12"/>
        <v>0</v>
      </c>
      <c r="J58" s="13">
        <f t="shared" si="13"/>
        <v>85</v>
      </c>
      <c r="K58" s="13">
        <f t="shared" si="14"/>
        <v>11.7</v>
      </c>
      <c r="L58" s="14">
        <f t="shared" si="15"/>
        <v>3.3</v>
      </c>
    </row>
    <row r="59" spans="2:12" ht="11.25">
      <c r="B59" s="39" t="s">
        <v>26</v>
      </c>
      <c r="C59" s="11">
        <v>1432</v>
      </c>
      <c r="D59" s="9">
        <v>77</v>
      </c>
      <c r="E59" s="9">
        <v>1075</v>
      </c>
      <c r="F59" s="9">
        <v>127</v>
      </c>
      <c r="G59" s="9">
        <v>143</v>
      </c>
      <c r="H59" s="9">
        <f t="shared" si="11"/>
        <v>10</v>
      </c>
      <c r="I59" s="12">
        <f t="shared" si="12"/>
        <v>5.4</v>
      </c>
      <c r="J59" s="13">
        <f t="shared" si="13"/>
        <v>75.6</v>
      </c>
      <c r="K59" s="13">
        <f t="shared" si="14"/>
        <v>8.9</v>
      </c>
      <c r="L59" s="14">
        <f t="shared" si="15"/>
        <v>10.1</v>
      </c>
    </row>
    <row r="60" spans="2:12" ht="11.25">
      <c r="B60" s="39" t="s">
        <v>27</v>
      </c>
      <c r="C60" s="11">
        <v>697</v>
      </c>
      <c r="D60" s="9">
        <v>47</v>
      </c>
      <c r="E60" s="9">
        <v>525</v>
      </c>
      <c r="F60" s="9">
        <v>62</v>
      </c>
      <c r="G60" s="9">
        <v>58</v>
      </c>
      <c r="H60" s="9">
        <f t="shared" si="11"/>
        <v>5</v>
      </c>
      <c r="I60" s="12">
        <f t="shared" si="12"/>
        <v>6.8</v>
      </c>
      <c r="J60" s="13">
        <f t="shared" si="13"/>
        <v>75.9</v>
      </c>
      <c r="K60" s="13">
        <f t="shared" si="14"/>
        <v>9</v>
      </c>
      <c r="L60" s="14">
        <f t="shared" si="15"/>
        <v>8.4</v>
      </c>
    </row>
    <row r="61" spans="2:12" ht="11.25">
      <c r="B61" s="39" t="s">
        <v>28</v>
      </c>
      <c r="C61" s="11">
        <v>333</v>
      </c>
      <c r="D61" s="9">
        <v>25</v>
      </c>
      <c r="E61" s="9">
        <v>262</v>
      </c>
      <c r="F61" s="9">
        <v>24</v>
      </c>
      <c r="G61" s="9">
        <v>21</v>
      </c>
      <c r="H61" s="9">
        <f t="shared" si="11"/>
        <v>1</v>
      </c>
      <c r="I61" s="12">
        <f t="shared" si="12"/>
        <v>7.5</v>
      </c>
      <c r="J61" s="13">
        <f t="shared" si="13"/>
        <v>78.9</v>
      </c>
      <c r="K61" s="13">
        <f t="shared" si="14"/>
        <v>7.2</v>
      </c>
      <c r="L61" s="14">
        <f t="shared" si="15"/>
        <v>6.3</v>
      </c>
    </row>
    <row r="62" spans="2:12" ht="11.25">
      <c r="B62" s="39" t="s">
        <v>29</v>
      </c>
      <c r="C62" s="11">
        <v>372</v>
      </c>
      <c r="D62" s="9">
        <v>5</v>
      </c>
      <c r="E62" s="9">
        <v>301</v>
      </c>
      <c r="F62" s="9">
        <v>37</v>
      </c>
      <c r="G62" s="9">
        <v>27</v>
      </c>
      <c r="H62" s="9">
        <f t="shared" si="11"/>
        <v>2</v>
      </c>
      <c r="I62" s="12">
        <f t="shared" si="12"/>
        <v>1.4</v>
      </c>
      <c r="J62" s="13">
        <f t="shared" si="13"/>
        <v>81.4</v>
      </c>
      <c r="K62" s="13">
        <f t="shared" si="14"/>
        <v>10</v>
      </c>
      <c r="L62" s="14">
        <f t="shared" si="15"/>
        <v>7.3</v>
      </c>
    </row>
    <row r="63" spans="2:12" ht="11.25">
      <c r="B63" s="39" t="s">
        <v>30</v>
      </c>
      <c r="C63" s="11">
        <v>289</v>
      </c>
      <c r="D63" s="9">
        <v>5</v>
      </c>
      <c r="E63" s="9">
        <v>229</v>
      </c>
      <c r="F63" s="9">
        <v>38</v>
      </c>
      <c r="G63" s="9">
        <v>17</v>
      </c>
      <c r="H63" s="9">
        <f t="shared" si="11"/>
        <v>0</v>
      </c>
      <c r="I63" s="12">
        <f t="shared" si="12"/>
        <v>1.7</v>
      </c>
      <c r="J63" s="13">
        <f t="shared" si="13"/>
        <v>79.2</v>
      </c>
      <c r="K63" s="13">
        <f t="shared" si="14"/>
        <v>13.1</v>
      </c>
      <c r="L63" s="14">
        <f t="shared" si="15"/>
        <v>5.9</v>
      </c>
    </row>
    <row r="64" spans="2:12" ht="11.25">
      <c r="B64" s="39" t="s">
        <v>31</v>
      </c>
      <c r="C64" s="11">
        <v>1060</v>
      </c>
      <c r="D64" s="9">
        <v>55</v>
      </c>
      <c r="E64" s="9">
        <v>821</v>
      </c>
      <c r="F64" s="9">
        <v>114</v>
      </c>
      <c r="G64" s="9">
        <v>68</v>
      </c>
      <c r="H64" s="9">
        <f t="shared" si="11"/>
        <v>2</v>
      </c>
      <c r="I64" s="12">
        <f t="shared" si="12"/>
        <v>5.2</v>
      </c>
      <c r="J64" s="13">
        <f t="shared" si="13"/>
        <v>77.6</v>
      </c>
      <c r="K64" s="13">
        <f t="shared" si="14"/>
        <v>10.8</v>
      </c>
      <c r="L64" s="14">
        <f t="shared" si="15"/>
        <v>6.4</v>
      </c>
    </row>
    <row r="65" spans="2:12" ht="11.25">
      <c r="B65" s="39" t="s">
        <v>32</v>
      </c>
      <c r="C65" s="11">
        <v>605</v>
      </c>
      <c r="D65" s="9">
        <v>18</v>
      </c>
      <c r="E65" s="9">
        <v>496</v>
      </c>
      <c r="F65" s="9">
        <v>65</v>
      </c>
      <c r="G65" s="9">
        <v>26</v>
      </c>
      <c r="H65" s="9">
        <f t="shared" si="11"/>
        <v>0</v>
      </c>
      <c r="I65" s="12">
        <f t="shared" si="12"/>
        <v>3</v>
      </c>
      <c r="J65" s="13">
        <f t="shared" si="13"/>
        <v>82</v>
      </c>
      <c r="K65" s="13">
        <f t="shared" si="14"/>
        <v>10.7</v>
      </c>
      <c r="L65" s="14">
        <f t="shared" si="15"/>
        <v>4.3</v>
      </c>
    </row>
    <row r="66" spans="2:12" ht="11.25">
      <c r="B66" s="26"/>
      <c r="C66" s="15"/>
      <c r="D66" s="16"/>
      <c r="E66" s="16"/>
      <c r="F66" s="16"/>
      <c r="G66" s="16"/>
      <c r="H66" s="16"/>
      <c r="I66" s="15"/>
      <c r="J66" s="16"/>
      <c r="K66" s="16"/>
      <c r="L66" s="17"/>
    </row>
    <row r="67" spans="2:6" ht="11.25">
      <c r="B67" s="20" t="s">
        <v>96</v>
      </c>
      <c r="F67" s="20"/>
    </row>
    <row r="68" spans="2:14" ht="11.25">
      <c r="B68" s="20" t="s">
        <v>47</v>
      </c>
      <c r="C68" s="18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2:6" ht="11.25">
      <c r="B69" s="20" t="s">
        <v>97</v>
      </c>
      <c r="F69" s="20"/>
    </row>
  </sheetData>
  <sheetProtection/>
  <hyperlinks>
    <hyperlink ref="L1" location="目次!A1" display="目次へ戻る"/>
  </hyperlinks>
  <printOptions/>
  <pageMargins left="0.5905511811023623" right="0.5905511811023623" top="0.7874015748031497" bottom="0.5905511811023623" header="0.5118110236220472" footer="0.5118110236220472"/>
  <pageSetup blackAndWhite="1" fitToHeight="1" fitToWidth="1" horizontalDpi="600" verticalDpi="600" orientation="portrait" paperSize="9" r:id="rId1"/>
  <headerFooter alignWithMargins="0">
    <oddHeader>&amp;R&amp;F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9"/>
  <sheetViews>
    <sheetView showGridLines="0" zoomScalePageLayoutView="0" workbookViewId="0" topLeftCell="A1">
      <selection activeCell="O7" sqref="O7"/>
    </sheetView>
  </sheetViews>
  <sheetFormatPr defaultColWidth="9.00390625" defaultRowHeight="13.5"/>
  <cols>
    <col min="1" max="1" width="2.125" style="3" customWidth="1"/>
    <col min="2" max="2" width="13.25390625" style="3" customWidth="1"/>
    <col min="3" max="3" width="8.25390625" style="3" bestFit="1" customWidth="1"/>
    <col min="4" max="8" width="7.50390625" style="3" customWidth="1"/>
    <col min="9" max="12" width="6.75390625" style="3" customWidth="1"/>
    <col min="13" max="24" width="8.375" style="3" customWidth="1"/>
    <col min="25" max="16384" width="9.00390625" style="3" customWidth="1"/>
  </cols>
  <sheetData>
    <row r="1" spans="2:12" ht="11.25">
      <c r="B1" s="2" t="s">
        <v>34</v>
      </c>
      <c r="L1" s="45" t="s">
        <v>95</v>
      </c>
    </row>
    <row r="2" ht="11.25">
      <c r="B2" s="2"/>
    </row>
    <row r="3" spans="2:13" s="4" customFormat="1" ht="14.25">
      <c r="B3" s="1" t="s">
        <v>15</v>
      </c>
      <c r="C3" s="5"/>
      <c r="D3" s="5"/>
      <c r="E3" s="40" t="s">
        <v>81</v>
      </c>
      <c r="F3" s="5"/>
      <c r="G3" s="5"/>
      <c r="H3" s="5"/>
      <c r="I3" s="5"/>
      <c r="J3" s="5"/>
      <c r="K3" s="5"/>
      <c r="L3" s="5"/>
      <c r="M3" s="5"/>
    </row>
    <row r="4" spans="2:12" ht="11.25">
      <c r="B4" s="21"/>
      <c r="C4" s="27" t="s">
        <v>1</v>
      </c>
      <c r="D4" s="28"/>
      <c r="E4" s="28"/>
      <c r="F4" s="28"/>
      <c r="G4" s="28"/>
      <c r="H4" s="28"/>
      <c r="I4" s="29"/>
      <c r="J4" s="30" t="s">
        <v>10</v>
      </c>
      <c r="K4" s="30"/>
      <c r="L4" s="31"/>
    </row>
    <row r="5" spans="2:12" ht="11.25">
      <c r="B5" s="22"/>
      <c r="C5" s="32"/>
      <c r="D5" s="33" t="s">
        <v>2</v>
      </c>
      <c r="E5" s="33" t="s">
        <v>3</v>
      </c>
      <c r="F5" s="33" t="s">
        <v>4</v>
      </c>
      <c r="G5" s="34" t="s">
        <v>5</v>
      </c>
      <c r="H5" s="33" t="s">
        <v>9</v>
      </c>
      <c r="I5" s="35" t="s">
        <v>71</v>
      </c>
      <c r="J5" s="35" t="s">
        <v>72</v>
      </c>
      <c r="K5" s="33" t="s">
        <v>73</v>
      </c>
      <c r="L5" s="36" t="s">
        <v>5</v>
      </c>
    </row>
    <row r="6" spans="2:12" ht="11.25">
      <c r="B6" s="37"/>
      <c r="C6" s="6"/>
      <c r="D6" s="7"/>
      <c r="E6" s="7"/>
      <c r="F6" s="7"/>
      <c r="G6" s="7"/>
      <c r="H6" s="7"/>
      <c r="I6" s="8"/>
      <c r="J6" s="9"/>
      <c r="K6" s="9"/>
      <c r="L6" s="10"/>
    </row>
    <row r="7" spans="2:12" ht="11.25">
      <c r="B7" s="24" t="s">
        <v>11</v>
      </c>
      <c r="C7" s="6" t="s">
        <v>0</v>
      </c>
      <c r="D7" s="7" t="s">
        <v>0</v>
      </c>
      <c r="E7" s="7" t="s">
        <v>0</v>
      </c>
      <c r="F7" s="7" t="s">
        <v>0</v>
      </c>
      <c r="G7" s="7" t="s">
        <v>0</v>
      </c>
      <c r="H7" s="7" t="s">
        <v>0</v>
      </c>
      <c r="I7" s="8" t="s">
        <v>6</v>
      </c>
      <c r="J7" s="9" t="s">
        <v>6</v>
      </c>
      <c r="K7" s="9" t="s">
        <v>6</v>
      </c>
      <c r="L7" s="10" t="s">
        <v>6</v>
      </c>
    </row>
    <row r="8" spans="2:12" ht="11.25">
      <c r="B8" s="38" t="s">
        <v>33</v>
      </c>
      <c r="C8" s="11">
        <f aca="true" t="shared" si="0" ref="C8:H17">SUM(C28,C48)</f>
        <v>80199</v>
      </c>
      <c r="D8" s="9">
        <f t="shared" si="0"/>
        <v>2895</v>
      </c>
      <c r="E8" s="9">
        <f t="shared" si="0"/>
        <v>47259</v>
      </c>
      <c r="F8" s="9">
        <f t="shared" si="0"/>
        <v>25290</v>
      </c>
      <c r="G8" s="9">
        <f t="shared" si="0"/>
        <v>3812</v>
      </c>
      <c r="H8" s="9">
        <f t="shared" si="0"/>
        <v>943</v>
      </c>
      <c r="I8" s="12">
        <f aca="true" t="shared" si="1" ref="I8:I25">ROUND(D8/(SUM($D8:$G8))*100,1)</f>
        <v>3.7</v>
      </c>
      <c r="J8" s="13">
        <f aca="true" t="shared" si="2" ref="J8:J25">ROUND(E8/(SUM($D8:$G8))*100,1)</f>
        <v>59.6</v>
      </c>
      <c r="K8" s="13">
        <f aca="true" t="shared" si="3" ref="K8:K25">ROUND(F8/(SUM($D8:$G8))*100,1)</f>
        <v>31.9</v>
      </c>
      <c r="L8" s="14">
        <f aca="true" t="shared" si="4" ref="L8:L25">ROUND(G8/(SUM($D8:$G8))*100,1)</f>
        <v>4.8</v>
      </c>
    </row>
    <row r="9" spans="2:12" ht="11.25">
      <c r="B9" s="39" t="s">
        <v>16</v>
      </c>
      <c r="C9" s="11">
        <f t="shared" si="0"/>
        <v>22683</v>
      </c>
      <c r="D9" s="9">
        <f t="shared" si="0"/>
        <v>1105</v>
      </c>
      <c r="E9" s="9">
        <f t="shared" si="0"/>
        <v>12168</v>
      </c>
      <c r="F9" s="9">
        <f t="shared" si="0"/>
        <v>7592</v>
      </c>
      <c r="G9" s="9">
        <f t="shared" si="0"/>
        <v>1549</v>
      </c>
      <c r="H9" s="9">
        <f t="shared" si="0"/>
        <v>269</v>
      </c>
      <c r="I9" s="12">
        <f t="shared" si="1"/>
        <v>4.9</v>
      </c>
      <c r="J9" s="13">
        <f t="shared" si="2"/>
        <v>54.3</v>
      </c>
      <c r="K9" s="13">
        <f t="shared" si="3"/>
        <v>33.9</v>
      </c>
      <c r="L9" s="14">
        <f t="shared" si="4"/>
        <v>6.9</v>
      </c>
    </row>
    <row r="10" spans="2:12" ht="11.25">
      <c r="B10" s="39" t="s">
        <v>17</v>
      </c>
      <c r="C10" s="11">
        <f t="shared" si="0"/>
        <v>8638</v>
      </c>
      <c r="D10" s="9">
        <f t="shared" si="0"/>
        <v>226</v>
      </c>
      <c r="E10" s="9">
        <f t="shared" si="0"/>
        <v>5375</v>
      </c>
      <c r="F10" s="9">
        <f t="shared" si="0"/>
        <v>2636</v>
      </c>
      <c r="G10" s="9">
        <f t="shared" si="0"/>
        <v>345</v>
      </c>
      <c r="H10" s="9">
        <f t="shared" si="0"/>
        <v>56</v>
      </c>
      <c r="I10" s="12">
        <f t="shared" si="1"/>
        <v>2.6</v>
      </c>
      <c r="J10" s="13">
        <f t="shared" si="2"/>
        <v>62.6</v>
      </c>
      <c r="K10" s="13">
        <f t="shared" si="3"/>
        <v>30.7</v>
      </c>
      <c r="L10" s="14">
        <f t="shared" si="4"/>
        <v>4</v>
      </c>
    </row>
    <row r="11" spans="2:12" ht="11.25">
      <c r="B11" s="39" t="s">
        <v>18</v>
      </c>
      <c r="C11" s="11">
        <f t="shared" si="0"/>
        <v>8480</v>
      </c>
      <c r="D11" s="9">
        <f t="shared" si="0"/>
        <v>253</v>
      </c>
      <c r="E11" s="9">
        <f t="shared" si="0"/>
        <v>5235</v>
      </c>
      <c r="F11" s="9">
        <f t="shared" si="0"/>
        <v>2488</v>
      </c>
      <c r="G11" s="9">
        <f t="shared" si="0"/>
        <v>359</v>
      </c>
      <c r="H11" s="9">
        <f t="shared" si="0"/>
        <v>145</v>
      </c>
      <c r="I11" s="12">
        <f t="shared" si="1"/>
        <v>3</v>
      </c>
      <c r="J11" s="13">
        <f t="shared" si="2"/>
        <v>62.8</v>
      </c>
      <c r="K11" s="13">
        <f t="shared" si="3"/>
        <v>29.9</v>
      </c>
      <c r="L11" s="14">
        <f t="shared" si="4"/>
        <v>4.3</v>
      </c>
    </row>
    <row r="12" spans="2:12" ht="11.25">
      <c r="B12" s="39" t="s">
        <v>19</v>
      </c>
      <c r="C12" s="11">
        <f t="shared" si="0"/>
        <v>2052</v>
      </c>
      <c r="D12" s="9">
        <f t="shared" si="0"/>
        <v>40</v>
      </c>
      <c r="E12" s="9">
        <f t="shared" si="0"/>
        <v>1249</v>
      </c>
      <c r="F12" s="9">
        <f t="shared" si="0"/>
        <v>576</v>
      </c>
      <c r="G12" s="9">
        <f t="shared" si="0"/>
        <v>73</v>
      </c>
      <c r="H12" s="9">
        <f t="shared" si="0"/>
        <v>114</v>
      </c>
      <c r="I12" s="12">
        <f t="shared" si="1"/>
        <v>2.1</v>
      </c>
      <c r="J12" s="13">
        <f t="shared" si="2"/>
        <v>64.4</v>
      </c>
      <c r="K12" s="13">
        <f t="shared" si="3"/>
        <v>29.7</v>
      </c>
      <c r="L12" s="14">
        <f t="shared" si="4"/>
        <v>3.8</v>
      </c>
    </row>
    <row r="13" spans="2:12" ht="11.25">
      <c r="B13" s="39" t="s">
        <v>20</v>
      </c>
      <c r="C13" s="11">
        <f t="shared" si="0"/>
        <v>1291</v>
      </c>
      <c r="D13" s="9">
        <f t="shared" si="0"/>
        <v>35</v>
      </c>
      <c r="E13" s="9">
        <f t="shared" si="0"/>
        <v>849</v>
      </c>
      <c r="F13" s="9">
        <f t="shared" si="0"/>
        <v>361</v>
      </c>
      <c r="G13" s="9">
        <f t="shared" si="0"/>
        <v>42</v>
      </c>
      <c r="H13" s="9">
        <f t="shared" si="0"/>
        <v>4</v>
      </c>
      <c r="I13" s="12">
        <f t="shared" si="1"/>
        <v>2.7</v>
      </c>
      <c r="J13" s="13">
        <f t="shared" si="2"/>
        <v>66</v>
      </c>
      <c r="K13" s="13">
        <f t="shared" si="3"/>
        <v>28</v>
      </c>
      <c r="L13" s="14">
        <f t="shared" si="4"/>
        <v>3.3</v>
      </c>
    </row>
    <row r="14" spans="2:12" ht="11.25">
      <c r="B14" s="39" t="s">
        <v>21</v>
      </c>
      <c r="C14" s="11">
        <f t="shared" si="0"/>
        <v>1894</v>
      </c>
      <c r="D14" s="9">
        <f t="shared" si="0"/>
        <v>59</v>
      </c>
      <c r="E14" s="9">
        <f t="shared" si="0"/>
        <v>1158</v>
      </c>
      <c r="F14" s="9">
        <f t="shared" si="0"/>
        <v>585</v>
      </c>
      <c r="G14" s="9">
        <f t="shared" si="0"/>
        <v>87</v>
      </c>
      <c r="H14" s="9">
        <f t="shared" si="0"/>
        <v>5</v>
      </c>
      <c r="I14" s="12">
        <f t="shared" si="1"/>
        <v>3.1</v>
      </c>
      <c r="J14" s="13">
        <f t="shared" si="2"/>
        <v>61.3</v>
      </c>
      <c r="K14" s="13">
        <f t="shared" si="3"/>
        <v>31</v>
      </c>
      <c r="L14" s="14">
        <f t="shared" si="4"/>
        <v>4.6</v>
      </c>
    </row>
    <row r="15" spans="2:12" ht="11.25">
      <c r="B15" s="39" t="s">
        <v>22</v>
      </c>
      <c r="C15" s="11">
        <f t="shared" si="0"/>
        <v>891</v>
      </c>
      <c r="D15" s="9">
        <f t="shared" si="0"/>
        <v>29</v>
      </c>
      <c r="E15" s="9">
        <f t="shared" si="0"/>
        <v>544</v>
      </c>
      <c r="F15" s="9">
        <f t="shared" si="0"/>
        <v>289</v>
      </c>
      <c r="G15" s="9">
        <f t="shared" si="0"/>
        <v>22</v>
      </c>
      <c r="H15" s="9">
        <f t="shared" si="0"/>
        <v>7</v>
      </c>
      <c r="I15" s="12">
        <f t="shared" si="1"/>
        <v>3.3</v>
      </c>
      <c r="J15" s="13">
        <f t="shared" si="2"/>
        <v>61.5</v>
      </c>
      <c r="K15" s="13">
        <f t="shared" si="3"/>
        <v>32.7</v>
      </c>
      <c r="L15" s="14">
        <f t="shared" si="4"/>
        <v>2.5</v>
      </c>
    </row>
    <row r="16" spans="2:12" ht="11.25">
      <c r="B16" s="39" t="s">
        <v>23</v>
      </c>
      <c r="C16" s="11">
        <f t="shared" si="0"/>
        <v>500</v>
      </c>
      <c r="D16" s="9">
        <f t="shared" si="0"/>
        <v>10</v>
      </c>
      <c r="E16" s="9">
        <f t="shared" si="0"/>
        <v>333</v>
      </c>
      <c r="F16" s="9">
        <f t="shared" si="0"/>
        <v>147</v>
      </c>
      <c r="G16" s="9">
        <f t="shared" si="0"/>
        <v>9</v>
      </c>
      <c r="H16" s="9">
        <f t="shared" si="0"/>
        <v>1</v>
      </c>
      <c r="I16" s="12">
        <f t="shared" si="1"/>
        <v>2</v>
      </c>
      <c r="J16" s="13">
        <f t="shared" si="2"/>
        <v>66.7</v>
      </c>
      <c r="K16" s="13">
        <f t="shared" si="3"/>
        <v>29.5</v>
      </c>
      <c r="L16" s="14">
        <f t="shared" si="4"/>
        <v>1.8</v>
      </c>
    </row>
    <row r="17" spans="2:12" ht="11.25">
      <c r="B17" s="39" t="s">
        <v>24</v>
      </c>
      <c r="C17" s="11">
        <f t="shared" si="0"/>
        <v>4746</v>
      </c>
      <c r="D17" s="9">
        <f t="shared" si="0"/>
        <v>207</v>
      </c>
      <c r="E17" s="9">
        <f t="shared" si="0"/>
        <v>2893</v>
      </c>
      <c r="F17" s="9">
        <f t="shared" si="0"/>
        <v>1375</v>
      </c>
      <c r="G17" s="9">
        <f t="shared" si="0"/>
        <v>223</v>
      </c>
      <c r="H17" s="9">
        <f t="shared" si="0"/>
        <v>48</v>
      </c>
      <c r="I17" s="12">
        <f t="shared" si="1"/>
        <v>4.4</v>
      </c>
      <c r="J17" s="13">
        <f t="shared" si="2"/>
        <v>61.6</v>
      </c>
      <c r="K17" s="13">
        <f t="shared" si="3"/>
        <v>29.3</v>
      </c>
      <c r="L17" s="14">
        <f t="shared" si="4"/>
        <v>4.7</v>
      </c>
    </row>
    <row r="18" spans="2:12" ht="11.25">
      <c r="B18" s="39" t="s">
        <v>25</v>
      </c>
      <c r="C18" s="11">
        <f aca="true" t="shared" si="5" ref="C18:H25">SUM(C38,C58)</f>
        <v>497</v>
      </c>
      <c r="D18" s="9">
        <f t="shared" si="5"/>
        <v>7</v>
      </c>
      <c r="E18" s="9">
        <f t="shared" si="5"/>
        <v>296</v>
      </c>
      <c r="F18" s="9">
        <f t="shared" si="5"/>
        <v>182</v>
      </c>
      <c r="G18" s="9">
        <f t="shared" si="5"/>
        <v>10</v>
      </c>
      <c r="H18" s="9">
        <f t="shared" si="5"/>
        <v>2</v>
      </c>
      <c r="I18" s="12">
        <f t="shared" si="1"/>
        <v>1.4</v>
      </c>
      <c r="J18" s="13">
        <f t="shared" si="2"/>
        <v>59.8</v>
      </c>
      <c r="K18" s="13">
        <f t="shared" si="3"/>
        <v>36.8</v>
      </c>
      <c r="L18" s="14">
        <f t="shared" si="4"/>
        <v>2</v>
      </c>
    </row>
    <row r="19" spans="2:12" ht="11.25">
      <c r="B19" s="39" t="s">
        <v>26</v>
      </c>
      <c r="C19" s="11">
        <f t="shared" si="5"/>
        <v>6769</v>
      </c>
      <c r="D19" s="9">
        <f t="shared" si="5"/>
        <v>189</v>
      </c>
      <c r="E19" s="9">
        <f t="shared" si="5"/>
        <v>4310</v>
      </c>
      <c r="F19" s="9">
        <f t="shared" si="5"/>
        <v>1828</v>
      </c>
      <c r="G19" s="9">
        <f t="shared" si="5"/>
        <v>299</v>
      </c>
      <c r="H19" s="9">
        <f t="shared" si="5"/>
        <v>143</v>
      </c>
      <c r="I19" s="12">
        <f t="shared" si="1"/>
        <v>2.9</v>
      </c>
      <c r="J19" s="13">
        <f t="shared" si="2"/>
        <v>65</v>
      </c>
      <c r="K19" s="13">
        <f t="shared" si="3"/>
        <v>27.6</v>
      </c>
      <c r="L19" s="14">
        <f t="shared" si="4"/>
        <v>4.5</v>
      </c>
    </row>
    <row r="20" spans="2:12" ht="11.25">
      <c r="B20" s="39" t="s">
        <v>27</v>
      </c>
      <c r="C20" s="11">
        <f t="shared" si="5"/>
        <v>4345</v>
      </c>
      <c r="D20" s="9">
        <f t="shared" si="5"/>
        <v>235</v>
      </c>
      <c r="E20" s="9">
        <f t="shared" si="5"/>
        <v>2586</v>
      </c>
      <c r="F20" s="9">
        <f t="shared" si="5"/>
        <v>1277</v>
      </c>
      <c r="G20" s="9">
        <f t="shared" si="5"/>
        <v>200</v>
      </c>
      <c r="H20" s="9">
        <f t="shared" si="5"/>
        <v>47</v>
      </c>
      <c r="I20" s="12">
        <f t="shared" si="1"/>
        <v>5.5</v>
      </c>
      <c r="J20" s="13">
        <f t="shared" si="2"/>
        <v>60.2</v>
      </c>
      <c r="K20" s="13">
        <f t="shared" si="3"/>
        <v>29.7</v>
      </c>
      <c r="L20" s="14">
        <f t="shared" si="4"/>
        <v>4.7</v>
      </c>
    </row>
    <row r="21" spans="2:12" ht="11.25">
      <c r="B21" s="39" t="s">
        <v>28</v>
      </c>
      <c r="C21" s="11">
        <f t="shared" si="5"/>
        <v>2186</v>
      </c>
      <c r="D21" s="9">
        <f t="shared" si="5"/>
        <v>123</v>
      </c>
      <c r="E21" s="9">
        <f t="shared" si="5"/>
        <v>1206</v>
      </c>
      <c r="F21" s="9">
        <f t="shared" si="5"/>
        <v>712</v>
      </c>
      <c r="G21" s="9">
        <f t="shared" si="5"/>
        <v>119</v>
      </c>
      <c r="H21" s="9">
        <f t="shared" si="5"/>
        <v>26</v>
      </c>
      <c r="I21" s="12">
        <f t="shared" si="1"/>
        <v>5.7</v>
      </c>
      <c r="J21" s="13">
        <f t="shared" si="2"/>
        <v>55.8</v>
      </c>
      <c r="K21" s="13">
        <f t="shared" si="3"/>
        <v>33</v>
      </c>
      <c r="L21" s="14">
        <f t="shared" si="4"/>
        <v>5.5</v>
      </c>
    </row>
    <row r="22" spans="2:12" ht="11.25">
      <c r="B22" s="39" t="s">
        <v>29</v>
      </c>
      <c r="C22" s="11">
        <f t="shared" si="5"/>
        <v>2266</v>
      </c>
      <c r="D22" s="9">
        <f t="shared" si="5"/>
        <v>45</v>
      </c>
      <c r="E22" s="9">
        <f t="shared" si="5"/>
        <v>1346</v>
      </c>
      <c r="F22" s="9">
        <f t="shared" si="5"/>
        <v>791</v>
      </c>
      <c r="G22" s="9">
        <f t="shared" si="5"/>
        <v>68</v>
      </c>
      <c r="H22" s="9">
        <f t="shared" si="5"/>
        <v>16</v>
      </c>
      <c r="I22" s="12">
        <f t="shared" si="1"/>
        <v>2</v>
      </c>
      <c r="J22" s="13">
        <f t="shared" si="2"/>
        <v>59.8</v>
      </c>
      <c r="K22" s="13">
        <f t="shared" si="3"/>
        <v>35.2</v>
      </c>
      <c r="L22" s="14">
        <f t="shared" si="4"/>
        <v>3</v>
      </c>
    </row>
    <row r="23" spans="2:12" ht="11.25">
      <c r="B23" s="39" t="s">
        <v>30</v>
      </c>
      <c r="C23" s="11">
        <f t="shared" si="5"/>
        <v>2178</v>
      </c>
      <c r="D23" s="9">
        <f t="shared" si="5"/>
        <v>51</v>
      </c>
      <c r="E23" s="9">
        <f t="shared" si="5"/>
        <v>1272</v>
      </c>
      <c r="F23" s="9">
        <f t="shared" si="5"/>
        <v>778</v>
      </c>
      <c r="G23" s="9">
        <f t="shared" si="5"/>
        <v>73</v>
      </c>
      <c r="H23" s="9">
        <f t="shared" si="5"/>
        <v>4</v>
      </c>
      <c r="I23" s="12">
        <f t="shared" si="1"/>
        <v>2.3</v>
      </c>
      <c r="J23" s="13">
        <f t="shared" si="2"/>
        <v>58.5</v>
      </c>
      <c r="K23" s="13">
        <f t="shared" si="3"/>
        <v>35.8</v>
      </c>
      <c r="L23" s="14">
        <f t="shared" si="4"/>
        <v>3.4</v>
      </c>
    </row>
    <row r="24" spans="2:12" ht="11.25">
      <c r="B24" s="39" t="s">
        <v>31</v>
      </c>
      <c r="C24" s="11">
        <f t="shared" si="5"/>
        <v>6251</v>
      </c>
      <c r="D24" s="9">
        <f t="shared" si="5"/>
        <v>178</v>
      </c>
      <c r="E24" s="9">
        <f t="shared" si="5"/>
        <v>3702</v>
      </c>
      <c r="F24" s="9">
        <f t="shared" si="5"/>
        <v>2094</v>
      </c>
      <c r="G24" s="9">
        <f t="shared" si="5"/>
        <v>222</v>
      </c>
      <c r="H24" s="9">
        <f t="shared" si="5"/>
        <v>55</v>
      </c>
      <c r="I24" s="12">
        <f t="shared" si="1"/>
        <v>2.9</v>
      </c>
      <c r="J24" s="13">
        <f t="shared" si="2"/>
        <v>59.7</v>
      </c>
      <c r="K24" s="13">
        <f t="shared" si="3"/>
        <v>33.8</v>
      </c>
      <c r="L24" s="14">
        <f t="shared" si="4"/>
        <v>3.6</v>
      </c>
    </row>
    <row r="25" spans="2:12" ht="11.25">
      <c r="B25" s="39" t="s">
        <v>32</v>
      </c>
      <c r="C25" s="11">
        <f t="shared" si="5"/>
        <v>4532</v>
      </c>
      <c r="D25" s="9">
        <f t="shared" si="5"/>
        <v>103</v>
      </c>
      <c r="E25" s="9">
        <f t="shared" si="5"/>
        <v>2737</v>
      </c>
      <c r="F25" s="9">
        <f t="shared" si="5"/>
        <v>1579</v>
      </c>
      <c r="G25" s="9">
        <f t="shared" si="5"/>
        <v>112</v>
      </c>
      <c r="H25" s="9">
        <f t="shared" si="5"/>
        <v>1</v>
      </c>
      <c r="I25" s="12">
        <f t="shared" si="1"/>
        <v>2.3</v>
      </c>
      <c r="J25" s="13">
        <f t="shared" si="2"/>
        <v>60.4</v>
      </c>
      <c r="K25" s="13">
        <f t="shared" si="3"/>
        <v>34.8</v>
      </c>
      <c r="L25" s="14">
        <f t="shared" si="4"/>
        <v>2.5</v>
      </c>
    </row>
    <row r="26" spans="2:12" ht="11.25">
      <c r="B26" s="23"/>
      <c r="C26" s="11"/>
      <c r="D26" s="9"/>
      <c r="E26" s="9"/>
      <c r="F26" s="9"/>
      <c r="G26" s="9"/>
      <c r="H26" s="9"/>
      <c r="I26" s="12"/>
      <c r="J26" s="13"/>
      <c r="K26" s="13"/>
      <c r="L26" s="14"/>
    </row>
    <row r="27" spans="2:12" ht="11.25">
      <c r="B27" s="24" t="s">
        <v>7</v>
      </c>
      <c r="C27" s="6" t="s">
        <v>0</v>
      </c>
      <c r="D27" s="7" t="s">
        <v>0</v>
      </c>
      <c r="E27" s="7" t="s">
        <v>0</v>
      </c>
      <c r="F27" s="7" t="s">
        <v>0</v>
      </c>
      <c r="G27" s="7" t="s">
        <v>0</v>
      </c>
      <c r="H27" s="7" t="s">
        <v>0</v>
      </c>
      <c r="I27" s="8" t="s">
        <v>6</v>
      </c>
      <c r="J27" s="9" t="s">
        <v>6</v>
      </c>
      <c r="K27" s="9" t="s">
        <v>6</v>
      </c>
      <c r="L27" s="10" t="s">
        <v>6</v>
      </c>
    </row>
    <row r="28" spans="2:12" ht="11.25">
      <c r="B28" s="38" t="s">
        <v>33</v>
      </c>
      <c r="C28" s="11">
        <f>SUM(C29:C45)</f>
        <v>31995</v>
      </c>
      <c r="D28" s="9">
        <f>SUM(D29:D45)</f>
        <v>999</v>
      </c>
      <c r="E28" s="9">
        <f>SUM(E29:E45)</f>
        <v>25971</v>
      </c>
      <c r="F28" s="9">
        <f>SUM(F29:F45)</f>
        <v>3505</v>
      </c>
      <c r="G28" s="9">
        <f>SUM(G29:G45)</f>
        <v>1279</v>
      </c>
      <c r="H28" s="9">
        <f aca="true" t="shared" si="6" ref="H28:H45">SUM(C28)-SUM(D28:G28)</f>
        <v>241</v>
      </c>
      <c r="I28" s="12">
        <f aca="true" t="shared" si="7" ref="I28:I45">ROUND(D28/(SUM($D28:$G28))*100,1)</f>
        <v>3.1</v>
      </c>
      <c r="J28" s="13">
        <f aca="true" t="shared" si="8" ref="J28:J45">ROUND(E28/(SUM($D28:$G28))*100,1)</f>
        <v>81.8</v>
      </c>
      <c r="K28" s="13">
        <f aca="true" t="shared" si="9" ref="K28:K45">ROUND(F28/(SUM($D28:$G28))*100,1)</f>
        <v>11</v>
      </c>
      <c r="L28" s="14">
        <f aca="true" t="shared" si="10" ref="L28:L45">ROUND(G28/(SUM($D28:$G28))*100,1)</f>
        <v>4</v>
      </c>
    </row>
    <row r="29" spans="2:12" ht="11.25">
      <c r="B29" s="39" t="s">
        <v>16</v>
      </c>
      <c r="C29" s="11">
        <v>8494</v>
      </c>
      <c r="D29" s="9">
        <v>316</v>
      </c>
      <c r="E29" s="9">
        <v>6619</v>
      </c>
      <c r="F29" s="9">
        <v>1028</v>
      </c>
      <c r="G29" s="9">
        <v>458</v>
      </c>
      <c r="H29" s="9">
        <f t="shared" si="6"/>
        <v>73</v>
      </c>
      <c r="I29" s="12">
        <f t="shared" si="7"/>
        <v>3.8</v>
      </c>
      <c r="J29" s="13">
        <f t="shared" si="8"/>
        <v>78.6</v>
      </c>
      <c r="K29" s="13">
        <f t="shared" si="9"/>
        <v>12.2</v>
      </c>
      <c r="L29" s="14">
        <f t="shared" si="10"/>
        <v>5.4</v>
      </c>
    </row>
    <row r="30" spans="2:12" ht="11.25">
      <c r="B30" s="39" t="s">
        <v>17</v>
      </c>
      <c r="C30" s="11">
        <v>3505</v>
      </c>
      <c r="D30" s="9">
        <v>75</v>
      </c>
      <c r="E30" s="9">
        <v>2914</v>
      </c>
      <c r="F30" s="9">
        <v>379</v>
      </c>
      <c r="G30" s="9">
        <v>125</v>
      </c>
      <c r="H30" s="9">
        <f t="shared" si="6"/>
        <v>12</v>
      </c>
      <c r="I30" s="12">
        <f t="shared" si="7"/>
        <v>2.1</v>
      </c>
      <c r="J30" s="13">
        <f t="shared" si="8"/>
        <v>83.4</v>
      </c>
      <c r="K30" s="13">
        <f t="shared" si="9"/>
        <v>10.9</v>
      </c>
      <c r="L30" s="14">
        <f t="shared" si="10"/>
        <v>3.6</v>
      </c>
    </row>
    <row r="31" spans="2:12" ht="11.25">
      <c r="B31" s="39" t="s">
        <v>18</v>
      </c>
      <c r="C31" s="11">
        <v>3435</v>
      </c>
      <c r="D31" s="9">
        <v>67</v>
      </c>
      <c r="E31" s="9">
        <v>2877</v>
      </c>
      <c r="F31" s="9">
        <v>340</v>
      </c>
      <c r="G31" s="9">
        <v>110</v>
      </c>
      <c r="H31" s="9">
        <f t="shared" si="6"/>
        <v>41</v>
      </c>
      <c r="I31" s="12">
        <f t="shared" si="7"/>
        <v>2</v>
      </c>
      <c r="J31" s="13">
        <f t="shared" si="8"/>
        <v>84.8</v>
      </c>
      <c r="K31" s="13">
        <f t="shared" si="9"/>
        <v>10</v>
      </c>
      <c r="L31" s="14">
        <f t="shared" si="10"/>
        <v>3.2</v>
      </c>
    </row>
    <row r="32" spans="2:12" ht="11.25">
      <c r="B32" s="39" t="s">
        <v>19</v>
      </c>
      <c r="C32" s="11">
        <v>850</v>
      </c>
      <c r="D32" s="9">
        <v>19</v>
      </c>
      <c r="E32" s="9">
        <v>698</v>
      </c>
      <c r="F32" s="9">
        <v>85</v>
      </c>
      <c r="G32" s="9">
        <v>26</v>
      </c>
      <c r="H32" s="9">
        <f t="shared" si="6"/>
        <v>22</v>
      </c>
      <c r="I32" s="12">
        <f t="shared" si="7"/>
        <v>2.3</v>
      </c>
      <c r="J32" s="13">
        <f t="shared" si="8"/>
        <v>84.3</v>
      </c>
      <c r="K32" s="13">
        <f t="shared" si="9"/>
        <v>10.3</v>
      </c>
      <c r="L32" s="14">
        <f t="shared" si="10"/>
        <v>3.1</v>
      </c>
    </row>
    <row r="33" spans="2:12" ht="11.25">
      <c r="B33" s="39" t="s">
        <v>20</v>
      </c>
      <c r="C33" s="11">
        <v>560</v>
      </c>
      <c r="D33" s="9">
        <v>15</v>
      </c>
      <c r="E33" s="9">
        <v>465</v>
      </c>
      <c r="F33" s="9">
        <v>57</v>
      </c>
      <c r="G33" s="9">
        <v>21</v>
      </c>
      <c r="H33" s="9">
        <f t="shared" si="6"/>
        <v>2</v>
      </c>
      <c r="I33" s="12">
        <f t="shared" si="7"/>
        <v>2.7</v>
      </c>
      <c r="J33" s="13">
        <f t="shared" si="8"/>
        <v>83.3</v>
      </c>
      <c r="K33" s="13">
        <f t="shared" si="9"/>
        <v>10.2</v>
      </c>
      <c r="L33" s="14">
        <f t="shared" si="10"/>
        <v>3.8</v>
      </c>
    </row>
    <row r="34" spans="2:12" ht="11.25">
      <c r="B34" s="39" t="s">
        <v>21</v>
      </c>
      <c r="C34" s="11">
        <v>759</v>
      </c>
      <c r="D34" s="9">
        <v>16</v>
      </c>
      <c r="E34" s="9">
        <v>642</v>
      </c>
      <c r="F34" s="9">
        <v>76</v>
      </c>
      <c r="G34" s="9">
        <v>23</v>
      </c>
      <c r="H34" s="9">
        <f t="shared" si="6"/>
        <v>2</v>
      </c>
      <c r="I34" s="12">
        <f t="shared" si="7"/>
        <v>2.1</v>
      </c>
      <c r="J34" s="13">
        <f t="shared" si="8"/>
        <v>84.8</v>
      </c>
      <c r="K34" s="13">
        <f t="shared" si="9"/>
        <v>10</v>
      </c>
      <c r="L34" s="14">
        <f t="shared" si="10"/>
        <v>3</v>
      </c>
    </row>
    <row r="35" spans="2:12" ht="11.25">
      <c r="B35" s="39" t="s">
        <v>22</v>
      </c>
      <c r="C35" s="11">
        <v>351</v>
      </c>
      <c r="D35" s="9">
        <v>10</v>
      </c>
      <c r="E35" s="9">
        <v>291</v>
      </c>
      <c r="F35" s="9">
        <v>38</v>
      </c>
      <c r="G35" s="9">
        <v>9</v>
      </c>
      <c r="H35" s="9">
        <f t="shared" si="6"/>
        <v>3</v>
      </c>
      <c r="I35" s="12">
        <f t="shared" si="7"/>
        <v>2.9</v>
      </c>
      <c r="J35" s="13">
        <f t="shared" si="8"/>
        <v>83.6</v>
      </c>
      <c r="K35" s="13">
        <f t="shared" si="9"/>
        <v>10.9</v>
      </c>
      <c r="L35" s="14">
        <f t="shared" si="10"/>
        <v>2.6</v>
      </c>
    </row>
    <row r="36" spans="2:12" ht="11.25">
      <c r="B36" s="39" t="s">
        <v>23</v>
      </c>
      <c r="C36" s="11">
        <v>211</v>
      </c>
      <c r="D36" s="9">
        <v>4</v>
      </c>
      <c r="E36" s="9">
        <v>181</v>
      </c>
      <c r="F36" s="9">
        <v>22</v>
      </c>
      <c r="G36" s="9">
        <v>4</v>
      </c>
      <c r="H36" s="9">
        <f t="shared" si="6"/>
        <v>0</v>
      </c>
      <c r="I36" s="12">
        <f t="shared" si="7"/>
        <v>1.9</v>
      </c>
      <c r="J36" s="13">
        <f t="shared" si="8"/>
        <v>85.8</v>
      </c>
      <c r="K36" s="13">
        <f t="shared" si="9"/>
        <v>10.4</v>
      </c>
      <c r="L36" s="14">
        <f t="shared" si="10"/>
        <v>1.9</v>
      </c>
    </row>
    <row r="37" spans="2:12" ht="11.25">
      <c r="B37" s="39" t="s">
        <v>24</v>
      </c>
      <c r="C37" s="11">
        <v>2037</v>
      </c>
      <c r="D37" s="9">
        <v>100</v>
      </c>
      <c r="E37" s="9">
        <v>1634</v>
      </c>
      <c r="F37" s="9">
        <v>200</v>
      </c>
      <c r="G37" s="9">
        <v>89</v>
      </c>
      <c r="H37" s="9">
        <f t="shared" si="6"/>
        <v>14</v>
      </c>
      <c r="I37" s="12">
        <f t="shared" si="7"/>
        <v>4.9</v>
      </c>
      <c r="J37" s="13">
        <f t="shared" si="8"/>
        <v>80.8</v>
      </c>
      <c r="K37" s="13">
        <f t="shared" si="9"/>
        <v>9.9</v>
      </c>
      <c r="L37" s="14">
        <f t="shared" si="10"/>
        <v>4.4</v>
      </c>
    </row>
    <row r="38" spans="2:12" ht="11.25">
      <c r="B38" s="39" t="s">
        <v>25</v>
      </c>
      <c r="C38" s="11">
        <v>186</v>
      </c>
      <c r="D38" s="9">
        <v>3</v>
      </c>
      <c r="E38" s="9">
        <v>157</v>
      </c>
      <c r="F38" s="9">
        <v>19</v>
      </c>
      <c r="G38" s="9">
        <v>5</v>
      </c>
      <c r="H38" s="9">
        <f t="shared" si="6"/>
        <v>2</v>
      </c>
      <c r="I38" s="12">
        <f t="shared" si="7"/>
        <v>1.6</v>
      </c>
      <c r="J38" s="13">
        <f t="shared" si="8"/>
        <v>85.3</v>
      </c>
      <c r="K38" s="13">
        <f t="shared" si="9"/>
        <v>10.3</v>
      </c>
      <c r="L38" s="14">
        <f t="shared" si="10"/>
        <v>2.7</v>
      </c>
    </row>
    <row r="39" spans="2:12" ht="11.25">
      <c r="B39" s="39" t="s">
        <v>26</v>
      </c>
      <c r="C39" s="11">
        <v>2890</v>
      </c>
      <c r="D39" s="9">
        <v>77</v>
      </c>
      <c r="E39" s="9">
        <v>2420</v>
      </c>
      <c r="F39" s="9">
        <v>261</v>
      </c>
      <c r="G39" s="9">
        <v>95</v>
      </c>
      <c r="H39" s="9">
        <f t="shared" si="6"/>
        <v>37</v>
      </c>
      <c r="I39" s="12">
        <f t="shared" si="7"/>
        <v>2.7</v>
      </c>
      <c r="J39" s="13">
        <f t="shared" si="8"/>
        <v>84.8</v>
      </c>
      <c r="K39" s="13">
        <f t="shared" si="9"/>
        <v>9.1</v>
      </c>
      <c r="L39" s="14">
        <f t="shared" si="10"/>
        <v>3.3</v>
      </c>
    </row>
    <row r="40" spans="2:12" ht="11.25">
      <c r="B40" s="39" t="s">
        <v>27</v>
      </c>
      <c r="C40" s="11">
        <v>1796</v>
      </c>
      <c r="D40" s="9">
        <v>97</v>
      </c>
      <c r="E40" s="9">
        <v>1409</v>
      </c>
      <c r="F40" s="9">
        <v>206</v>
      </c>
      <c r="G40" s="9">
        <v>68</v>
      </c>
      <c r="H40" s="9">
        <f t="shared" si="6"/>
        <v>16</v>
      </c>
      <c r="I40" s="12">
        <f t="shared" si="7"/>
        <v>5.4</v>
      </c>
      <c r="J40" s="13">
        <f t="shared" si="8"/>
        <v>79.2</v>
      </c>
      <c r="K40" s="13">
        <f t="shared" si="9"/>
        <v>11.6</v>
      </c>
      <c r="L40" s="14">
        <f t="shared" si="10"/>
        <v>3.8</v>
      </c>
    </row>
    <row r="41" spans="2:12" ht="11.25">
      <c r="B41" s="39" t="s">
        <v>28</v>
      </c>
      <c r="C41" s="11">
        <v>879</v>
      </c>
      <c r="D41" s="9">
        <v>52</v>
      </c>
      <c r="E41" s="9">
        <v>670</v>
      </c>
      <c r="F41" s="9">
        <v>107</v>
      </c>
      <c r="G41" s="9">
        <v>43</v>
      </c>
      <c r="H41" s="9">
        <f t="shared" si="6"/>
        <v>7</v>
      </c>
      <c r="I41" s="12">
        <f t="shared" si="7"/>
        <v>6</v>
      </c>
      <c r="J41" s="13">
        <f t="shared" si="8"/>
        <v>76.8</v>
      </c>
      <c r="K41" s="13">
        <f t="shared" si="9"/>
        <v>12.3</v>
      </c>
      <c r="L41" s="14">
        <f t="shared" si="10"/>
        <v>4.9</v>
      </c>
    </row>
    <row r="42" spans="2:12" ht="11.25">
      <c r="B42" s="39" t="s">
        <v>29</v>
      </c>
      <c r="C42" s="11">
        <v>888</v>
      </c>
      <c r="D42" s="9">
        <v>23</v>
      </c>
      <c r="E42" s="9">
        <v>741</v>
      </c>
      <c r="F42" s="9">
        <v>97</v>
      </c>
      <c r="G42" s="9">
        <v>25</v>
      </c>
      <c r="H42" s="9">
        <f t="shared" si="6"/>
        <v>2</v>
      </c>
      <c r="I42" s="12">
        <f t="shared" si="7"/>
        <v>2.6</v>
      </c>
      <c r="J42" s="13">
        <f t="shared" si="8"/>
        <v>83.6</v>
      </c>
      <c r="K42" s="13">
        <f t="shared" si="9"/>
        <v>10.9</v>
      </c>
      <c r="L42" s="14">
        <f t="shared" si="10"/>
        <v>2.8</v>
      </c>
    </row>
    <row r="43" spans="2:12" ht="11.25">
      <c r="B43" s="39" t="s">
        <v>30</v>
      </c>
      <c r="C43" s="11">
        <v>867</v>
      </c>
      <c r="D43" s="9">
        <v>22</v>
      </c>
      <c r="E43" s="9">
        <v>690</v>
      </c>
      <c r="F43" s="9">
        <v>119</v>
      </c>
      <c r="G43" s="9">
        <v>36</v>
      </c>
      <c r="H43" s="9">
        <f t="shared" si="6"/>
        <v>0</v>
      </c>
      <c r="I43" s="12">
        <f t="shared" si="7"/>
        <v>2.5</v>
      </c>
      <c r="J43" s="13">
        <f t="shared" si="8"/>
        <v>79.6</v>
      </c>
      <c r="K43" s="13">
        <f t="shared" si="9"/>
        <v>13.7</v>
      </c>
      <c r="L43" s="14">
        <f t="shared" si="10"/>
        <v>4.2</v>
      </c>
    </row>
    <row r="44" spans="2:12" ht="11.25">
      <c r="B44" s="39" t="s">
        <v>31</v>
      </c>
      <c r="C44" s="11">
        <v>2506</v>
      </c>
      <c r="D44" s="9">
        <v>62</v>
      </c>
      <c r="E44" s="9">
        <v>2061</v>
      </c>
      <c r="F44" s="9">
        <v>278</v>
      </c>
      <c r="G44" s="9">
        <v>97</v>
      </c>
      <c r="H44" s="9">
        <f t="shared" si="6"/>
        <v>8</v>
      </c>
      <c r="I44" s="12">
        <f t="shared" si="7"/>
        <v>2.5</v>
      </c>
      <c r="J44" s="13">
        <f t="shared" si="8"/>
        <v>82.5</v>
      </c>
      <c r="K44" s="13">
        <f t="shared" si="9"/>
        <v>11.1</v>
      </c>
      <c r="L44" s="14">
        <f t="shared" si="10"/>
        <v>3.9</v>
      </c>
    </row>
    <row r="45" spans="2:12" ht="11.25">
      <c r="B45" s="39" t="s">
        <v>32</v>
      </c>
      <c r="C45" s="11">
        <v>1781</v>
      </c>
      <c r="D45" s="9">
        <v>41</v>
      </c>
      <c r="E45" s="9">
        <v>1502</v>
      </c>
      <c r="F45" s="9">
        <v>193</v>
      </c>
      <c r="G45" s="9">
        <v>45</v>
      </c>
      <c r="H45" s="9">
        <f t="shared" si="6"/>
        <v>0</v>
      </c>
      <c r="I45" s="12">
        <f t="shared" si="7"/>
        <v>2.3</v>
      </c>
      <c r="J45" s="13">
        <f t="shared" si="8"/>
        <v>84.3</v>
      </c>
      <c r="K45" s="13">
        <f t="shared" si="9"/>
        <v>10.8</v>
      </c>
      <c r="L45" s="14">
        <f t="shared" si="10"/>
        <v>2.5</v>
      </c>
    </row>
    <row r="46" spans="2:12" ht="11.25">
      <c r="B46" s="25"/>
      <c r="C46" s="11"/>
      <c r="D46" s="9"/>
      <c r="E46" s="9"/>
      <c r="F46" s="9"/>
      <c r="G46" s="9"/>
      <c r="H46" s="9"/>
      <c r="I46" s="8"/>
      <c r="J46" s="9"/>
      <c r="K46" s="9"/>
      <c r="L46" s="10"/>
    </row>
    <row r="47" spans="2:12" ht="11.25">
      <c r="B47" s="24" t="s">
        <v>8</v>
      </c>
      <c r="C47" s="6" t="s">
        <v>0</v>
      </c>
      <c r="D47" s="7" t="s">
        <v>0</v>
      </c>
      <c r="E47" s="7" t="s">
        <v>0</v>
      </c>
      <c r="F47" s="7" t="s">
        <v>0</v>
      </c>
      <c r="G47" s="7" t="s">
        <v>0</v>
      </c>
      <c r="H47" s="7" t="s">
        <v>0</v>
      </c>
      <c r="I47" s="8" t="s">
        <v>6</v>
      </c>
      <c r="J47" s="9" t="s">
        <v>6</v>
      </c>
      <c r="K47" s="9" t="s">
        <v>6</v>
      </c>
      <c r="L47" s="10" t="s">
        <v>6</v>
      </c>
    </row>
    <row r="48" spans="2:12" ht="11.25">
      <c r="B48" s="38" t="s">
        <v>33</v>
      </c>
      <c r="C48" s="11">
        <f>SUM(C49:C65)</f>
        <v>48204</v>
      </c>
      <c r="D48" s="9">
        <f>SUM(D49:D65)</f>
        <v>1896</v>
      </c>
      <c r="E48" s="9">
        <f>SUM(E49:E65)</f>
        <v>21288</v>
      </c>
      <c r="F48" s="9">
        <f>SUM(F49:F65)</f>
        <v>21785</v>
      </c>
      <c r="G48" s="9">
        <f>SUM(G49:G65)</f>
        <v>2533</v>
      </c>
      <c r="H48" s="9">
        <f aca="true" t="shared" si="11" ref="H48:H65">SUM(C48)-SUM(D48:G48)</f>
        <v>702</v>
      </c>
      <c r="I48" s="12">
        <f aca="true" t="shared" si="12" ref="I48:I65">ROUND(D48/(SUM($D48:$G48))*100,1)</f>
        <v>4</v>
      </c>
      <c r="J48" s="13">
        <f aca="true" t="shared" si="13" ref="J48:J65">ROUND(E48/(SUM($D48:$G48))*100,1)</f>
        <v>44.8</v>
      </c>
      <c r="K48" s="13">
        <f aca="true" t="shared" si="14" ref="K48:K65">ROUND(F48/(SUM($D48:$G48))*100,1)</f>
        <v>45.9</v>
      </c>
      <c r="L48" s="14">
        <f aca="true" t="shared" si="15" ref="L48:L65">ROUND(G48/(SUM($D48:$G48))*100,1)</f>
        <v>5.3</v>
      </c>
    </row>
    <row r="49" spans="2:12" ht="11.25">
      <c r="B49" s="39" t="s">
        <v>16</v>
      </c>
      <c r="C49" s="11">
        <v>14189</v>
      </c>
      <c r="D49" s="9">
        <v>789</v>
      </c>
      <c r="E49" s="9">
        <v>5549</v>
      </c>
      <c r="F49" s="9">
        <v>6564</v>
      </c>
      <c r="G49" s="9">
        <v>1091</v>
      </c>
      <c r="H49" s="9">
        <f t="shared" si="11"/>
        <v>196</v>
      </c>
      <c r="I49" s="12">
        <f t="shared" si="12"/>
        <v>5.6</v>
      </c>
      <c r="J49" s="13">
        <f t="shared" si="13"/>
        <v>39.7</v>
      </c>
      <c r="K49" s="13">
        <f t="shared" si="14"/>
        <v>46.9</v>
      </c>
      <c r="L49" s="14">
        <f t="shared" si="15"/>
        <v>7.8</v>
      </c>
    </row>
    <row r="50" spans="2:12" ht="11.25">
      <c r="B50" s="39" t="s">
        <v>17</v>
      </c>
      <c r="C50" s="11">
        <v>5133</v>
      </c>
      <c r="D50" s="9">
        <v>151</v>
      </c>
      <c r="E50" s="9">
        <v>2461</v>
      </c>
      <c r="F50" s="9">
        <v>2257</v>
      </c>
      <c r="G50" s="9">
        <v>220</v>
      </c>
      <c r="H50" s="9">
        <f t="shared" si="11"/>
        <v>44</v>
      </c>
      <c r="I50" s="12">
        <f t="shared" si="12"/>
        <v>3</v>
      </c>
      <c r="J50" s="13">
        <f t="shared" si="13"/>
        <v>48.4</v>
      </c>
      <c r="K50" s="13">
        <f t="shared" si="14"/>
        <v>44.4</v>
      </c>
      <c r="L50" s="14">
        <f t="shared" si="15"/>
        <v>4.3</v>
      </c>
    </row>
    <row r="51" spans="2:12" ht="11.25">
      <c r="B51" s="39" t="s">
        <v>18</v>
      </c>
      <c r="C51" s="11">
        <v>5045</v>
      </c>
      <c r="D51" s="9">
        <v>186</v>
      </c>
      <c r="E51" s="9">
        <v>2358</v>
      </c>
      <c r="F51" s="9">
        <v>2148</v>
      </c>
      <c r="G51" s="9">
        <v>249</v>
      </c>
      <c r="H51" s="9">
        <f t="shared" si="11"/>
        <v>104</v>
      </c>
      <c r="I51" s="12">
        <f t="shared" si="12"/>
        <v>3.8</v>
      </c>
      <c r="J51" s="13">
        <f t="shared" si="13"/>
        <v>47.7</v>
      </c>
      <c r="K51" s="13">
        <f t="shared" si="14"/>
        <v>43.5</v>
      </c>
      <c r="L51" s="14">
        <f t="shared" si="15"/>
        <v>5</v>
      </c>
    </row>
    <row r="52" spans="2:12" ht="11.25">
      <c r="B52" s="39" t="s">
        <v>19</v>
      </c>
      <c r="C52" s="11">
        <v>1202</v>
      </c>
      <c r="D52" s="9">
        <v>21</v>
      </c>
      <c r="E52" s="9">
        <v>551</v>
      </c>
      <c r="F52" s="9">
        <v>491</v>
      </c>
      <c r="G52" s="9">
        <v>47</v>
      </c>
      <c r="H52" s="9">
        <f t="shared" si="11"/>
        <v>92</v>
      </c>
      <c r="I52" s="12">
        <f t="shared" si="12"/>
        <v>1.9</v>
      </c>
      <c r="J52" s="13">
        <f t="shared" si="13"/>
        <v>49.6</v>
      </c>
      <c r="K52" s="13">
        <f t="shared" si="14"/>
        <v>44.2</v>
      </c>
      <c r="L52" s="14">
        <f t="shared" si="15"/>
        <v>4.2</v>
      </c>
    </row>
    <row r="53" spans="2:12" ht="11.25">
      <c r="B53" s="39" t="s">
        <v>20</v>
      </c>
      <c r="C53" s="11">
        <v>731</v>
      </c>
      <c r="D53" s="9">
        <v>20</v>
      </c>
      <c r="E53" s="9">
        <v>384</v>
      </c>
      <c r="F53" s="9">
        <v>304</v>
      </c>
      <c r="G53" s="9">
        <v>21</v>
      </c>
      <c r="H53" s="9">
        <f t="shared" si="11"/>
        <v>2</v>
      </c>
      <c r="I53" s="12">
        <f t="shared" si="12"/>
        <v>2.7</v>
      </c>
      <c r="J53" s="13">
        <f t="shared" si="13"/>
        <v>52.7</v>
      </c>
      <c r="K53" s="13">
        <f t="shared" si="14"/>
        <v>41.7</v>
      </c>
      <c r="L53" s="14">
        <f t="shared" si="15"/>
        <v>2.9</v>
      </c>
    </row>
    <row r="54" spans="2:12" ht="11.25">
      <c r="B54" s="39" t="s">
        <v>21</v>
      </c>
      <c r="C54" s="11">
        <v>1135</v>
      </c>
      <c r="D54" s="9">
        <v>43</v>
      </c>
      <c r="E54" s="9">
        <v>516</v>
      </c>
      <c r="F54" s="9">
        <v>509</v>
      </c>
      <c r="G54" s="9">
        <v>64</v>
      </c>
      <c r="H54" s="9">
        <f t="shared" si="11"/>
        <v>3</v>
      </c>
      <c r="I54" s="12">
        <f t="shared" si="12"/>
        <v>3.8</v>
      </c>
      <c r="J54" s="13">
        <f t="shared" si="13"/>
        <v>45.6</v>
      </c>
      <c r="K54" s="13">
        <f t="shared" si="14"/>
        <v>45</v>
      </c>
      <c r="L54" s="14">
        <f t="shared" si="15"/>
        <v>5.7</v>
      </c>
    </row>
    <row r="55" spans="2:12" ht="11.25">
      <c r="B55" s="39" t="s">
        <v>22</v>
      </c>
      <c r="C55" s="11">
        <v>540</v>
      </c>
      <c r="D55" s="9">
        <v>19</v>
      </c>
      <c r="E55" s="9">
        <v>253</v>
      </c>
      <c r="F55" s="9">
        <v>251</v>
      </c>
      <c r="G55" s="9">
        <v>13</v>
      </c>
      <c r="H55" s="9">
        <f t="shared" si="11"/>
        <v>4</v>
      </c>
      <c r="I55" s="12">
        <f t="shared" si="12"/>
        <v>3.5</v>
      </c>
      <c r="J55" s="13">
        <f t="shared" si="13"/>
        <v>47.2</v>
      </c>
      <c r="K55" s="13">
        <f t="shared" si="14"/>
        <v>46.8</v>
      </c>
      <c r="L55" s="14">
        <f t="shared" si="15"/>
        <v>2.4</v>
      </c>
    </row>
    <row r="56" spans="2:12" ht="11.25">
      <c r="B56" s="39" t="s">
        <v>23</v>
      </c>
      <c r="C56" s="11">
        <v>289</v>
      </c>
      <c r="D56" s="9">
        <v>6</v>
      </c>
      <c r="E56" s="9">
        <v>152</v>
      </c>
      <c r="F56" s="9">
        <v>125</v>
      </c>
      <c r="G56" s="9">
        <v>5</v>
      </c>
      <c r="H56" s="9">
        <f t="shared" si="11"/>
        <v>1</v>
      </c>
      <c r="I56" s="12">
        <f t="shared" si="12"/>
        <v>2.1</v>
      </c>
      <c r="J56" s="13">
        <f t="shared" si="13"/>
        <v>52.8</v>
      </c>
      <c r="K56" s="13">
        <f t="shared" si="14"/>
        <v>43.4</v>
      </c>
      <c r="L56" s="14">
        <f t="shared" si="15"/>
        <v>1.7</v>
      </c>
    </row>
    <row r="57" spans="2:12" ht="11.25">
      <c r="B57" s="39" t="s">
        <v>24</v>
      </c>
      <c r="C57" s="11">
        <v>2709</v>
      </c>
      <c r="D57" s="9">
        <v>107</v>
      </c>
      <c r="E57" s="9">
        <v>1259</v>
      </c>
      <c r="F57" s="9">
        <v>1175</v>
      </c>
      <c r="G57" s="9">
        <v>134</v>
      </c>
      <c r="H57" s="9">
        <f t="shared" si="11"/>
        <v>34</v>
      </c>
      <c r="I57" s="12">
        <f t="shared" si="12"/>
        <v>4</v>
      </c>
      <c r="J57" s="13">
        <f t="shared" si="13"/>
        <v>47.1</v>
      </c>
      <c r="K57" s="13">
        <f t="shared" si="14"/>
        <v>43.9</v>
      </c>
      <c r="L57" s="14">
        <f t="shared" si="15"/>
        <v>5</v>
      </c>
    </row>
    <row r="58" spans="2:12" ht="11.25">
      <c r="B58" s="39" t="s">
        <v>25</v>
      </c>
      <c r="C58" s="11">
        <v>311</v>
      </c>
      <c r="D58" s="9">
        <v>4</v>
      </c>
      <c r="E58" s="9">
        <v>139</v>
      </c>
      <c r="F58" s="9">
        <v>163</v>
      </c>
      <c r="G58" s="9">
        <v>5</v>
      </c>
      <c r="H58" s="9">
        <f t="shared" si="11"/>
        <v>0</v>
      </c>
      <c r="I58" s="12">
        <f t="shared" si="12"/>
        <v>1.3</v>
      </c>
      <c r="J58" s="13">
        <f t="shared" si="13"/>
        <v>44.7</v>
      </c>
      <c r="K58" s="13">
        <f t="shared" si="14"/>
        <v>52.4</v>
      </c>
      <c r="L58" s="14">
        <f t="shared" si="15"/>
        <v>1.6</v>
      </c>
    </row>
    <row r="59" spans="2:12" ht="11.25">
      <c r="B59" s="39" t="s">
        <v>26</v>
      </c>
      <c r="C59" s="11">
        <v>3879</v>
      </c>
      <c r="D59" s="9">
        <v>112</v>
      </c>
      <c r="E59" s="9">
        <v>1890</v>
      </c>
      <c r="F59" s="9">
        <v>1567</v>
      </c>
      <c r="G59" s="9">
        <v>204</v>
      </c>
      <c r="H59" s="9">
        <f t="shared" si="11"/>
        <v>106</v>
      </c>
      <c r="I59" s="12">
        <f t="shared" si="12"/>
        <v>3</v>
      </c>
      <c r="J59" s="13">
        <f t="shared" si="13"/>
        <v>50.1</v>
      </c>
      <c r="K59" s="13">
        <f t="shared" si="14"/>
        <v>41.5</v>
      </c>
      <c r="L59" s="14">
        <f t="shared" si="15"/>
        <v>5.4</v>
      </c>
    </row>
    <row r="60" spans="2:12" ht="11.25">
      <c r="B60" s="39" t="s">
        <v>27</v>
      </c>
      <c r="C60" s="11">
        <v>2549</v>
      </c>
      <c r="D60" s="9">
        <v>138</v>
      </c>
      <c r="E60" s="9">
        <v>1177</v>
      </c>
      <c r="F60" s="9">
        <v>1071</v>
      </c>
      <c r="G60" s="9">
        <v>132</v>
      </c>
      <c r="H60" s="9">
        <f t="shared" si="11"/>
        <v>31</v>
      </c>
      <c r="I60" s="12">
        <f t="shared" si="12"/>
        <v>5.5</v>
      </c>
      <c r="J60" s="13">
        <f t="shared" si="13"/>
        <v>46.7</v>
      </c>
      <c r="K60" s="13">
        <f t="shared" si="14"/>
        <v>42.5</v>
      </c>
      <c r="L60" s="14">
        <f t="shared" si="15"/>
        <v>5.2</v>
      </c>
    </row>
    <row r="61" spans="2:12" ht="11.25">
      <c r="B61" s="39" t="s">
        <v>28</v>
      </c>
      <c r="C61" s="11">
        <v>1307</v>
      </c>
      <c r="D61" s="9">
        <v>71</v>
      </c>
      <c r="E61" s="9">
        <v>536</v>
      </c>
      <c r="F61" s="9">
        <v>605</v>
      </c>
      <c r="G61" s="9">
        <v>76</v>
      </c>
      <c r="H61" s="9">
        <f t="shared" si="11"/>
        <v>19</v>
      </c>
      <c r="I61" s="12">
        <f t="shared" si="12"/>
        <v>5.5</v>
      </c>
      <c r="J61" s="13">
        <f t="shared" si="13"/>
        <v>41.6</v>
      </c>
      <c r="K61" s="13">
        <f t="shared" si="14"/>
        <v>47</v>
      </c>
      <c r="L61" s="14">
        <f t="shared" si="15"/>
        <v>5.9</v>
      </c>
    </row>
    <row r="62" spans="2:12" ht="11.25">
      <c r="B62" s="39" t="s">
        <v>29</v>
      </c>
      <c r="C62" s="11">
        <v>1378</v>
      </c>
      <c r="D62" s="9">
        <v>22</v>
      </c>
      <c r="E62" s="9">
        <v>605</v>
      </c>
      <c r="F62" s="9">
        <v>694</v>
      </c>
      <c r="G62" s="9">
        <v>43</v>
      </c>
      <c r="H62" s="9">
        <f t="shared" si="11"/>
        <v>14</v>
      </c>
      <c r="I62" s="12">
        <f t="shared" si="12"/>
        <v>1.6</v>
      </c>
      <c r="J62" s="13">
        <f t="shared" si="13"/>
        <v>44.4</v>
      </c>
      <c r="K62" s="13">
        <f t="shared" si="14"/>
        <v>50.9</v>
      </c>
      <c r="L62" s="14">
        <f t="shared" si="15"/>
        <v>3.2</v>
      </c>
    </row>
    <row r="63" spans="2:12" ht="11.25">
      <c r="B63" s="39" t="s">
        <v>30</v>
      </c>
      <c r="C63" s="11">
        <v>1311</v>
      </c>
      <c r="D63" s="9">
        <v>29</v>
      </c>
      <c r="E63" s="9">
        <v>582</v>
      </c>
      <c r="F63" s="9">
        <v>659</v>
      </c>
      <c r="G63" s="9">
        <v>37</v>
      </c>
      <c r="H63" s="9">
        <f t="shared" si="11"/>
        <v>4</v>
      </c>
      <c r="I63" s="12">
        <f t="shared" si="12"/>
        <v>2.2</v>
      </c>
      <c r="J63" s="13">
        <f t="shared" si="13"/>
        <v>44.5</v>
      </c>
      <c r="K63" s="13">
        <f t="shared" si="14"/>
        <v>50.4</v>
      </c>
      <c r="L63" s="14">
        <f t="shared" si="15"/>
        <v>2.8</v>
      </c>
    </row>
    <row r="64" spans="2:12" ht="11.25">
      <c r="B64" s="39" t="s">
        <v>31</v>
      </c>
      <c r="C64" s="11">
        <v>3745</v>
      </c>
      <c r="D64" s="9">
        <v>116</v>
      </c>
      <c r="E64" s="9">
        <v>1641</v>
      </c>
      <c r="F64" s="9">
        <v>1816</v>
      </c>
      <c r="G64" s="9">
        <v>125</v>
      </c>
      <c r="H64" s="9">
        <f t="shared" si="11"/>
        <v>47</v>
      </c>
      <c r="I64" s="12">
        <f t="shared" si="12"/>
        <v>3.1</v>
      </c>
      <c r="J64" s="13">
        <f t="shared" si="13"/>
        <v>44.4</v>
      </c>
      <c r="K64" s="13">
        <f t="shared" si="14"/>
        <v>49.1</v>
      </c>
      <c r="L64" s="14">
        <f t="shared" si="15"/>
        <v>3.4</v>
      </c>
    </row>
    <row r="65" spans="2:12" ht="11.25">
      <c r="B65" s="39" t="s">
        <v>32</v>
      </c>
      <c r="C65" s="11">
        <v>2751</v>
      </c>
      <c r="D65" s="9">
        <v>62</v>
      </c>
      <c r="E65" s="9">
        <v>1235</v>
      </c>
      <c r="F65" s="9">
        <v>1386</v>
      </c>
      <c r="G65" s="9">
        <v>67</v>
      </c>
      <c r="H65" s="9">
        <f t="shared" si="11"/>
        <v>1</v>
      </c>
      <c r="I65" s="12">
        <f t="shared" si="12"/>
        <v>2.3</v>
      </c>
      <c r="J65" s="13">
        <f t="shared" si="13"/>
        <v>44.9</v>
      </c>
      <c r="K65" s="13">
        <f t="shared" si="14"/>
        <v>50.4</v>
      </c>
      <c r="L65" s="14">
        <f t="shared" si="15"/>
        <v>2.4</v>
      </c>
    </row>
    <row r="66" spans="2:12" ht="11.25">
      <c r="B66" s="26"/>
      <c r="C66" s="15"/>
      <c r="D66" s="16"/>
      <c r="E66" s="16"/>
      <c r="F66" s="16"/>
      <c r="G66" s="16"/>
      <c r="H66" s="16"/>
      <c r="I66" s="15"/>
      <c r="J66" s="16"/>
      <c r="K66" s="16"/>
      <c r="L66" s="17"/>
    </row>
    <row r="67" spans="2:6" ht="11.25">
      <c r="B67" s="20" t="s">
        <v>96</v>
      </c>
      <c r="F67" s="20"/>
    </row>
    <row r="68" spans="2:14" ht="11.25">
      <c r="B68" s="20" t="s">
        <v>47</v>
      </c>
      <c r="C68" s="18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2:6" ht="11.25">
      <c r="B69" s="20" t="s">
        <v>97</v>
      </c>
      <c r="F69" s="20"/>
    </row>
  </sheetData>
  <sheetProtection/>
  <hyperlinks>
    <hyperlink ref="L1" location="目次!A1" display="目次へ戻る"/>
  </hyperlinks>
  <printOptions/>
  <pageMargins left="0.5905511811023623" right="0.5905511811023623" top="0.7874015748031497" bottom="0.5905511811023623" header="0.5118110236220472" footer="0.5118110236220472"/>
  <pageSetup blackAndWhite="1" fitToHeight="1" fitToWidth="1" horizontalDpi="600" verticalDpi="600" orientation="portrait" paperSize="9" r:id="rId1"/>
  <headerFooter alignWithMargins="0">
    <oddHeader>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9"/>
  <sheetViews>
    <sheetView showGridLines="0" zoomScalePageLayoutView="0" workbookViewId="0" topLeftCell="A1">
      <selection activeCell="L8" sqref="L8"/>
    </sheetView>
  </sheetViews>
  <sheetFormatPr defaultColWidth="9.00390625" defaultRowHeight="13.5"/>
  <cols>
    <col min="1" max="1" width="2.125" style="3" customWidth="1"/>
    <col min="2" max="2" width="13.25390625" style="3" customWidth="1"/>
    <col min="3" max="3" width="8.25390625" style="3" bestFit="1" customWidth="1"/>
    <col min="4" max="8" width="7.50390625" style="3" customWidth="1"/>
    <col min="9" max="12" width="6.75390625" style="3" customWidth="1"/>
    <col min="13" max="24" width="8.375" style="3" customWidth="1"/>
    <col min="25" max="16384" width="9.00390625" style="3" customWidth="1"/>
  </cols>
  <sheetData>
    <row r="1" spans="2:12" ht="11.25">
      <c r="B1" s="2" t="s">
        <v>34</v>
      </c>
      <c r="L1" s="45" t="s">
        <v>95</v>
      </c>
    </row>
    <row r="2" ht="11.25">
      <c r="B2" s="2"/>
    </row>
    <row r="3" spans="2:13" s="4" customFormat="1" ht="14.25">
      <c r="B3" s="1" t="s">
        <v>15</v>
      </c>
      <c r="C3" s="5"/>
      <c r="D3" s="5"/>
      <c r="E3" s="40" t="s">
        <v>11</v>
      </c>
      <c r="F3" s="5"/>
      <c r="G3" s="5"/>
      <c r="H3" s="5"/>
      <c r="I3" s="5"/>
      <c r="J3" s="5"/>
      <c r="K3" s="5"/>
      <c r="L3" s="5"/>
      <c r="M3" s="5"/>
    </row>
    <row r="4" spans="2:12" ht="11.25">
      <c r="B4" s="21"/>
      <c r="C4" s="27" t="s">
        <v>1</v>
      </c>
      <c r="D4" s="28"/>
      <c r="E4" s="28"/>
      <c r="F4" s="28"/>
      <c r="G4" s="28"/>
      <c r="H4" s="28"/>
      <c r="I4" s="29"/>
      <c r="J4" s="30" t="s">
        <v>10</v>
      </c>
      <c r="K4" s="30"/>
      <c r="L4" s="31"/>
    </row>
    <row r="5" spans="2:12" ht="11.25">
      <c r="B5" s="22"/>
      <c r="C5" s="32"/>
      <c r="D5" s="33" t="s">
        <v>2</v>
      </c>
      <c r="E5" s="33" t="s">
        <v>3</v>
      </c>
      <c r="F5" s="33" t="s">
        <v>4</v>
      </c>
      <c r="G5" s="34" t="s">
        <v>5</v>
      </c>
      <c r="H5" s="33" t="s">
        <v>9</v>
      </c>
      <c r="I5" s="35" t="s">
        <v>12</v>
      </c>
      <c r="J5" s="35" t="s">
        <v>13</v>
      </c>
      <c r="K5" s="33" t="s">
        <v>14</v>
      </c>
      <c r="L5" s="36" t="s">
        <v>5</v>
      </c>
    </row>
    <row r="6" spans="2:12" ht="11.25">
      <c r="B6" s="37"/>
      <c r="C6" s="6"/>
      <c r="D6" s="7"/>
      <c r="E6" s="7"/>
      <c r="F6" s="7"/>
      <c r="G6" s="7"/>
      <c r="H6" s="7"/>
      <c r="I6" s="8"/>
      <c r="J6" s="9"/>
      <c r="K6" s="9"/>
      <c r="L6" s="10"/>
    </row>
    <row r="7" spans="2:12" ht="11.25">
      <c r="B7" s="24" t="s">
        <v>11</v>
      </c>
      <c r="C7" s="6" t="s">
        <v>0</v>
      </c>
      <c r="D7" s="7" t="s">
        <v>0</v>
      </c>
      <c r="E7" s="7" t="s">
        <v>0</v>
      </c>
      <c r="F7" s="7" t="s">
        <v>0</v>
      </c>
      <c r="G7" s="7" t="s">
        <v>0</v>
      </c>
      <c r="H7" s="7" t="s">
        <v>0</v>
      </c>
      <c r="I7" s="8" t="s">
        <v>6</v>
      </c>
      <c r="J7" s="9" t="s">
        <v>6</v>
      </c>
      <c r="K7" s="9" t="s">
        <v>6</v>
      </c>
      <c r="L7" s="10" t="s">
        <v>6</v>
      </c>
    </row>
    <row r="8" spans="2:12" ht="11.25">
      <c r="B8" s="38" t="s">
        <v>33</v>
      </c>
      <c r="C8" s="11">
        <f aca="true" t="shared" si="0" ref="C8:H17">SUM(C28,C48)</f>
        <v>245605</v>
      </c>
      <c r="D8" s="9">
        <f t="shared" si="0"/>
        <v>58397</v>
      </c>
      <c r="E8" s="9">
        <f t="shared" si="0"/>
        <v>140700</v>
      </c>
      <c r="F8" s="9">
        <f t="shared" si="0"/>
        <v>28824</v>
      </c>
      <c r="G8" s="9">
        <f t="shared" si="0"/>
        <v>15391</v>
      </c>
      <c r="H8" s="9">
        <f t="shared" si="0"/>
        <v>2293</v>
      </c>
      <c r="I8" s="12">
        <f>ROUND(D8/(SUM($D8:$G8))*100,1)</f>
        <v>24</v>
      </c>
      <c r="J8" s="13">
        <f aca="true" t="shared" si="1" ref="J8:J25">ROUND(E8/(SUM($D8:$G8))*100,1)</f>
        <v>57.8</v>
      </c>
      <c r="K8" s="13">
        <f aca="true" t="shared" si="2" ref="K8:K25">ROUND(F8/(SUM($D8:$G8))*100,1)</f>
        <v>11.8</v>
      </c>
      <c r="L8" s="14">
        <f aca="true" t="shared" si="3" ref="L8:L25">ROUND(G8/(SUM($D8:$G8))*100,1)</f>
        <v>6.3</v>
      </c>
    </row>
    <row r="9" spans="2:12" ht="11.25">
      <c r="B9" s="39" t="s">
        <v>16</v>
      </c>
      <c r="C9" s="11">
        <f t="shared" si="0"/>
        <v>64043</v>
      </c>
      <c r="D9" s="9">
        <f t="shared" si="0"/>
        <v>16625</v>
      </c>
      <c r="E9" s="9">
        <f t="shared" si="0"/>
        <v>32941</v>
      </c>
      <c r="F9" s="9">
        <f t="shared" si="0"/>
        <v>8613</v>
      </c>
      <c r="G9" s="9">
        <f t="shared" si="0"/>
        <v>5080</v>
      </c>
      <c r="H9" s="9">
        <f t="shared" si="0"/>
        <v>784</v>
      </c>
      <c r="I9" s="12">
        <f aca="true" t="shared" si="4" ref="I9:I25">ROUND(D9/(SUM($D9:$G9))*100,1)</f>
        <v>26.3</v>
      </c>
      <c r="J9" s="13">
        <f t="shared" si="1"/>
        <v>52.1</v>
      </c>
      <c r="K9" s="13">
        <f t="shared" si="2"/>
        <v>13.6</v>
      </c>
      <c r="L9" s="14">
        <f t="shared" si="3"/>
        <v>8</v>
      </c>
    </row>
    <row r="10" spans="2:12" ht="11.25">
      <c r="B10" s="39" t="s">
        <v>17</v>
      </c>
      <c r="C10" s="11">
        <f t="shared" si="0"/>
        <v>25432</v>
      </c>
      <c r="D10" s="9">
        <f t="shared" si="0"/>
        <v>5966</v>
      </c>
      <c r="E10" s="9">
        <f t="shared" si="0"/>
        <v>14770</v>
      </c>
      <c r="F10" s="9">
        <f t="shared" si="0"/>
        <v>3009</v>
      </c>
      <c r="G10" s="9">
        <f t="shared" si="0"/>
        <v>1566</v>
      </c>
      <c r="H10" s="9">
        <f t="shared" si="0"/>
        <v>121</v>
      </c>
      <c r="I10" s="12">
        <f t="shared" si="4"/>
        <v>23.6</v>
      </c>
      <c r="J10" s="13">
        <f t="shared" si="1"/>
        <v>58.4</v>
      </c>
      <c r="K10" s="13">
        <f t="shared" si="2"/>
        <v>11.9</v>
      </c>
      <c r="L10" s="14">
        <f t="shared" si="3"/>
        <v>6.2</v>
      </c>
    </row>
    <row r="11" spans="2:12" ht="11.25">
      <c r="B11" s="39" t="s">
        <v>18</v>
      </c>
      <c r="C11" s="11">
        <f t="shared" si="0"/>
        <v>25564</v>
      </c>
      <c r="D11" s="9">
        <f t="shared" si="0"/>
        <v>5522</v>
      </c>
      <c r="E11" s="9">
        <f t="shared" si="0"/>
        <v>15493</v>
      </c>
      <c r="F11" s="9">
        <f t="shared" si="0"/>
        <v>2845</v>
      </c>
      <c r="G11" s="9">
        <f t="shared" si="0"/>
        <v>1460</v>
      </c>
      <c r="H11" s="9">
        <f t="shared" si="0"/>
        <v>244</v>
      </c>
      <c r="I11" s="12">
        <f t="shared" si="4"/>
        <v>21.8</v>
      </c>
      <c r="J11" s="13">
        <f t="shared" si="1"/>
        <v>61.2</v>
      </c>
      <c r="K11" s="13">
        <f t="shared" si="2"/>
        <v>11.2</v>
      </c>
      <c r="L11" s="14">
        <f t="shared" si="3"/>
        <v>5.8</v>
      </c>
    </row>
    <row r="12" spans="2:12" ht="11.25">
      <c r="B12" s="39" t="s">
        <v>19</v>
      </c>
      <c r="C12" s="11">
        <f t="shared" si="0"/>
        <v>6371</v>
      </c>
      <c r="D12" s="9">
        <f t="shared" si="0"/>
        <v>1294</v>
      </c>
      <c r="E12" s="9">
        <f t="shared" si="0"/>
        <v>3958</v>
      </c>
      <c r="F12" s="9">
        <f t="shared" si="0"/>
        <v>661</v>
      </c>
      <c r="G12" s="9">
        <f t="shared" si="0"/>
        <v>293</v>
      </c>
      <c r="H12" s="9">
        <f t="shared" si="0"/>
        <v>165</v>
      </c>
      <c r="I12" s="12">
        <f t="shared" si="4"/>
        <v>20.9</v>
      </c>
      <c r="J12" s="13">
        <f t="shared" si="1"/>
        <v>63.8</v>
      </c>
      <c r="K12" s="13">
        <f t="shared" si="2"/>
        <v>10.7</v>
      </c>
      <c r="L12" s="14">
        <f t="shared" si="3"/>
        <v>4.7</v>
      </c>
    </row>
    <row r="13" spans="2:12" ht="11.25">
      <c r="B13" s="39" t="s">
        <v>20</v>
      </c>
      <c r="C13" s="11">
        <f t="shared" si="0"/>
        <v>5187</v>
      </c>
      <c r="D13" s="9">
        <f t="shared" si="0"/>
        <v>1090</v>
      </c>
      <c r="E13" s="9">
        <f t="shared" si="0"/>
        <v>3387</v>
      </c>
      <c r="F13" s="9">
        <f t="shared" si="0"/>
        <v>442</v>
      </c>
      <c r="G13" s="9">
        <f t="shared" si="0"/>
        <v>236</v>
      </c>
      <c r="H13" s="9">
        <f t="shared" si="0"/>
        <v>32</v>
      </c>
      <c r="I13" s="12">
        <f t="shared" si="4"/>
        <v>21.1</v>
      </c>
      <c r="J13" s="13">
        <f t="shared" si="1"/>
        <v>65.7</v>
      </c>
      <c r="K13" s="13">
        <f t="shared" si="2"/>
        <v>8.6</v>
      </c>
      <c r="L13" s="14">
        <f t="shared" si="3"/>
        <v>4.6</v>
      </c>
    </row>
    <row r="14" spans="2:12" ht="11.25">
      <c r="B14" s="39" t="s">
        <v>21</v>
      </c>
      <c r="C14" s="11">
        <f t="shared" si="0"/>
        <v>5900</v>
      </c>
      <c r="D14" s="9">
        <f t="shared" si="0"/>
        <v>1318</v>
      </c>
      <c r="E14" s="9">
        <f t="shared" si="0"/>
        <v>3573</v>
      </c>
      <c r="F14" s="9">
        <f t="shared" si="0"/>
        <v>652</v>
      </c>
      <c r="G14" s="9">
        <f t="shared" si="0"/>
        <v>335</v>
      </c>
      <c r="H14" s="9">
        <f t="shared" si="0"/>
        <v>22</v>
      </c>
      <c r="I14" s="12">
        <f t="shared" si="4"/>
        <v>22.4</v>
      </c>
      <c r="J14" s="13">
        <f t="shared" si="1"/>
        <v>60.8</v>
      </c>
      <c r="K14" s="13">
        <f t="shared" si="2"/>
        <v>11.1</v>
      </c>
      <c r="L14" s="14">
        <f t="shared" si="3"/>
        <v>5.7</v>
      </c>
    </row>
    <row r="15" spans="2:12" ht="11.25">
      <c r="B15" s="39" t="s">
        <v>22</v>
      </c>
      <c r="C15" s="11">
        <f t="shared" si="0"/>
        <v>3049</v>
      </c>
      <c r="D15" s="9">
        <f t="shared" si="0"/>
        <v>828</v>
      </c>
      <c r="E15" s="9">
        <f t="shared" si="0"/>
        <v>1764</v>
      </c>
      <c r="F15" s="9">
        <f t="shared" si="0"/>
        <v>333</v>
      </c>
      <c r="G15" s="9">
        <f t="shared" si="0"/>
        <v>114</v>
      </c>
      <c r="H15" s="9">
        <f t="shared" si="0"/>
        <v>10</v>
      </c>
      <c r="I15" s="12">
        <f t="shared" si="4"/>
        <v>27.2</v>
      </c>
      <c r="J15" s="13">
        <f t="shared" si="1"/>
        <v>58</v>
      </c>
      <c r="K15" s="13">
        <f t="shared" si="2"/>
        <v>11</v>
      </c>
      <c r="L15" s="14">
        <f t="shared" si="3"/>
        <v>3.8</v>
      </c>
    </row>
    <row r="16" spans="2:12" ht="11.25">
      <c r="B16" s="39" t="s">
        <v>23</v>
      </c>
      <c r="C16" s="11">
        <f t="shared" si="0"/>
        <v>1382</v>
      </c>
      <c r="D16" s="9">
        <f t="shared" si="0"/>
        <v>290</v>
      </c>
      <c r="E16" s="9">
        <f t="shared" si="0"/>
        <v>874</v>
      </c>
      <c r="F16" s="9">
        <f t="shared" si="0"/>
        <v>159</v>
      </c>
      <c r="G16" s="9">
        <f t="shared" si="0"/>
        <v>58</v>
      </c>
      <c r="H16" s="9">
        <f t="shared" si="0"/>
        <v>1</v>
      </c>
      <c r="I16" s="12">
        <f t="shared" si="4"/>
        <v>21</v>
      </c>
      <c r="J16" s="13">
        <f t="shared" si="1"/>
        <v>63.3</v>
      </c>
      <c r="K16" s="13">
        <f t="shared" si="2"/>
        <v>11.5</v>
      </c>
      <c r="L16" s="14">
        <f t="shared" si="3"/>
        <v>4.2</v>
      </c>
    </row>
    <row r="17" spans="2:12" ht="11.25">
      <c r="B17" s="39" t="s">
        <v>24</v>
      </c>
      <c r="C17" s="11">
        <f t="shared" si="0"/>
        <v>21396</v>
      </c>
      <c r="D17" s="9">
        <f t="shared" si="0"/>
        <v>5524</v>
      </c>
      <c r="E17" s="9">
        <f t="shared" si="0"/>
        <v>12670</v>
      </c>
      <c r="F17" s="9">
        <f t="shared" si="0"/>
        <v>1653</v>
      </c>
      <c r="G17" s="9">
        <f t="shared" si="0"/>
        <v>1293</v>
      </c>
      <c r="H17" s="9">
        <f t="shared" si="0"/>
        <v>256</v>
      </c>
      <c r="I17" s="12">
        <f t="shared" si="4"/>
        <v>26.1</v>
      </c>
      <c r="J17" s="13">
        <f t="shared" si="1"/>
        <v>59.9</v>
      </c>
      <c r="K17" s="13">
        <f t="shared" si="2"/>
        <v>7.8</v>
      </c>
      <c r="L17" s="14">
        <f t="shared" si="3"/>
        <v>6.1</v>
      </c>
    </row>
    <row r="18" spans="2:12" ht="11.25">
      <c r="B18" s="39" t="s">
        <v>25</v>
      </c>
      <c r="C18" s="11">
        <f aca="true" t="shared" si="5" ref="C18:H23">SUM(C38,C58)</f>
        <v>1202</v>
      </c>
      <c r="D18" s="9">
        <f t="shared" si="5"/>
        <v>248</v>
      </c>
      <c r="E18" s="9">
        <f t="shared" si="5"/>
        <v>701</v>
      </c>
      <c r="F18" s="9">
        <f t="shared" si="5"/>
        <v>200</v>
      </c>
      <c r="G18" s="9">
        <f t="shared" si="5"/>
        <v>50</v>
      </c>
      <c r="H18" s="9">
        <f t="shared" si="5"/>
        <v>3</v>
      </c>
      <c r="I18" s="12">
        <f t="shared" si="4"/>
        <v>20.7</v>
      </c>
      <c r="J18" s="13">
        <f t="shared" si="1"/>
        <v>58.5</v>
      </c>
      <c r="K18" s="13">
        <f t="shared" si="2"/>
        <v>16.7</v>
      </c>
      <c r="L18" s="14">
        <f t="shared" si="3"/>
        <v>4.2</v>
      </c>
    </row>
    <row r="19" spans="2:12" ht="11.25">
      <c r="B19" s="39" t="s">
        <v>26</v>
      </c>
      <c r="C19" s="11">
        <f t="shared" si="5"/>
        <v>28127</v>
      </c>
      <c r="D19" s="9">
        <f t="shared" si="5"/>
        <v>6971</v>
      </c>
      <c r="E19" s="9">
        <f t="shared" si="5"/>
        <v>16763</v>
      </c>
      <c r="F19" s="9">
        <f t="shared" si="5"/>
        <v>2201</v>
      </c>
      <c r="G19" s="9">
        <f t="shared" si="5"/>
        <v>1785</v>
      </c>
      <c r="H19" s="9">
        <f t="shared" si="5"/>
        <v>407</v>
      </c>
      <c r="I19" s="12">
        <f t="shared" si="4"/>
        <v>25.1</v>
      </c>
      <c r="J19" s="13">
        <f t="shared" si="1"/>
        <v>60.5</v>
      </c>
      <c r="K19" s="13">
        <f t="shared" si="2"/>
        <v>7.9</v>
      </c>
      <c r="L19" s="14">
        <f t="shared" si="3"/>
        <v>6.4</v>
      </c>
    </row>
    <row r="20" spans="2:12" ht="11.25">
      <c r="B20" s="39" t="s">
        <v>27</v>
      </c>
      <c r="C20" s="11">
        <f t="shared" si="5"/>
        <v>13072</v>
      </c>
      <c r="D20" s="9">
        <f t="shared" si="5"/>
        <v>3285</v>
      </c>
      <c r="E20" s="9">
        <f t="shared" si="5"/>
        <v>7502</v>
      </c>
      <c r="F20" s="9">
        <f t="shared" si="5"/>
        <v>1442</v>
      </c>
      <c r="G20" s="9">
        <f t="shared" si="5"/>
        <v>743</v>
      </c>
      <c r="H20" s="9">
        <f t="shared" si="5"/>
        <v>100</v>
      </c>
      <c r="I20" s="12">
        <f t="shared" si="4"/>
        <v>25.3</v>
      </c>
      <c r="J20" s="13">
        <f t="shared" si="1"/>
        <v>57.8</v>
      </c>
      <c r="K20" s="13">
        <f t="shared" si="2"/>
        <v>11.1</v>
      </c>
      <c r="L20" s="14">
        <f t="shared" si="3"/>
        <v>5.7</v>
      </c>
    </row>
    <row r="21" spans="2:12" ht="11.25">
      <c r="B21" s="39" t="s">
        <v>28</v>
      </c>
      <c r="C21" s="11">
        <f t="shared" si="5"/>
        <v>6049</v>
      </c>
      <c r="D21" s="9">
        <f t="shared" si="5"/>
        <v>1831</v>
      </c>
      <c r="E21" s="9">
        <f t="shared" si="5"/>
        <v>3036</v>
      </c>
      <c r="F21" s="9">
        <f t="shared" si="5"/>
        <v>784</v>
      </c>
      <c r="G21" s="9">
        <f t="shared" si="5"/>
        <v>358</v>
      </c>
      <c r="H21" s="9">
        <f t="shared" si="5"/>
        <v>40</v>
      </c>
      <c r="I21" s="12">
        <f t="shared" si="4"/>
        <v>30.5</v>
      </c>
      <c r="J21" s="13">
        <f t="shared" si="1"/>
        <v>50.5</v>
      </c>
      <c r="K21" s="13">
        <f t="shared" si="2"/>
        <v>13</v>
      </c>
      <c r="L21" s="14">
        <f t="shared" si="3"/>
        <v>6</v>
      </c>
    </row>
    <row r="22" spans="2:12" ht="11.25">
      <c r="B22" s="39" t="s">
        <v>29</v>
      </c>
      <c r="C22" s="11">
        <f t="shared" si="5"/>
        <v>6961</v>
      </c>
      <c r="D22" s="9">
        <f t="shared" si="5"/>
        <v>1372</v>
      </c>
      <c r="E22" s="9">
        <f t="shared" si="5"/>
        <v>4340</v>
      </c>
      <c r="F22" s="9">
        <f t="shared" si="5"/>
        <v>900</v>
      </c>
      <c r="G22" s="9">
        <f t="shared" si="5"/>
        <v>322</v>
      </c>
      <c r="H22" s="9">
        <f t="shared" si="5"/>
        <v>27</v>
      </c>
      <c r="I22" s="12">
        <f t="shared" si="4"/>
        <v>19.8</v>
      </c>
      <c r="J22" s="13">
        <f t="shared" si="1"/>
        <v>62.6</v>
      </c>
      <c r="K22" s="13">
        <f t="shared" si="2"/>
        <v>13</v>
      </c>
      <c r="L22" s="14">
        <f t="shared" si="3"/>
        <v>4.6</v>
      </c>
    </row>
    <row r="23" spans="2:12" ht="11.25">
      <c r="B23" s="39" t="s">
        <v>30</v>
      </c>
      <c r="C23" s="11">
        <f t="shared" si="5"/>
        <v>5313</v>
      </c>
      <c r="D23" s="9">
        <f t="shared" si="5"/>
        <v>941</v>
      </c>
      <c r="E23" s="9">
        <f t="shared" si="5"/>
        <v>3213</v>
      </c>
      <c r="F23" s="9">
        <f t="shared" si="5"/>
        <v>853</v>
      </c>
      <c r="G23" s="9">
        <f t="shared" si="5"/>
        <v>299</v>
      </c>
      <c r="H23" s="9">
        <f t="shared" si="5"/>
        <v>7</v>
      </c>
      <c r="I23" s="12">
        <f t="shared" si="4"/>
        <v>17.7</v>
      </c>
      <c r="J23" s="13">
        <f t="shared" si="1"/>
        <v>60.6</v>
      </c>
      <c r="K23" s="13">
        <f t="shared" si="2"/>
        <v>16.1</v>
      </c>
      <c r="L23" s="14">
        <f t="shared" si="3"/>
        <v>5.6</v>
      </c>
    </row>
    <row r="24" spans="2:12" ht="11.25">
      <c r="B24" s="39" t="s">
        <v>31</v>
      </c>
      <c r="C24" s="11">
        <f aca="true" t="shared" si="6" ref="C24:H24">SUM(C44,C64)</f>
        <v>16736</v>
      </c>
      <c r="D24" s="9">
        <f t="shared" si="6"/>
        <v>3596</v>
      </c>
      <c r="E24" s="9">
        <f t="shared" si="6"/>
        <v>9784</v>
      </c>
      <c r="F24" s="9">
        <f t="shared" si="6"/>
        <v>2344</v>
      </c>
      <c r="G24" s="9">
        <f t="shared" si="6"/>
        <v>941</v>
      </c>
      <c r="H24" s="9">
        <f t="shared" si="6"/>
        <v>71</v>
      </c>
      <c r="I24" s="12">
        <f t="shared" si="4"/>
        <v>21.6</v>
      </c>
      <c r="J24" s="13">
        <f t="shared" si="1"/>
        <v>58.7</v>
      </c>
      <c r="K24" s="13">
        <f t="shared" si="2"/>
        <v>14.1</v>
      </c>
      <c r="L24" s="14">
        <f t="shared" si="3"/>
        <v>5.6</v>
      </c>
    </row>
    <row r="25" spans="2:12" ht="11.25">
      <c r="B25" s="39" t="s">
        <v>32</v>
      </c>
      <c r="C25" s="11">
        <f aca="true" t="shared" si="7" ref="C25:H25">SUM(C45,C65)</f>
        <v>9821</v>
      </c>
      <c r="D25" s="9">
        <f t="shared" si="7"/>
        <v>1696</v>
      </c>
      <c r="E25" s="9">
        <f t="shared" si="7"/>
        <v>5931</v>
      </c>
      <c r="F25" s="9">
        <f t="shared" si="7"/>
        <v>1733</v>
      </c>
      <c r="G25" s="9">
        <f t="shared" si="7"/>
        <v>458</v>
      </c>
      <c r="H25" s="9">
        <f t="shared" si="7"/>
        <v>3</v>
      </c>
      <c r="I25" s="12">
        <f t="shared" si="4"/>
        <v>17.3</v>
      </c>
      <c r="J25" s="13">
        <f t="shared" si="1"/>
        <v>60.4</v>
      </c>
      <c r="K25" s="13">
        <f t="shared" si="2"/>
        <v>17.7</v>
      </c>
      <c r="L25" s="14">
        <f t="shared" si="3"/>
        <v>4.7</v>
      </c>
    </row>
    <row r="26" spans="2:12" ht="11.25">
      <c r="B26" s="23"/>
      <c r="C26" s="11"/>
      <c r="D26" s="9"/>
      <c r="E26" s="9"/>
      <c r="F26" s="9"/>
      <c r="G26" s="9"/>
      <c r="H26" s="9"/>
      <c r="I26" s="12"/>
      <c r="J26" s="13"/>
      <c r="K26" s="13"/>
      <c r="L26" s="14"/>
    </row>
    <row r="27" spans="2:12" ht="11.25">
      <c r="B27" s="24" t="s">
        <v>7</v>
      </c>
      <c r="C27" s="6" t="s">
        <v>0</v>
      </c>
      <c r="D27" s="7" t="s">
        <v>0</v>
      </c>
      <c r="E27" s="7" t="s">
        <v>0</v>
      </c>
      <c r="F27" s="7" t="s">
        <v>0</v>
      </c>
      <c r="G27" s="7" t="s">
        <v>0</v>
      </c>
      <c r="H27" s="7" t="s">
        <v>0</v>
      </c>
      <c r="I27" s="8" t="s">
        <v>6</v>
      </c>
      <c r="J27" s="9" t="s">
        <v>6</v>
      </c>
      <c r="K27" s="9" t="s">
        <v>6</v>
      </c>
      <c r="L27" s="10" t="s">
        <v>6</v>
      </c>
    </row>
    <row r="28" spans="2:12" ht="11.25">
      <c r="B28" s="38" t="s">
        <v>33</v>
      </c>
      <c r="C28" s="11">
        <f>SUM(C29:C45)</f>
        <v>111997</v>
      </c>
      <c r="D28" s="9">
        <f>SUM(D29:D45)</f>
        <v>31157</v>
      </c>
      <c r="E28" s="9">
        <f>SUM(E29:E45)</f>
        <v>70234</v>
      </c>
      <c r="F28" s="9">
        <f>SUM(F29:F45)</f>
        <v>4219</v>
      </c>
      <c r="G28" s="9">
        <f>SUM(G29:G45)</f>
        <v>5403</v>
      </c>
      <c r="H28" s="9">
        <f>SUM(C28)-SUM(D28:G28)</f>
        <v>984</v>
      </c>
      <c r="I28" s="12">
        <f>ROUND(D28/(SUM($D28:$G28))*100,1)</f>
        <v>28.1</v>
      </c>
      <c r="J28" s="13">
        <f aca="true" t="shared" si="8" ref="J28:J45">ROUND(E28/(SUM($D28:$G28))*100,1)</f>
        <v>63.3</v>
      </c>
      <c r="K28" s="13">
        <f aca="true" t="shared" si="9" ref="K28:K45">ROUND(F28/(SUM($D28:$G28))*100,1)</f>
        <v>3.8</v>
      </c>
      <c r="L28" s="14">
        <f aca="true" t="shared" si="10" ref="L28:L45">ROUND(G28/(SUM($D28:$G28))*100,1)</f>
        <v>4.9</v>
      </c>
    </row>
    <row r="29" spans="2:12" ht="11.25">
      <c r="B29" s="39" t="s">
        <v>16</v>
      </c>
      <c r="C29" s="11">
        <v>28256</v>
      </c>
      <c r="D29" s="9">
        <v>8528</v>
      </c>
      <c r="E29" s="9">
        <v>16528</v>
      </c>
      <c r="F29" s="9">
        <v>1231</v>
      </c>
      <c r="G29" s="9">
        <v>1615</v>
      </c>
      <c r="H29" s="9">
        <f aca="true" t="shared" si="11" ref="H29:H45">SUM(C29)-SUM(D29:G29)</f>
        <v>354</v>
      </c>
      <c r="I29" s="12">
        <f aca="true" t="shared" si="12" ref="I29:I45">ROUND(D29/(SUM($D29:$G29))*100,1)</f>
        <v>30.6</v>
      </c>
      <c r="J29" s="13">
        <f t="shared" si="8"/>
        <v>59.2</v>
      </c>
      <c r="K29" s="13">
        <f t="shared" si="9"/>
        <v>4.4</v>
      </c>
      <c r="L29" s="14">
        <f t="shared" si="10"/>
        <v>5.8</v>
      </c>
    </row>
    <row r="30" spans="2:12" ht="11.25">
      <c r="B30" s="39" t="s">
        <v>17</v>
      </c>
      <c r="C30" s="11">
        <v>11601</v>
      </c>
      <c r="D30" s="9">
        <v>3198</v>
      </c>
      <c r="E30" s="9">
        <v>7341</v>
      </c>
      <c r="F30" s="9">
        <v>457</v>
      </c>
      <c r="G30" s="9">
        <v>566</v>
      </c>
      <c r="H30" s="9">
        <f t="shared" si="11"/>
        <v>39</v>
      </c>
      <c r="I30" s="12">
        <f t="shared" si="12"/>
        <v>27.7</v>
      </c>
      <c r="J30" s="13">
        <f t="shared" si="8"/>
        <v>63.5</v>
      </c>
      <c r="K30" s="13">
        <f t="shared" si="9"/>
        <v>4</v>
      </c>
      <c r="L30" s="14">
        <f t="shared" si="10"/>
        <v>4.9</v>
      </c>
    </row>
    <row r="31" spans="2:12" ht="11.25">
      <c r="B31" s="39" t="s">
        <v>18</v>
      </c>
      <c r="C31" s="11">
        <v>11619</v>
      </c>
      <c r="D31" s="9">
        <v>2929</v>
      </c>
      <c r="E31" s="9">
        <v>7713</v>
      </c>
      <c r="F31" s="9">
        <v>407</v>
      </c>
      <c r="G31" s="9">
        <v>467</v>
      </c>
      <c r="H31" s="9">
        <f t="shared" si="11"/>
        <v>103</v>
      </c>
      <c r="I31" s="12">
        <f t="shared" si="12"/>
        <v>25.4</v>
      </c>
      <c r="J31" s="13">
        <f t="shared" si="8"/>
        <v>67</v>
      </c>
      <c r="K31" s="13">
        <f t="shared" si="9"/>
        <v>3.5</v>
      </c>
      <c r="L31" s="14">
        <f t="shared" si="10"/>
        <v>4.1</v>
      </c>
    </row>
    <row r="32" spans="2:12" ht="11.25">
      <c r="B32" s="39" t="s">
        <v>19</v>
      </c>
      <c r="C32" s="11">
        <v>2924</v>
      </c>
      <c r="D32" s="9">
        <v>687</v>
      </c>
      <c r="E32" s="9">
        <v>1978</v>
      </c>
      <c r="F32" s="9">
        <v>101</v>
      </c>
      <c r="G32" s="9">
        <v>107</v>
      </c>
      <c r="H32" s="9">
        <f t="shared" si="11"/>
        <v>51</v>
      </c>
      <c r="I32" s="12">
        <f t="shared" si="12"/>
        <v>23.9</v>
      </c>
      <c r="J32" s="13">
        <f t="shared" si="8"/>
        <v>68.8</v>
      </c>
      <c r="K32" s="13">
        <f t="shared" si="9"/>
        <v>3.5</v>
      </c>
      <c r="L32" s="14">
        <f t="shared" si="10"/>
        <v>3.7</v>
      </c>
    </row>
    <row r="33" spans="2:12" ht="11.25">
      <c r="B33" s="39" t="s">
        <v>20</v>
      </c>
      <c r="C33" s="11">
        <v>2455</v>
      </c>
      <c r="D33" s="9">
        <v>581</v>
      </c>
      <c r="E33" s="9">
        <v>1689</v>
      </c>
      <c r="F33" s="9">
        <v>77</v>
      </c>
      <c r="G33" s="9">
        <v>94</v>
      </c>
      <c r="H33" s="9">
        <f t="shared" si="11"/>
        <v>14</v>
      </c>
      <c r="I33" s="12">
        <f t="shared" si="12"/>
        <v>23.8</v>
      </c>
      <c r="J33" s="13">
        <f t="shared" si="8"/>
        <v>69.2</v>
      </c>
      <c r="K33" s="13">
        <f t="shared" si="9"/>
        <v>3.2</v>
      </c>
      <c r="L33" s="14">
        <f t="shared" si="10"/>
        <v>3.9</v>
      </c>
    </row>
    <row r="34" spans="2:12" ht="11.25">
      <c r="B34" s="39" t="s">
        <v>21</v>
      </c>
      <c r="C34" s="11">
        <v>2740</v>
      </c>
      <c r="D34" s="9">
        <v>733</v>
      </c>
      <c r="E34" s="9">
        <v>1797</v>
      </c>
      <c r="F34" s="9">
        <v>87</v>
      </c>
      <c r="G34" s="9">
        <v>111</v>
      </c>
      <c r="H34" s="9">
        <f t="shared" si="11"/>
        <v>12</v>
      </c>
      <c r="I34" s="12">
        <f t="shared" si="12"/>
        <v>26.9</v>
      </c>
      <c r="J34" s="13">
        <f t="shared" si="8"/>
        <v>65.9</v>
      </c>
      <c r="K34" s="13">
        <f t="shared" si="9"/>
        <v>3.2</v>
      </c>
      <c r="L34" s="14">
        <f t="shared" si="10"/>
        <v>4.1</v>
      </c>
    </row>
    <row r="35" spans="2:12" ht="11.25">
      <c r="B35" s="39" t="s">
        <v>22</v>
      </c>
      <c r="C35" s="11">
        <v>1531</v>
      </c>
      <c r="D35" s="9">
        <v>539</v>
      </c>
      <c r="E35" s="9">
        <v>889</v>
      </c>
      <c r="F35" s="9">
        <v>47</v>
      </c>
      <c r="G35" s="9">
        <v>52</v>
      </c>
      <c r="H35" s="9">
        <f t="shared" si="11"/>
        <v>4</v>
      </c>
      <c r="I35" s="12">
        <f t="shared" si="12"/>
        <v>35.3</v>
      </c>
      <c r="J35" s="13">
        <f t="shared" si="8"/>
        <v>58.2</v>
      </c>
      <c r="K35" s="13">
        <f t="shared" si="9"/>
        <v>3.1</v>
      </c>
      <c r="L35" s="14">
        <f t="shared" si="10"/>
        <v>3.4</v>
      </c>
    </row>
    <row r="36" spans="2:12" ht="11.25">
      <c r="B36" s="39" t="s">
        <v>23</v>
      </c>
      <c r="C36" s="11">
        <v>656</v>
      </c>
      <c r="D36" s="9">
        <v>163</v>
      </c>
      <c r="E36" s="9">
        <v>439</v>
      </c>
      <c r="F36" s="9">
        <v>25</v>
      </c>
      <c r="G36" s="9">
        <v>29</v>
      </c>
      <c r="H36" s="9">
        <f t="shared" si="11"/>
        <v>0</v>
      </c>
      <c r="I36" s="12">
        <f t="shared" si="12"/>
        <v>24.8</v>
      </c>
      <c r="J36" s="13">
        <f t="shared" si="8"/>
        <v>66.9</v>
      </c>
      <c r="K36" s="13">
        <f t="shared" si="9"/>
        <v>3.8</v>
      </c>
      <c r="L36" s="14">
        <f t="shared" si="10"/>
        <v>4.4</v>
      </c>
    </row>
    <row r="37" spans="2:12" ht="11.25">
      <c r="B37" s="39" t="s">
        <v>24</v>
      </c>
      <c r="C37" s="11">
        <v>10087</v>
      </c>
      <c r="D37" s="9">
        <v>2877</v>
      </c>
      <c r="E37" s="9">
        <v>6315</v>
      </c>
      <c r="F37" s="9">
        <v>261</v>
      </c>
      <c r="G37" s="9">
        <v>495</v>
      </c>
      <c r="H37" s="9">
        <f t="shared" si="11"/>
        <v>139</v>
      </c>
      <c r="I37" s="12">
        <f t="shared" si="12"/>
        <v>28.9</v>
      </c>
      <c r="J37" s="13">
        <f t="shared" si="8"/>
        <v>63.5</v>
      </c>
      <c r="K37" s="13">
        <f t="shared" si="9"/>
        <v>2.6</v>
      </c>
      <c r="L37" s="14">
        <f t="shared" si="10"/>
        <v>5</v>
      </c>
    </row>
    <row r="38" spans="2:12" ht="11.25">
      <c r="B38" s="39" t="s">
        <v>25</v>
      </c>
      <c r="C38" s="11">
        <v>530</v>
      </c>
      <c r="D38" s="9">
        <v>129</v>
      </c>
      <c r="E38" s="9">
        <v>348</v>
      </c>
      <c r="F38" s="9">
        <v>21</v>
      </c>
      <c r="G38" s="9">
        <v>29</v>
      </c>
      <c r="H38" s="9">
        <f t="shared" si="11"/>
        <v>3</v>
      </c>
      <c r="I38" s="12">
        <f t="shared" si="12"/>
        <v>24.5</v>
      </c>
      <c r="J38" s="13">
        <f t="shared" si="8"/>
        <v>66</v>
      </c>
      <c r="K38" s="13">
        <f t="shared" si="9"/>
        <v>4</v>
      </c>
      <c r="L38" s="14">
        <f t="shared" si="10"/>
        <v>5.5</v>
      </c>
    </row>
    <row r="39" spans="2:12" ht="11.25">
      <c r="B39" s="39" t="s">
        <v>26</v>
      </c>
      <c r="C39" s="11">
        <v>13051</v>
      </c>
      <c r="D39" s="9">
        <v>3618</v>
      </c>
      <c r="E39" s="9">
        <v>8340</v>
      </c>
      <c r="F39" s="9">
        <v>341</v>
      </c>
      <c r="G39" s="9">
        <v>564</v>
      </c>
      <c r="H39" s="9">
        <f t="shared" si="11"/>
        <v>188</v>
      </c>
      <c r="I39" s="12">
        <f t="shared" si="12"/>
        <v>28.1</v>
      </c>
      <c r="J39" s="13">
        <f t="shared" si="8"/>
        <v>64.8</v>
      </c>
      <c r="K39" s="13">
        <f t="shared" si="9"/>
        <v>2.7</v>
      </c>
      <c r="L39" s="14">
        <f t="shared" si="10"/>
        <v>4.4</v>
      </c>
    </row>
    <row r="40" spans="2:12" ht="11.25">
      <c r="B40" s="39" t="s">
        <v>27</v>
      </c>
      <c r="C40" s="11">
        <v>6020</v>
      </c>
      <c r="D40" s="9">
        <v>1768</v>
      </c>
      <c r="E40" s="9">
        <v>3719</v>
      </c>
      <c r="F40" s="9">
        <v>234</v>
      </c>
      <c r="G40" s="9">
        <v>259</v>
      </c>
      <c r="H40" s="9">
        <f t="shared" si="11"/>
        <v>40</v>
      </c>
      <c r="I40" s="12">
        <f t="shared" si="12"/>
        <v>29.6</v>
      </c>
      <c r="J40" s="13">
        <f t="shared" si="8"/>
        <v>62.2</v>
      </c>
      <c r="K40" s="13">
        <f t="shared" si="9"/>
        <v>3.9</v>
      </c>
      <c r="L40" s="14">
        <f t="shared" si="10"/>
        <v>4.3</v>
      </c>
    </row>
    <row r="41" spans="2:12" ht="11.25">
      <c r="B41" s="39" t="s">
        <v>28</v>
      </c>
      <c r="C41" s="11">
        <v>3013</v>
      </c>
      <c r="D41" s="9">
        <v>1177</v>
      </c>
      <c r="E41" s="9">
        <v>1550</v>
      </c>
      <c r="F41" s="9">
        <v>121</v>
      </c>
      <c r="G41" s="9">
        <v>148</v>
      </c>
      <c r="H41" s="9">
        <f t="shared" si="11"/>
        <v>17</v>
      </c>
      <c r="I41" s="12">
        <f t="shared" si="12"/>
        <v>39.3</v>
      </c>
      <c r="J41" s="13">
        <f t="shared" si="8"/>
        <v>51.7</v>
      </c>
      <c r="K41" s="13">
        <f t="shared" si="9"/>
        <v>4</v>
      </c>
      <c r="L41" s="14">
        <f t="shared" si="10"/>
        <v>4.9</v>
      </c>
    </row>
    <row r="42" spans="2:12" ht="11.25">
      <c r="B42" s="39" t="s">
        <v>29</v>
      </c>
      <c r="C42" s="11">
        <v>3139</v>
      </c>
      <c r="D42" s="9">
        <v>725</v>
      </c>
      <c r="E42" s="9">
        <v>2150</v>
      </c>
      <c r="F42" s="9">
        <v>124</v>
      </c>
      <c r="G42" s="9">
        <v>134</v>
      </c>
      <c r="H42" s="9">
        <f t="shared" si="11"/>
        <v>6</v>
      </c>
      <c r="I42" s="12">
        <f t="shared" si="12"/>
        <v>23.1</v>
      </c>
      <c r="J42" s="13">
        <f t="shared" si="8"/>
        <v>68.6</v>
      </c>
      <c r="K42" s="13">
        <f t="shared" si="9"/>
        <v>4</v>
      </c>
      <c r="L42" s="14">
        <f t="shared" si="10"/>
        <v>4.3</v>
      </c>
    </row>
    <row r="43" spans="2:12" ht="11.25">
      <c r="B43" s="39" t="s">
        <v>30</v>
      </c>
      <c r="C43" s="11">
        <v>2443</v>
      </c>
      <c r="D43" s="9">
        <v>567</v>
      </c>
      <c r="E43" s="9">
        <v>1599</v>
      </c>
      <c r="F43" s="9">
        <v>129</v>
      </c>
      <c r="G43" s="9">
        <v>148</v>
      </c>
      <c r="H43" s="9">
        <f t="shared" si="11"/>
        <v>0</v>
      </c>
      <c r="I43" s="12">
        <f t="shared" si="12"/>
        <v>23.2</v>
      </c>
      <c r="J43" s="13">
        <f t="shared" si="8"/>
        <v>65.5</v>
      </c>
      <c r="K43" s="13">
        <f t="shared" si="9"/>
        <v>5.3</v>
      </c>
      <c r="L43" s="14">
        <f t="shared" si="10"/>
        <v>6.1</v>
      </c>
    </row>
    <row r="44" spans="2:12" ht="11.25">
      <c r="B44" s="39" t="s">
        <v>31</v>
      </c>
      <c r="C44" s="11">
        <v>7540</v>
      </c>
      <c r="D44" s="9">
        <v>1941</v>
      </c>
      <c r="E44" s="9">
        <v>4872</v>
      </c>
      <c r="F44" s="9">
        <v>331</v>
      </c>
      <c r="G44" s="9">
        <v>383</v>
      </c>
      <c r="H44" s="9">
        <f t="shared" si="11"/>
        <v>13</v>
      </c>
      <c r="I44" s="12">
        <f t="shared" si="12"/>
        <v>25.8</v>
      </c>
      <c r="J44" s="13">
        <f t="shared" si="8"/>
        <v>64.7</v>
      </c>
      <c r="K44" s="13">
        <f t="shared" si="9"/>
        <v>4.4</v>
      </c>
      <c r="L44" s="14">
        <f t="shared" si="10"/>
        <v>5.1</v>
      </c>
    </row>
    <row r="45" spans="2:12" ht="11.25">
      <c r="B45" s="39" t="s">
        <v>32</v>
      </c>
      <c r="C45" s="11">
        <v>4392</v>
      </c>
      <c r="D45" s="9">
        <v>997</v>
      </c>
      <c r="E45" s="9">
        <v>2967</v>
      </c>
      <c r="F45" s="9">
        <v>225</v>
      </c>
      <c r="G45" s="9">
        <v>202</v>
      </c>
      <c r="H45" s="9">
        <f t="shared" si="11"/>
        <v>1</v>
      </c>
      <c r="I45" s="12">
        <f t="shared" si="12"/>
        <v>22.7</v>
      </c>
      <c r="J45" s="13">
        <f t="shared" si="8"/>
        <v>67.6</v>
      </c>
      <c r="K45" s="13">
        <f t="shared" si="9"/>
        <v>5.1</v>
      </c>
      <c r="L45" s="14">
        <f t="shared" si="10"/>
        <v>4.6</v>
      </c>
    </row>
    <row r="46" spans="2:12" ht="11.25">
      <c r="B46" s="25"/>
      <c r="C46" s="11"/>
      <c r="D46" s="9"/>
      <c r="E46" s="9"/>
      <c r="F46" s="9"/>
      <c r="G46" s="9"/>
      <c r="H46" s="9"/>
      <c r="I46" s="8"/>
      <c r="J46" s="9"/>
      <c r="K46" s="9"/>
      <c r="L46" s="10"/>
    </row>
    <row r="47" spans="2:12" ht="11.25">
      <c r="B47" s="24" t="s">
        <v>8</v>
      </c>
      <c r="C47" s="6" t="s">
        <v>0</v>
      </c>
      <c r="D47" s="7" t="s">
        <v>0</v>
      </c>
      <c r="E47" s="7" t="s">
        <v>0</v>
      </c>
      <c r="F47" s="7" t="s">
        <v>0</v>
      </c>
      <c r="G47" s="7" t="s">
        <v>0</v>
      </c>
      <c r="H47" s="7" t="s">
        <v>0</v>
      </c>
      <c r="I47" s="8" t="s">
        <v>6</v>
      </c>
      <c r="J47" s="9" t="s">
        <v>6</v>
      </c>
      <c r="K47" s="9" t="s">
        <v>6</v>
      </c>
      <c r="L47" s="10" t="s">
        <v>6</v>
      </c>
    </row>
    <row r="48" spans="2:12" ht="11.25">
      <c r="B48" s="38" t="s">
        <v>33</v>
      </c>
      <c r="C48" s="11">
        <f>SUM(C49:C65)</f>
        <v>133608</v>
      </c>
      <c r="D48" s="9">
        <f>SUM(D49:D65)</f>
        <v>27240</v>
      </c>
      <c r="E48" s="9">
        <f>SUM(E49:E65)</f>
        <v>70466</v>
      </c>
      <c r="F48" s="9">
        <f>SUM(F49:F65)</f>
        <v>24605</v>
      </c>
      <c r="G48" s="9">
        <f>SUM(G49:G65)</f>
        <v>9988</v>
      </c>
      <c r="H48" s="9">
        <f>SUM(C48)-SUM(D48:G48)</f>
        <v>1309</v>
      </c>
      <c r="I48" s="12">
        <f>ROUND(D48/(SUM($D48:$G48))*100,1)</f>
        <v>20.6</v>
      </c>
      <c r="J48" s="13">
        <f aca="true" t="shared" si="13" ref="J48:J65">ROUND(E48/(SUM($D48:$G48))*100,1)</f>
        <v>53.3</v>
      </c>
      <c r="K48" s="13">
        <f aca="true" t="shared" si="14" ref="K48:K65">ROUND(F48/(SUM($D48:$G48))*100,1)</f>
        <v>18.6</v>
      </c>
      <c r="L48" s="14">
        <f aca="true" t="shared" si="15" ref="L48:L65">ROUND(G48/(SUM($D48:$G48))*100,1)</f>
        <v>7.5</v>
      </c>
    </row>
    <row r="49" spans="2:12" ht="11.25">
      <c r="B49" s="39" t="s">
        <v>16</v>
      </c>
      <c r="C49" s="11">
        <v>35787</v>
      </c>
      <c r="D49" s="9">
        <v>8097</v>
      </c>
      <c r="E49" s="9">
        <v>16413</v>
      </c>
      <c r="F49" s="9">
        <v>7382</v>
      </c>
      <c r="G49" s="9">
        <v>3465</v>
      </c>
      <c r="H49" s="9">
        <f aca="true" t="shared" si="16" ref="H49:H65">SUM(C49)-SUM(D49:G49)</f>
        <v>430</v>
      </c>
      <c r="I49" s="12">
        <f aca="true" t="shared" si="17" ref="I49:I65">ROUND(D49/(SUM($D49:$G49))*100,1)</f>
        <v>22.9</v>
      </c>
      <c r="J49" s="13">
        <f t="shared" si="13"/>
        <v>46.4</v>
      </c>
      <c r="K49" s="13">
        <f t="shared" si="14"/>
        <v>20.9</v>
      </c>
      <c r="L49" s="14">
        <f t="shared" si="15"/>
        <v>9.8</v>
      </c>
    </row>
    <row r="50" spans="2:12" ht="11.25">
      <c r="B50" s="39" t="s">
        <v>17</v>
      </c>
      <c r="C50" s="11">
        <v>13831</v>
      </c>
      <c r="D50" s="9">
        <v>2768</v>
      </c>
      <c r="E50" s="9">
        <v>7429</v>
      </c>
      <c r="F50" s="9">
        <v>2552</v>
      </c>
      <c r="G50" s="9">
        <v>1000</v>
      </c>
      <c r="H50" s="9">
        <f t="shared" si="16"/>
        <v>82</v>
      </c>
      <c r="I50" s="12">
        <f t="shared" si="17"/>
        <v>20.1</v>
      </c>
      <c r="J50" s="13">
        <f t="shared" si="13"/>
        <v>54</v>
      </c>
      <c r="K50" s="13">
        <f t="shared" si="14"/>
        <v>18.6</v>
      </c>
      <c r="L50" s="14">
        <f t="shared" si="15"/>
        <v>7.3</v>
      </c>
    </row>
    <row r="51" spans="2:12" ht="11.25">
      <c r="B51" s="39" t="s">
        <v>18</v>
      </c>
      <c r="C51" s="11">
        <v>13945</v>
      </c>
      <c r="D51" s="9">
        <v>2593</v>
      </c>
      <c r="E51" s="9">
        <v>7780</v>
      </c>
      <c r="F51" s="9">
        <v>2438</v>
      </c>
      <c r="G51" s="9">
        <v>993</v>
      </c>
      <c r="H51" s="9">
        <f t="shared" si="16"/>
        <v>141</v>
      </c>
      <c r="I51" s="12">
        <f t="shared" si="17"/>
        <v>18.8</v>
      </c>
      <c r="J51" s="13">
        <f t="shared" si="13"/>
        <v>56.4</v>
      </c>
      <c r="K51" s="13">
        <f t="shared" si="14"/>
        <v>17.7</v>
      </c>
      <c r="L51" s="14">
        <f t="shared" si="15"/>
        <v>7.2</v>
      </c>
    </row>
    <row r="52" spans="2:12" ht="11.25">
      <c r="B52" s="39" t="s">
        <v>19</v>
      </c>
      <c r="C52" s="11">
        <v>3447</v>
      </c>
      <c r="D52" s="9">
        <v>607</v>
      </c>
      <c r="E52" s="9">
        <v>1980</v>
      </c>
      <c r="F52" s="9">
        <v>560</v>
      </c>
      <c r="G52" s="9">
        <v>186</v>
      </c>
      <c r="H52" s="9">
        <f t="shared" si="16"/>
        <v>114</v>
      </c>
      <c r="I52" s="12">
        <f t="shared" si="17"/>
        <v>18.2</v>
      </c>
      <c r="J52" s="13">
        <f t="shared" si="13"/>
        <v>59.4</v>
      </c>
      <c r="K52" s="13">
        <f t="shared" si="14"/>
        <v>16.8</v>
      </c>
      <c r="L52" s="14">
        <f t="shared" si="15"/>
        <v>5.6</v>
      </c>
    </row>
    <row r="53" spans="2:12" ht="11.25">
      <c r="B53" s="39" t="s">
        <v>20</v>
      </c>
      <c r="C53" s="11">
        <v>2732</v>
      </c>
      <c r="D53" s="9">
        <v>509</v>
      </c>
      <c r="E53" s="9">
        <v>1698</v>
      </c>
      <c r="F53" s="9">
        <v>365</v>
      </c>
      <c r="G53" s="9">
        <v>142</v>
      </c>
      <c r="H53" s="9">
        <f t="shared" si="16"/>
        <v>18</v>
      </c>
      <c r="I53" s="12">
        <f t="shared" si="17"/>
        <v>18.8</v>
      </c>
      <c r="J53" s="13">
        <f t="shared" si="13"/>
        <v>62.6</v>
      </c>
      <c r="K53" s="13">
        <f t="shared" si="14"/>
        <v>13.4</v>
      </c>
      <c r="L53" s="14">
        <f t="shared" si="15"/>
        <v>5.2</v>
      </c>
    </row>
    <row r="54" spans="2:12" ht="11.25">
      <c r="B54" s="39" t="s">
        <v>21</v>
      </c>
      <c r="C54" s="11">
        <v>3160</v>
      </c>
      <c r="D54" s="9">
        <v>585</v>
      </c>
      <c r="E54" s="9">
        <v>1776</v>
      </c>
      <c r="F54" s="9">
        <v>565</v>
      </c>
      <c r="G54" s="9">
        <v>224</v>
      </c>
      <c r="H54" s="9">
        <f t="shared" si="16"/>
        <v>10</v>
      </c>
      <c r="I54" s="12">
        <f t="shared" si="17"/>
        <v>18.6</v>
      </c>
      <c r="J54" s="13">
        <f t="shared" si="13"/>
        <v>56.4</v>
      </c>
      <c r="K54" s="13">
        <f t="shared" si="14"/>
        <v>17.9</v>
      </c>
      <c r="L54" s="14">
        <f t="shared" si="15"/>
        <v>7.1</v>
      </c>
    </row>
    <row r="55" spans="2:12" ht="11.25">
      <c r="B55" s="39" t="s">
        <v>22</v>
      </c>
      <c r="C55" s="11">
        <v>1518</v>
      </c>
      <c r="D55" s="9">
        <v>289</v>
      </c>
      <c r="E55" s="9">
        <v>875</v>
      </c>
      <c r="F55" s="9">
        <v>286</v>
      </c>
      <c r="G55" s="9">
        <v>62</v>
      </c>
      <c r="H55" s="9">
        <f t="shared" si="16"/>
        <v>6</v>
      </c>
      <c r="I55" s="12">
        <f t="shared" si="17"/>
        <v>19.1</v>
      </c>
      <c r="J55" s="13">
        <f t="shared" si="13"/>
        <v>57.9</v>
      </c>
      <c r="K55" s="13">
        <f t="shared" si="14"/>
        <v>18.9</v>
      </c>
      <c r="L55" s="14">
        <f t="shared" si="15"/>
        <v>4.1</v>
      </c>
    </row>
    <row r="56" spans="2:12" ht="11.25">
      <c r="B56" s="39" t="s">
        <v>23</v>
      </c>
      <c r="C56" s="11">
        <v>726</v>
      </c>
      <c r="D56" s="9">
        <v>127</v>
      </c>
      <c r="E56" s="9">
        <v>435</v>
      </c>
      <c r="F56" s="9">
        <v>134</v>
      </c>
      <c r="G56" s="9">
        <v>29</v>
      </c>
      <c r="H56" s="9">
        <f t="shared" si="16"/>
        <v>1</v>
      </c>
      <c r="I56" s="12">
        <f t="shared" si="17"/>
        <v>17.5</v>
      </c>
      <c r="J56" s="13">
        <f t="shared" si="13"/>
        <v>60</v>
      </c>
      <c r="K56" s="13">
        <f t="shared" si="14"/>
        <v>18.5</v>
      </c>
      <c r="L56" s="14">
        <f t="shared" si="15"/>
        <v>4</v>
      </c>
    </row>
    <row r="57" spans="2:12" ht="11.25">
      <c r="B57" s="39" t="s">
        <v>24</v>
      </c>
      <c r="C57" s="11">
        <v>11309</v>
      </c>
      <c r="D57" s="9">
        <v>2647</v>
      </c>
      <c r="E57" s="9">
        <v>6355</v>
      </c>
      <c r="F57" s="9">
        <v>1392</v>
      </c>
      <c r="G57" s="9">
        <v>798</v>
      </c>
      <c r="H57" s="9">
        <f t="shared" si="16"/>
        <v>117</v>
      </c>
      <c r="I57" s="12">
        <f t="shared" si="17"/>
        <v>23.7</v>
      </c>
      <c r="J57" s="13">
        <f t="shared" si="13"/>
        <v>56.8</v>
      </c>
      <c r="K57" s="13">
        <f t="shared" si="14"/>
        <v>12.4</v>
      </c>
      <c r="L57" s="14">
        <f t="shared" si="15"/>
        <v>7.1</v>
      </c>
    </row>
    <row r="58" spans="2:12" ht="11.25">
      <c r="B58" s="39" t="s">
        <v>25</v>
      </c>
      <c r="C58" s="11">
        <v>672</v>
      </c>
      <c r="D58" s="9">
        <v>119</v>
      </c>
      <c r="E58" s="9">
        <v>353</v>
      </c>
      <c r="F58" s="9">
        <v>179</v>
      </c>
      <c r="G58" s="9">
        <v>21</v>
      </c>
      <c r="H58" s="9">
        <f t="shared" si="16"/>
        <v>0</v>
      </c>
      <c r="I58" s="12">
        <f t="shared" si="17"/>
        <v>17.7</v>
      </c>
      <c r="J58" s="13">
        <f t="shared" si="13"/>
        <v>52.5</v>
      </c>
      <c r="K58" s="13">
        <f t="shared" si="14"/>
        <v>26.6</v>
      </c>
      <c r="L58" s="14">
        <f t="shared" si="15"/>
        <v>3.1</v>
      </c>
    </row>
    <row r="59" spans="2:12" ht="11.25">
      <c r="B59" s="39" t="s">
        <v>26</v>
      </c>
      <c r="C59" s="11">
        <v>15076</v>
      </c>
      <c r="D59" s="9">
        <v>3353</v>
      </c>
      <c r="E59" s="9">
        <v>8423</v>
      </c>
      <c r="F59" s="9">
        <v>1860</v>
      </c>
      <c r="G59" s="9">
        <v>1221</v>
      </c>
      <c r="H59" s="9">
        <f t="shared" si="16"/>
        <v>219</v>
      </c>
      <c r="I59" s="12">
        <f t="shared" si="17"/>
        <v>22.6</v>
      </c>
      <c r="J59" s="13">
        <f t="shared" si="13"/>
        <v>56.7</v>
      </c>
      <c r="K59" s="13">
        <f t="shared" si="14"/>
        <v>12.5</v>
      </c>
      <c r="L59" s="14">
        <f t="shared" si="15"/>
        <v>8.2</v>
      </c>
    </row>
    <row r="60" spans="2:12" ht="11.25">
      <c r="B60" s="39" t="s">
        <v>27</v>
      </c>
      <c r="C60" s="11">
        <v>7052</v>
      </c>
      <c r="D60" s="9">
        <v>1517</v>
      </c>
      <c r="E60" s="9">
        <v>3783</v>
      </c>
      <c r="F60" s="9">
        <v>1208</v>
      </c>
      <c r="G60" s="9">
        <v>484</v>
      </c>
      <c r="H60" s="9">
        <f t="shared" si="16"/>
        <v>60</v>
      </c>
      <c r="I60" s="12">
        <f t="shared" si="17"/>
        <v>21.7</v>
      </c>
      <c r="J60" s="13">
        <f t="shared" si="13"/>
        <v>54.1</v>
      </c>
      <c r="K60" s="13">
        <f t="shared" si="14"/>
        <v>17.3</v>
      </c>
      <c r="L60" s="14">
        <f t="shared" si="15"/>
        <v>6.9</v>
      </c>
    </row>
    <row r="61" spans="2:12" ht="11.25">
      <c r="B61" s="39" t="s">
        <v>28</v>
      </c>
      <c r="C61" s="11">
        <v>3036</v>
      </c>
      <c r="D61" s="9">
        <v>654</v>
      </c>
      <c r="E61" s="9">
        <v>1486</v>
      </c>
      <c r="F61" s="9">
        <v>663</v>
      </c>
      <c r="G61" s="9">
        <v>210</v>
      </c>
      <c r="H61" s="9">
        <f t="shared" si="16"/>
        <v>23</v>
      </c>
      <c r="I61" s="12">
        <f t="shared" si="17"/>
        <v>21.7</v>
      </c>
      <c r="J61" s="13">
        <f t="shared" si="13"/>
        <v>49.3</v>
      </c>
      <c r="K61" s="13">
        <f t="shared" si="14"/>
        <v>22</v>
      </c>
      <c r="L61" s="14">
        <f t="shared" si="15"/>
        <v>7</v>
      </c>
    </row>
    <row r="62" spans="2:12" ht="11.25">
      <c r="B62" s="39" t="s">
        <v>29</v>
      </c>
      <c r="C62" s="11">
        <v>3822</v>
      </c>
      <c r="D62" s="9">
        <v>647</v>
      </c>
      <c r="E62" s="9">
        <v>2190</v>
      </c>
      <c r="F62" s="9">
        <v>776</v>
      </c>
      <c r="G62" s="9">
        <v>188</v>
      </c>
      <c r="H62" s="9">
        <f t="shared" si="16"/>
        <v>21</v>
      </c>
      <c r="I62" s="12">
        <f t="shared" si="17"/>
        <v>17</v>
      </c>
      <c r="J62" s="13">
        <f t="shared" si="13"/>
        <v>57.6</v>
      </c>
      <c r="K62" s="13">
        <f t="shared" si="14"/>
        <v>20.4</v>
      </c>
      <c r="L62" s="14">
        <f t="shared" si="15"/>
        <v>4.9</v>
      </c>
    </row>
    <row r="63" spans="2:12" ht="11.25">
      <c r="B63" s="39" t="s">
        <v>30</v>
      </c>
      <c r="C63" s="11">
        <v>2870</v>
      </c>
      <c r="D63" s="9">
        <v>374</v>
      </c>
      <c r="E63" s="9">
        <v>1614</v>
      </c>
      <c r="F63" s="9">
        <v>724</v>
      </c>
      <c r="G63" s="9">
        <v>151</v>
      </c>
      <c r="H63" s="9">
        <f t="shared" si="16"/>
        <v>7</v>
      </c>
      <c r="I63" s="12">
        <f t="shared" si="17"/>
        <v>13.1</v>
      </c>
      <c r="J63" s="13">
        <f t="shared" si="13"/>
        <v>56.4</v>
      </c>
      <c r="K63" s="13">
        <f t="shared" si="14"/>
        <v>25.3</v>
      </c>
      <c r="L63" s="14">
        <f t="shared" si="15"/>
        <v>5.3</v>
      </c>
    </row>
    <row r="64" spans="2:12" ht="11.25">
      <c r="B64" s="39" t="s">
        <v>31</v>
      </c>
      <c r="C64" s="11">
        <v>9196</v>
      </c>
      <c r="D64" s="9">
        <v>1655</v>
      </c>
      <c r="E64" s="9">
        <v>4912</v>
      </c>
      <c r="F64" s="9">
        <v>2013</v>
      </c>
      <c r="G64" s="9">
        <v>558</v>
      </c>
      <c r="H64" s="9">
        <f t="shared" si="16"/>
        <v>58</v>
      </c>
      <c r="I64" s="12">
        <f t="shared" si="17"/>
        <v>18.1</v>
      </c>
      <c r="J64" s="13">
        <f t="shared" si="13"/>
        <v>53.8</v>
      </c>
      <c r="K64" s="13">
        <f t="shared" si="14"/>
        <v>22</v>
      </c>
      <c r="L64" s="14">
        <f t="shared" si="15"/>
        <v>6.1</v>
      </c>
    </row>
    <row r="65" spans="2:12" ht="11.25">
      <c r="B65" s="39" t="s">
        <v>32</v>
      </c>
      <c r="C65" s="11">
        <v>5429</v>
      </c>
      <c r="D65" s="9">
        <v>699</v>
      </c>
      <c r="E65" s="9">
        <v>2964</v>
      </c>
      <c r="F65" s="9">
        <v>1508</v>
      </c>
      <c r="G65" s="9">
        <v>256</v>
      </c>
      <c r="H65" s="9">
        <f t="shared" si="16"/>
        <v>2</v>
      </c>
      <c r="I65" s="12">
        <f t="shared" si="17"/>
        <v>12.9</v>
      </c>
      <c r="J65" s="13">
        <f t="shared" si="13"/>
        <v>54.6</v>
      </c>
      <c r="K65" s="13">
        <f t="shared" si="14"/>
        <v>27.8</v>
      </c>
      <c r="L65" s="14">
        <f t="shared" si="15"/>
        <v>4.7</v>
      </c>
    </row>
    <row r="66" spans="2:12" ht="11.25">
      <c r="B66" s="26"/>
      <c r="C66" s="15"/>
      <c r="D66" s="16"/>
      <c r="E66" s="16"/>
      <c r="F66" s="16"/>
      <c r="G66" s="16"/>
      <c r="H66" s="16"/>
      <c r="I66" s="15"/>
      <c r="J66" s="16"/>
      <c r="K66" s="16"/>
      <c r="L66" s="17"/>
    </row>
    <row r="67" spans="2:6" ht="11.25">
      <c r="B67" s="20" t="s">
        <v>96</v>
      </c>
      <c r="F67" s="20"/>
    </row>
    <row r="68" spans="2:14" ht="11.25">
      <c r="B68" s="20" t="s">
        <v>35</v>
      </c>
      <c r="C68" s="18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2:6" ht="11.25">
      <c r="B69" s="20" t="s">
        <v>97</v>
      </c>
      <c r="F69" s="20"/>
    </row>
  </sheetData>
  <sheetProtection/>
  <hyperlinks>
    <hyperlink ref="L1" location="目次!A1" display="目次へ戻る"/>
  </hyperlinks>
  <printOptions/>
  <pageMargins left="0.5905511811023623" right="0.5905511811023623" top="0.7874015748031497" bottom="0.5905511811023623" header="0.5118110236220472" footer="0.5118110236220472"/>
  <pageSetup blackAndWhite="1" fitToHeight="1" fitToWidth="1" horizontalDpi="600" verticalDpi="600" orientation="portrait" paperSize="9" r:id="rId1"/>
  <headerFooter alignWithMargins="0">
    <oddHeader>&amp;R&amp;F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9"/>
  <sheetViews>
    <sheetView showGridLines="0" zoomScalePageLayoutView="0" workbookViewId="0" topLeftCell="A1">
      <selection activeCell="P23" sqref="P23"/>
    </sheetView>
  </sheetViews>
  <sheetFormatPr defaultColWidth="9.00390625" defaultRowHeight="13.5"/>
  <cols>
    <col min="1" max="1" width="2.125" style="3" customWidth="1"/>
    <col min="2" max="2" width="13.25390625" style="3" customWidth="1"/>
    <col min="3" max="3" width="8.25390625" style="3" bestFit="1" customWidth="1"/>
    <col min="4" max="8" width="7.50390625" style="3" customWidth="1"/>
    <col min="9" max="12" width="6.75390625" style="3" customWidth="1"/>
    <col min="13" max="24" width="8.375" style="3" customWidth="1"/>
    <col min="25" max="16384" width="9.00390625" style="3" customWidth="1"/>
  </cols>
  <sheetData>
    <row r="1" spans="2:12" ht="11.25">
      <c r="B1" s="2" t="s">
        <v>34</v>
      </c>
      <c r="L1" s="45" t="s">
        <v>95</v>
      </c>
    </row>
    <row r="2" ht="11.25">
      <c r="B2" s="2"/>
    </row>
    <row r="3" spans="2:13" s="4" customFormat="1" ht="14.25">
      <c r="B3" s="1" t="s">
        <v>15</v>
      </c>
      <c r="C3" s="5"/>
      <c r="D3" s="5"/>
      <c r="E3" s="40" t="s">
        <v>43</v>
      </c>
      <c r="F3" s="5"/>
      <c r="G3" s="5"/>
      <c r="H3" s="5"/>
      <c r="I3" s="5"/>
      <c r="J3" s="5"/>
      <c r="K3" s="5"/>
      <c r="L3" s="5"/>
      <c r="M3" s="5"/>
    </row>
    <row r="4" spans="2:12" ht="11.25">
      <c r="B4" s="21"/>
      <c r="C4" s="27" t="s">
        <v>1</v>
      </c>
      <c r="D4" s="28"/>
      <c r="E4" s="28"/>
      <c r="F4" s="28"/>
      <c r="G4" s="28"/>
      <c r="H4" s="28"/>
      <c r="I4" s="29"/>
      <c r="J4" s="30" t="s">
        <v>10</v>
      </c>
      <c r="K4" s="30"/>
      <c r="L4" s="31"/>
    </row>
    <row r="5" spans="2:12" ht="11.25">
      <c r="B5" s="22"/>
      <c r="C5" s="32"/>
      <c r="D5" s="33" t="s">
        <v>2</v>
      </c>
      <c r="E5" s="33" t="s">
        <v>3</v>
      </c>
      <c r="F5" s="33" t="s">
        <v>4</v>
      </c>
      <c r="G5" s="34" t="s">
        <v>5</v>
      </c>
      <c r="H5" s="33" t="s">
        <v>9</v>
      </c>
      <c r="I5" s="35" t="s">
        <v>39</v>
      </c>
      <c r="J5" s="35" t="s">
        <v>40</v>
      </c>
      <c r="K5" s="33" t="s">
        <v>41</v>
      </c>
      <c r="L5" s="36" t="s">
        <v>5</v>
      </c>
    </row>
    <row r="6" spans="2:12" ht="11.25">
      <c r="B6" s="37"/>
      <c r="C6" s="6"/>
      <c r="D6" s="7"/>
      <c r="E6" s="7"/>
      <c r="F6" s="7"/>
      <c r="G6" s="7"/>
      <c r="H6" s="7"/>
      <c r="I6" s="8"/>
      <c r="J6" s="9"/>
      <c r="K6" s="9"/>
      <c r="L6" s="10"/>
    </row>
    <row r="7" spans="2:12" ht="11.25">
      <c r="B7" s="24" t="s">
        <v>11</v>
      </c>
      <c r="C7" s="6" t="s">
        <v>0</v>
      </c>
      <c r="D7" s="7" t="s">
        <v>0</v>
      </c>
      <c r="E7" s="7" t="s">
        <v>0</v>
      </c>
      <c r="F7" s="7" t="s">
        <v>0</v>
      </c>
      <c r="G7" s="7" t="s">
        <v>0</v>
      </c>
      <c r="H7" s="7" t="s">
        <v>0</v>
      </c>
      <c r="I7" s="8" t="s">
        <v>6</v>
      </c>
      <c r="J7" s="9" t="s">
        <v>6</v>
      </c>
      <c r="K7" s="9" t="s">
        <v>6</v>
      </c>
      <c r="L7" s="10" t="s">
        <v>6</v>
      </c>
    </row>
    <row r="8" spans="2:12" ht="11.25">
      <c r="B8" s="38" t="s">
        <v>33</v>
      </c>
      <c r="C8" s="11">
        <f aca="true" t="shared" si="0" ref="C8:H17">SUM(C28,C48)</f>
        <v>12706</v>
      </c>
      <c r="D8" s="9">
        <f t="shared" si="0"/>
        <v>12601</v>
      </c>
      <c r="E8" s="9">
        <f t="shared" si="0"/>
        <v>62</v>
      </c>
      <c r="F8" s="9">
        <f t="shared" si="0"/>
        <v>1</v>
      </c>
      <c r="G8" s="9">
        <f t="shared" si="0"/>
        <v>4</v>
      </c>
      <c r="H8" s="9">
        <f t="shared" si="0"/>
        <v>38</v>
      </c>
      <c r="I8" s="12">
        <f aca="true" t="shared" si="1" ref="I8:I25">ROUND(D8/(SUM($D8:$G8))*100,1)</f>
        <v>99.5</v>
      </c>
      <c r="J8" s="13">
        <f aca="true" t="shared" si="2" ref="J8:J25">ROUND(E8/(SUM($D8:$G8))*100,1)</f>
        <v>0.5</v>
      </c>
      <c r="K8" s="13">
        <f aca="true" t="shared" si="3" ref="K8:K25">ROUND(F8/(SUM($D8:$G8))*100,1)</f>
        <v>0</v>
      </c>
      <c r="L8" s="14">
        <f aca="true" t="shared" si="4" ref="L8:L25">ROUND(G8/(SUM($D8:$G8))*100,1)</f>
        <v>0</v>
      </c>
    </row>
    <row r="9" spans="2:12" ht="11.25">
      <c r="B9" s="39" t="s">
        <v>16</v>
      </c>
      <c r="C9" s="11">
        <f t="shared" si="0"/>
        <v>3292</v>
      </c>
      <c r="D9" s="9">
        <f t="shared" si="0"/>
        <v>3256</v>
      </c>
      <c r="E9" s="9">
        <f t="shared" si="0"/>
        <v>20</v>
      </c>
      <c r="F9" s="9">
        <f t="shared" si="0"/>
        <v>1</v>
      </c>
      <c r="G9" s="9">
        <f t="shared" si="0"/>
        <v>1</v>
      </c>
      <c r="H9" s="9">
        <f t="shared" si="0"/>
        <v>14</v>
      </c>
      <c r="I9" s="12">
        <f t="shared" si="1"/>
        <v>99.3</v>
      </c>
      <c r="J9" s="13">
        <f t="shared" si="2"/>
        <v>0.6</v>
      </c>
      <c r="K9" s="13">
        <f t="shared" si="3"/>
        <v>0</v>
      </c>
      <c r="L9" s="14">
        <f t="shared" si="4"/>
        <v>0</v>
      </c>
    </row>
    <row r="10" spans="2:12" ht="11.25">
      <c r="B10" s="39" t="s">
        <v>17</v>
      </c>
      <c r="C10" s="11">
        <f t="shared" si="0"/>
        <v>1293</v>
      </c>
      <c r="D10" s="9">
        <f t="shared" si="0"/>
        <v>1285</v>
      </c>
      <c r="E10" s="9">
        <f t="shared" si="0"/>
        <v>6</v>
      </c>
      <c r="F10" s="9">
        <f t="shared" si="0"/>
        <v>0</v>
      </c>
      <c r="G10" s="9">
        <f t="shared" si="0"/>
        <v>1</v>
      </c>
      <c r="H10" s="9">
        <f t="shared" si="0"/>
        <v>1</v>
      </c>
      <c r="I10" s="12">
        <f t="shared" si="1"/>
        <v>99.5</v>
      </c>
      <c r="J10" s="13">
        <f t="shared" si="2"/>
        <v>0.5</v>
      </c>
      <c r="K10" s="13">
        <f t="shared" si="3"/>
        <v>0</v>
      </c>
      <c r="L10" s="14">
        <f t="shared" si="4"/>
        <v>0.1</v>
      </c>
    </row>
    <row r="11" spans="2:12" ht="11.25">
      <c r="B11" s="39" t="s">
        <v>18</v>
      </c>
      <c r="C11" s="11">
        <f t="shared" si="0"/>
        <v>1241</v>
      </c>
      <c r="D11" s="9">
        <f t="shared" si="0"/>
        <v>1237</v>
      </c>
      <c r="E11" s="9">
        <f t="shared" si="0"/>
        <v>3</v>
      </c>
      <c r="F11" s="9">
        <f t="shared" si="0"/>
        <v>0</v>
      </c>
      <c r="G11" s="9">
        <f t="shared" si="0"/>
        <v>1</v>
      </c>
      <c r="H11" s="9">
        <f t="shared" si="0"/>
        <v>0</v>
      </c>
      <c r="I11" s="12">
        <f t="shared" si="1"/>
        <v>99.7</v>
      </c>
      <c r="J11" s="13">
        <f t="shared" si="2"/>
        <v>0.2</v>
      </c>
      <c r="K11" s="13">
        <f t="shared" si="3"/>
        <v>0</v>
      </c>
      <c r="L11" s="14">
        <f t="shared" si="4"/>
        <v>0.1</v>
      </c>
    </row>
    <row r="12" spans="2:12" ht="11.25">
      <c r="B12" s="39" t="s">
        <v>19</v>
      </c>
      <c r="C12" s="11">
        <f t="shared" si="0"/>
        <v>324</v>
      </c>
      <c r="D12" s="9">
        <f t="shared" si="0"/>
        <v>323</v>
      </c>
      <c r="E12" s="9">
        <f t="shared" si="0"/>
        <v>1</v>
      </c>
      <c r="F12" s="9">
        <f t="shared" si="0"/>
        <v>0</v>
      </c>
      <c r="G12" s="9">
        <f t="shared" si="0"/>
        <v>0</v>
      </c>
      <c r="H12" s="9">
        <f t="shared" si="0"/>
        <v>0</v>
      </c>
      <c r="I12" s="12">
        <f t="shared" si="1"/>
        <v>99.7</v>
      </c>
      <c r="J12" s="13">
        <f t="shared" si="2"/>
        <v>0.3</v>
      </c>
      <c r="K12" s="13">
        <f t="shared" si="3"/>
        <v>0</v>
      </c>
      <c r="L12" s="14">
        <f t="shared" si="4"/>
        <v>0</v>
      </c>
    </row>
    <row r="13" spans="2:12" ht="11.25">
      <c r="B13" s="39" t="s">
        <v>20</v>
      </c>
      <c r="C13" s="11">
        <f t="shared" si="0"/>
        <v>285</v>
      </c>
      <c r="D13" s="9">
        <f t="shared" si="0"/>
        <v>281</v>
      </c>
      <c r="E13" s="9">
        <f t="shared" si="0"/>
        <v>3</v>
      </c>
      <c r="F13" s="9">
        <f t="shared" si="0"/>
        <v>0</v>
      </c>
      <c r="G13" s="9">
        <f t="shared" si="0"/>
        <v>0</v>
      </c>
      <c r="H13" s="9">
        <f t="shared" si="0"/>
        <v>1</v>
      </c>
      <c r="I13" s="12">
        <f t="shared" si="1"/>
        <v>98.9</v>
      </c>
      <c r="J13" s="13">
        <f t="shared" si="2"/>
        <v>1.1</v>
      </c>
      <c r="K13" s="13">
        <f t="shared" si="3"/>
        <v>0</v>
      </c>
      <c r="L13" s="14">
        <f t="shared" si="4"/>
        <v>0</v>
      </c>
    </row>
    <row r="14" spans="2:12" ht="11.25">
      <c r="B14" s="39" t="s">
        <v>21</v>
      </c>
      <c r="C14" s="11">
        <f t="shared" si="0"/>
        <v>323</v>
      </c>
      <c r="D14" s="9">
        <f t="shared" si="0"/>
        <v>321</v>
      </c>
      <c r="E14" s="9">
        <f t="shared" si="0"/>
        <v>2</v>
      </c>
      <c r="F14" s="9">
        <f t="shared" si="0"/>
        <v>0</v>
      </c>
      <c r="G14" s="9">
        <f t="shared" si="0"/>
        <v>0</v>
      </c>
      <c r="H14" s="9">
        <f t="shared" si="0"/>
        <v>0</v>
      </c>
      <c r="I14" s="12">
        <f t="shared" si="1"/>
        <v>99.4</v>
      </c>
      <c r="J14" s="13">
        <f t="shared" si="2"/>
        <v>0.6</v>
      </c>
      <c r="K14" s="13">
        <f t="shared" si="3"/>
        <v>0</v>
      </c>
      <c r="L14" s="14">
        <f t="shared" si="4"/>
        <v>0</v>
      </c>
    </row>
    <row r="15" spans="2:12" ht="11.25">
      <c r="B15" s="39" t="s">
        <v>22</v>
      </c>
      <c r="C15" s="11">
        <f t="shared" si="0"/>
        <v>226</v>
      </c>
      <c r="D15" s="9">
        <f t="shared" si="0"/>
        <v>223</v>
      </c>
      <c r="E15" s="9">
        <f t="shared" si="0"/>
        <v>2</v>
      </c>
      <c r="F15" s="9">
        <f t="shared" si="0"/>
        <v>0</v>
      </c>
      <c r="G15" s="9">
        <f t="shared" si="0"/>
        <v>0</v>
      </c>
      <c r="H15" s="9">
        <f t="shared" si="0"/>
        <v>1</v>
      </c>
      <c r="I15" s="12">
        <f t="shared" si="1"/>
        <v>99.1</v>
      </c>
      <c r="J15" s="13">
        <f t="shared" si="2"/>
        <v>0.9</v>
      </c>
      <c r="K15" s="13">
        <f t="shared" si="3"/>
        <v>0</v>
      </c>
      <c r="L15" s="14">
        <f t="shared" si="4"/>
        <v>0</v>
      </c>
    </row>
    <row r="16" spans="2:12" ht="11.25">
      <c r="B16" s="39" t="s">
        <v>23</v>
      </c>
      <c r="C16" s="11">
        <f t="shared" si="0"/>
        <v>59</v>
      </c>
      <c r="D16" s="9">
        <f t="shared" si="0"/>
        <v>59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12">
        <f t="shared" si="1"/>
        <v>100</v>
      </c>
      <c r="J16" s="13">
        <f t="shared" si="2"/>
        <v>0</v>
      </c>
      <c r="K16" s="13">
        <f t="shared" si="3"/>
        <v>0</v>
      </c>
      <c r="L16" s="14">
        <f t="shared" si="4"/>
        <v>0</v>
      </c>
    </row>
    <row r="17" spans="2:12" ht="11.25">
      <c r="B17" s="39" t="s">
        <v>24</v>
      </c>
      <c r="C17" s="11">
        <f t="shared" si="0"/>
        <v>1205</v>
      </c>
      <c r="D17" s="9">
        <f t="shared" si="0"/>
        <v>1191</v>
      </c>
      <c r="E17" s="9">
        <f t="shared" si="0"/>
        <v>9</v>
      </c>
      <c r="F17" s="9">
        <f t="shared" si="0"/>
        <v>0</v>
      </c>
      <c r="G17" s="9">
        <f t="shared" si="0"/>
        <v>0</v>
      </c>
      <c r="H17" s="9">
        <f t="shared" si="0"/>
        <v>5</v>
      </c>
      <c r="I17" s="12">
        <f t="shared" si="1"/>
        <v>99.3</v>
      </c>
      <c r="J17" s="13">
        <f t="shared" si="2"/>
        <v>0.8</v>
      </c>
      <c r="K17" s="13">
        <f t="shared" si="3"/>
        <v>0</v>
      </c>
      <c r="L17" s="14">
        <f t="shared" si="4"/>
        <v>0</v>
      </c>
    </row>
    <row r="18" spans="2:12" ht="11.25">
      <c r="B18" s="39" t="s">
        <v>25</v>
      </c>
      <c r="C18" s="11">
        <f aca="true" t="shared" si="5" ref="C18:H25">SUM(C38,C58)</f>
        <v>53</v>
      </c>
      <c r="D18" s="9">
        <f t="shared" si="5"/>
        <v>53</v>
      </c>
      <c r="E18" s="9">
        <f t="shared" si="5"/>
        <v>0</v>
      </c>
      <c r="F18" s="9">
        <f t="shared" si="5"/>
        <v>0</v>
      </c>
      <c r="G18" s="9">
        <f t="shared" si="5"/>
        <v>0</v>
      </c>
      <c r="H18" s="9">
        <f t="shared" si="5"/>
        <v>0</v>
      </c>
      <c r="I18" s="12">
        <f t="shared" si="1"/>
        <v>100</v>
      </c>
      <c r="J18" s="13">
        <f t="shared" si="2"/>
        <v>0</v>
      </c>
      <c r="K18" s="13">
        <f t="shared" si="3"/>
        <v>0</v>
      </c>
      <c r="L18" s="14">
        <f t="shared" si="4"/>
        <v>0</v>
      </c>
    </row>
    <row r="19" spans="2:12" ht="11.25">
      <c r="B19" s="39" t="s">
        <v>26</v>
      </c>
      <c r="C19" s="11">
        <f t="shared" si="5"/>
        <v>1749</v>
      </c>
      <c r="D19" s="9">
        <f t="shared" si="5"/>
        <v>1730</v>
      </c>
      <c r="E19" s="9">
        <f t="shared" si="5"/>
        <v>7</v>
      </c>
      <c r="F19" s="9">
        <f t="shared" si="5"/>
        <v>0</v>
      </c>
      <c r="G19" s="9">
        <f t="shared" si="5"/>
        <v>0</v>
      </c>
      <c r="H19" s="9">
        <f t="shared" si="5"/>
        <v>12</v>
      </c>
      <c r="I19" s="12">
        <f t="shared" si="1"/>
        <v>99.6</v>
      </c>
      <c r="J19" s="13">
        <f t="shared" si="2"/>
        <v>0.4</v>
      </c>
      <c r="K19" s="13">
        <f t="shared" si="3"/>
        <v>0</v>
      </c>
      <c r="L19" s="14">
        <f t="shared" si="4"/>
        <v>0</v>
      </c>
    </row>
    <row r="20" spans="2:12" ht="11.25">
      <c r="B20" s="39" t="s">
        <v>27</v>
      </c>
      <c r="C20" s="11">
        <f t="shared" si="5"/>
        <v>615</v>
      </c>
      <c r="D20" s="9">
        <f t="shared" si="5"/>
        <v>611</v>
      </c>
      <c r="E20" s="9">
        <f t="shared" si="5"/>
        <v>1</v>
      </c>
      <c r="F20" s="9">
        <f t="shared" si="5"/>
        <v>0</v>
      </c>
      <c r="G20" s="9">
        <f t="shared" si="5"/>
        <v>1</v>
      </c>
      <c r="H20" s="9">
        <f t="shared" si="5"/>
        <v>2</v>
      </c>
      <c r="I20" s="12">
        <f t="shared" si="1"/>
        <v>99.7</v>
      </c>
      <c r="J20" s="13">
        <f t="shared" si="2"/>
        <v>0.2</v>
      </c>
      <c r="K20" s="13">
        <f t="shared" si="3"/>
        <v>0</v>
      </c>
      <c r="L20" s="14">
        <f t="shared" si="4"/>
        <v>0.2</v>
      </c>
    </row>
    <row r="21" spans="2:12" ht="11.25">
      <c r="B21" s="39" t="s">
        <v>28</v>
      </c>
      <c r="C21" s="11">
        <f t="shared" si="5"/>
        <v>384</v>
      </c>
      <c r="D21" s="9">
        <f t="shared" si="5"/>
        <v>377</v>
      </c>
      <c r="E21" s="9">
        <f t="shared" si="5"/>
        <v>5</v>
      </c>
      <c r="F21" s="9">
        <f t="shared" si="5"/>
        <v>0</v>
      </c>
      <c r="G21" s="9">
        <f t="shared" si="5"/>
        <v>0</v>
      </c>
      <c r="H21" s="9">
        <f t="shared" si="5"/>
        <v>2</v>
      </c>
      <c r="I21" s="12">
        <f t="shared" si="1"/>
        <v>98.7</v>
      </c>
      <c r="J21" s="13">
        <f t="shared" si="2"/>
        <v>1.3</v>
      </c>
      <c r="K21" s="13">
        <f t="shared" si="3"/>
        <v>0</v>
      </c>
      <c r="L21" s="14">
        <f t="shared" si="4"/>
        <v>0</v>
      </c>
    </row>
    <row r="22" spans="2:12" ht="11.25">
      <c r="B22" s="39" t="s">
        <v>29</v>
      </c>
      <c r="C22" s="11">
        <f t="shared" si="5"/>
        <v>339</v>
      </c>
      <c r="D22" s="9">
        <f t="shared" si="5"/>
        <v>339</v>
      </c>
      <c r="E22" s="9">
        <f t="shared" si="5"/>
        <v>0</v>
      </c>
      <c r="F22" s="9">
        <f t="shared" si="5"/>
        <v>0</v>
      </c>
      <c r="G22" s="9">
        <f t="shared" si="5"/>
        <v>0</v>
      </c>
      <c r="H22" s="9">
        <f t="shared" si="5"/>
        <v>0</v>
      </c>
      <c r="I22" s="12">
        <f t="shared" si="1"/>
        <v>100</v>
      </c>
      <c r="J22" s="13">
        <f t="shared" si="2"/>
        <v>0</v>
      </c>
      <c r="K22" s="13">
        <f t="shared" si="3"/>
        <v>0</v>
      </c>
      <c r="L22" s="14">
        <f t="shared" si="4"/>
        <v>0</v>
      </c>
    </row>
    <row r="23" spans="2:12" ht="11.25">
      <c r="B23" s="39" t="s">
        <v>30</v>
      </c>
      <c r="C23" s="11">
        <f t="shared" si="5"/>
        <v>200</v>
      </c>
      <c r="D23" s="9">
        <f t="shared" si="5"/>
        <v>200</v>
      </c>
      <c r="E23" s="9">
        <f t="shared" si="5"/>
        <v>0</v>
      </c>
      <c r="F23" s="9">
        <f t="shared" si="5"/>
        <v>0</v>
      </c>
      <c r="G23" s="9">
        <f t="shared" si="5"/>
        <v>0</v>
      </c>
      <c r="H23" s="9">
        <f t="shared" si="5"/>
        <v>0</v>
      </c>
      <c r="I23" s="12">
        <f t="shared" si="1"/>
        <v>100</v>
      </c>
      <c r="J23" s="13">
        <f t="shared" si="2"/>
        <v>0</v>
      </c>
      <c r="K23" s="13">
        <f t="shared" si="3"/>
        <v>0</v>
      </c>
      <c r="L23" s="14">
        <f t="shared" si="4"/>
        <v>0</v>
      </c>
    </row>
    <row r="24" spans="2:12" ht="11.25">
      <c r="B24" s="39" t="s">
        <v>31</v>
      </c>
      <c r="C24" s="11">
        <f t="shared" si="5"/>
        <v>749</v>
      </c>
      <c r="D24" s="9">
        <f t="shared" si="5"/>
        <v>748</v>
      </c>
      <c r="E24" s="9">
        <f t="shared" si="5"/>
        <v>1</v>
      </c>
      <c r="F24" s="9">
        <f t="shared" si="5"/>
        <v>0</v>
      </c>
      <c r="G24" s="9">
        <f t="shared" si="5"/>
        <v>0</v>
      </c>
      <c r="H24" s="9">
        <f t="shared" si="5"/>
        <v>0</v>
      </c>
      <c r="I24" s="12">
        <f t="shared" si="1"/>
        <v>99.9</v>
      </c>
      <c r="J24" s="13">
        <f t="shared" si="2"/>
        <v>0.1</v>
      </c>
      <c r="K24" s="13">
        <f t="shared" si="3"/>
        <v>0</v>
      </c>
      <c r="L24" s="14">
        <f t="shared" si="4"/>
        <v>0</v>
      </c>
    </row>
    <row r="25" spans="2:12" ht="11.25">
      <c r="B25" s="39" t="s">
        <v>32</v>
      </c>
      <c r="C25" s="11">
        <f t="shared" si="5"/>
        <v>369</v>
      </c>
      <c r="D25" s="9">
        <f t="shared" si="5"/>
        <v>367</v>
      </c>
      <c r="E25" s="9">
        <f t="shared" si="5"/>
        <v>2</v>
      </c>
      <c r="F25" s="9">
        <f t="shared" si="5"/>
        <v>0</v>
      </c>
      <c r="G25" s="9">
        <f t="shared" si="5"/>
        <v>0</v>
      </c>
      <c r="H25" s="9">
        <f t="shared" si="5"/>
        <v>0</v>
      </c>
      <c r="I25" s="12">
        <f t="shared" si="1"/>
        <v>99.5</v>
      </c>
      <c r="J25" s="13">
        <f t="shared" si="2"/>
        <v>0.5</v>
      </c>
      <c r="K25" s="13">
        <f t="shared" si="3"/>
        <v>0</v>
      </c>
      <c r="L25" s="14">
        <f t="shared" si="4"/>
        <v>0</v>
      </c>
    </row>
    <row r="26" spans="2:12" ht="11.25">
      <c r="B26" s="23"/>
      <c r="C26" s="11"/>
      <c r="D26" s="9"/>
      <c r="E26" s="9"/>
      <c r="F26" s="9"/>
      <c r="G26" s="9"/>
      <c r="H26" s="9"/>
      <c r="I26" s="12"/>
      <c r="J26" s="13"/>
      <c r="K26" s="13"/>
      <c r="L26" s="14"/>
    </row>
    <row r="27" spans="2:12" ht="11.25">
      <c r="B27" s="24" t="s">
        <v>7</v>
      </c>
      <c r="C27" s="6" t="s">
        <v>0</v>
      </c>
      <c r="D27" s="7" t="s">
        <v>0</v>
      </c>
      <c r="E27" s="7" t="s">
        <v>0</v>
      </c>
      <c r="F27" s="7" t="s">
        <v>0</v>
      </c>
      <c r="G27" s="7" t="s">
        <v>0</v>
      </c>
      <c r="H27" s="7" t="s">
        <v>0</v>
      </c>
      <c r="I27" s="8" t="s">
        <v>6</v>
      </c>
      <c r="J27" s="9" t="s">
        <v>6</v>
      </c>
      <c r="K27" s="9" t="s">
        <v>6</v>
      </c>
      <c r="L27" s="10" t="s">
        <v>6</v>
      </c>
    </row>
    <row r="28" spans="2:12" ht="11.25">
      <c r="B28" s="38" t="s">
        <v>33</v>
      </c>
      <c r="C28" s="11">
        <f>SUM(C29:C45)</f>
        <v>6578</v>
      </c>
      <c r="D28" s="9">
        <f>SUM(D29:D45)</f>
        <v>6523</v>
      </c>
      <c r="E28" s="9">
        <f>SUM(E29:E45)</f>
        <v>24</v>
      </c>
      <c r="F28" s="9">
        <f>SUM(F29:F45)</f>
        <v>0</v>
      </c>
      <c r="G28" s="9">
        <f>SUM(G29:G45)</f>
        <v>2</v>
      </c>
      <c r="H28" s="9">
        <f aca="true" t="shared" si="6" ref="H28:H45">SUM(C28)-SUM(D28:G28)</f>
        <v>29</v>
      </c>
      <c r="I28" s="12">
        <f aca="true" t="shared" si="7" ref="I28:I45">ROUND(D28/(SUM($D28:$G28))*100,1)</f>
        <v>99.6</v>
      </c>
      <c r="J28" s="13">
        <f aca="true" t="shared" si="8" ref="J28:J45">ROUND(E28/(SUM($D28:$G28))*100,1)</f>
        <v>0.4</v>
      </c>
      <c r="K28" s="13">
        <f aca="true" t="shared" si="9" ref="K28:K45">ROUND(F28/(SUM($D28:$G28))*100,1)</f>
        <v>0</v>
      </c>
      <c r="L28" s="14">
        <f aca="true" t="shared" si="10" ref="L28:L45">ROUND(G28/(SUM($D28:$G28))*100,1)</f>
        <v>0</v>
      </c>
    </row>
    <row r="29" spans="2:12" ht="11.25">
      <c r="B29" s="39" t="s">
        <v>16</v>
      </c>
      <c r="C29" s="11">
        <v>1687</v>
      </c>
      <c r="D29" s="9">
        <v>1670</v>
      </c>
      <c r="E29" s="9">
        <v>8</v>
      </c>
      <c r="F29" s="9">
        <v>0</v>
      </c>
      <c r="G29" s="9">
        <v>0</v>
      </c>
      <c r="H29" s="9">
        <f t="shared" si="6"/>
        <v>9</v>
      </c>
      <c r="I29" s="12">
        <f t="shared" si="7"/>
        <v>99.5</v>
      </c>
      <c r="J29" s="13">
        <f t="shared" si="8"/>
        <v>0.5</v>
      </c>
      <c r="K29" s="13">
        <f t="shared" si="9"/>
        <v>0</v>
      </c>
      <c r="L29" s="14">
        <f t="shared" si="10"/>
        <v>0</v>
      </c>
    </row>
    <row r="30" spans="2:12" ht="11.25">
      <c r="B30" s="39" t="s">
        <v>17</v>
      </c>
      <c r="C30" s="11">
        <v>660</v>
      </c>
      <c r="D30" s="9">
        <v>657</v>
      </c>
      <c r="E30" s="9">
        <v>2</v>
      </c>
      <c r="F30" s="9">
        <v>0</v>
      </c>
      <c r="G30" s="9">
        <v>1</v>
      </c>
      <c r="H30" s="9">
        <f t="shared" si="6"/>
        <v>0</v>
      </c>
      <c r="I30" s="12">
        <f t="shared" si="7"/>
        <v>99.5</v>
      </c>
      <c r="J30" s="13">
        <f t="shared" si="8"/>
        <v>0.3</v>
      </c>
      <c r="K30" s="13">
        <f t="shared" si="9"/>
        <v>0</v>
      </c>
      <c r="L30" s="14">
        <f t="shared" si="10"/>
        <v>0.2</v>
      </c>
    </row>
    <row r="31" spans="2:12" ht="11.25">
      <c r="B31" s="39" t="s">
        <v>18</v>
      </c>
      <c r="C31" s="11">
        <v>612</v>
      </c>
      <c r="D31" s="9">
        <v>611</v>
      </c>
      <c r="E31" s="9">
        <v>1</v>
      </c>
      <c r="F31" s="9">
        <v>0</v>
      </c>
      <c r="G31" s="9">
        <v>0</v>
      </c>
      <c r="H31" s="9">
        <f t="shared" si="6"/>
        <v>0</v>
      </c>
      <c r="I31" s="12">
        <f t="shared" si="7"/>
        <v>99.8</v>
      </c>
      <c r="J31" s="13">
        <f t="shared" si="8"/>
        <v>0.2</v>
      </c>
      <c r="K31" s="13">
        <f t="shared" si="9"/>
        <v>0</v>
      </c>
      <c r="L31" s="14">
        <f t="shared" si="10"/>
        <v>0</v>
      </c>
    </row>
    <row r="32" spans="2:12" ht="11.25">
      <c r="B32" s="39" t="s">
        <v>19</v>
      </c>
      <c r="C32" s="11">
        <v>178</v>
      </c>
      <c r="D32" s="9">
        <v>177</v>
      </c>
      <c r="E32" s="9">
        <v>1</v>
      </c>
      <c r="F32" s="9">
        <v>0</v>
      </c>
      <c r="G32" s="9">
        <v>0</v>
      </c>
      <c r="H32" s="9">
        <f t="shared" si="6"/>
        <v>0</v>
      </c>
      <c r="I32" s="12">
        <f t="shared" si="7"/>
        <v>99.4</v>
      </c>
      <c r="J32" s="13">
        <f t="shared" si="8"/>
        <v>0.6</v>
      </c>
      <c r="K32" s="13">
        <f t="shared" si="9"/>
        <v>0</v>
      </c>
      <c r="L32" s="14">
        <f t="shared" si="10"/>
        <v>0</v>
      </c>
    </row>
    <row r="33" spans="2:12" ht="11.25">
      <c r="B33" s="39" t="s">
        <v>20</v>
      </c>
      <c r="C33" s="11">
        <v>140</v>
      </c>
      <c r="D33" s="9">
        <v>137</v>
      </c>
      <c r="E33" s="9">
        <v>2</v>
      </c>
      <c r="F33" s="9">
        <v>0</v>
      </c>
      <c r="G33" s="9">
        <v>0</v>
      </c>
      <c r="H33" s="9">
        <f t="shared" si="6"/>
        <v>1</v>
      </c>
      <c r="I33" s="12">
        <f t="shared" si="7"/>
        <v>98.6</v>
      </c>
      <c r="J33" s="13">
        <f t="shared" si="8"/>
        <v>1.4</v>
      </c>
      <c r="K33" s="13">
        <f t="shared" si="9"/>
        <v>0</v>
      </c>
      <c r="L33" s="14">
        <f t="shared" si="10"/>
        <v>0</v>
      </c>
    </row>
    <row r="34" spans="2:12" ht="11.25">
      <c r="B34" s="39" t="s">
        <v>21</v>
      </c>
      <c r="C34" s="11">
        <v>165</v>
      </c>
      <c r="D34" s="9">
        <v>165</v>
      </c>
      <c r="E34" s="9">
        <v>0</v>
      </c>
      <c r="F34" s="9">
        <v>0</v>
      </c>
      <c r="G34" s="9">
        <v>0</v>
      </c>
      <c r="H34" s="9">
        <f t="shared" si="6"/>
        <v>0</v>
      </c>
      <c r="I34" s="12">
        <f t="shared" si="7"/>
        <v>100</v>
      </c>
      <c r="J34" s="13">
        <f t="shared" si="8"/>
        <v>0</v>
      </c>
      <c r="K34" s="13">
        <f t="shared" si="9"/>
        <v>0</v>
      </c>
      <c r="L34" s="14">
        <f t="shared" si="10"/>
        <v>0</v>
      </c>
    </row>
    <row r="35" spans="2:12" ht="11.25">
      <c r="B35" s="39" t="s">
        <v>22</v>
      </c>
      <c r="C35" s="11">
        <v>150</v>
      </c>
      <c r="D35" s="9">
        <v>148</v>
      </c>
      <c r="E35" s="9">
        <v>1</v>
      </c>
      <c r="F35" s="9">
        <v>0</v>
      </c>
      <c r="G35" s="9">
        <v>0</v>
      </c>
      <c r="H35" s="9">
        <f t="shared" si="6"/>
        <v>1</v>
      </c>
      <c r="I35" s="12">
        <f t="shared" si="7"/>
        <v>99.3</v>
      </c>
      <c r="J35" s="13">
        <f t="shared" si="8"/>
        <v>0.7</v>
      </c>
      <c r="K35" s="13">
        <f t="shared" si="9"/>
        <v>0</v>
      </c>
      <c r="L35" s="14">
        <f t="shared" si="10"/>
        <v>0</v>
      </c>
    </row>
    <row r="36" spans="2:12" ht="11.25">
      <c r="B36" s="39" t="s">
        <v>23</v>
      </c>
      <c r="C36" s="11">
        <v>28</v>
      </c>
      <c r="D36" s="9">
        <v>28</v>
      </c>
      <c r="E36" s="9">
        <v>0</v>
      </c>
      <c r="F36" s="9">
        <v>0</v>
      </c>
      <c r="G36" s="9">
        <v>0</v>
      </c>
      <c r="H36" s="9">
        <f t="shared" si="6"/>
        <v>0</v>
      </c>
      <c r="I36" s="12">
        <f t="shared" si="7"/>
        <v>100</v>
      </c>
      <c r="J36" s="13">
        <f t="shared" si="8"/>
        <v>0</v>
      </c>
      <c r="K36" s="13">
        <f t="shared" si="9"/>
        <v>0</v>
      </c>
      <c r="L36" s="14">
        <f t="shared" si="10"/>
        <v>0</v>
      </c>
    </row>
    <row r="37" spans="2:12" ht="11.25">
      <c r="B37" s="39" t="s">
        <v>24</v>
      </c>
      <c r="C37" s="11">
        <v>592</v>
      </c>
      <c r="D37" s="9">
        <v>587</v>
      </c>
      <c r="E37" s="9">
        <v>2</v>
      </c>
      <c r="F37" s="9">
        <v>0</v>
      </c>
      <c r="G37" s="9">
        <v>0</v>
      </c>
      <c r="H37" s="9">
        <f t="shared" si="6"/>
        <v>3</v>
      </c>
      <c r="I37" s="12">
        <f t="shared" si="7"/>
        <v>99.7</v>
      </c>
      <c r="J37" s="13">
        <f t="shared" si="8"/>
        <v>0.3</v>
      </c>
      <c r="K37" s="13">
        <f t="shared" si="9"/>
        <v>0</v>
      </c>
      <c r="L37" s="14">
        <f t="shared" si="10"/>
        <v>0</v>
      </c>
    </row>
    <row r="38" spans="2:12" ht="11.25">
      <c r="B38" s="39" t="s">
        <v>25</v>
      </c>
      <c r="C38" s="11">
        <v>26</v>
      </c>
      <c r="D38" s="9">
        <v>26</v>
      </c>
      <c r="E38" s="9">
        <v>0</v>
      </c>
      <c r="F38" s="9">
        <v>0</v>
      </c>
      <c r="G38" s="9">
        <v>0</v>
      </c>
      <c r="H38" s="9">
        <f t="shared" si="6"/>
        <v>0</v>
      </c>
      <c r="I38" s="12">
        <f t="shared" si="7"/>
        <v>100</v>
      </c>
      <c r="J38" s="13">
        <f t="shared" si="8"/>
        <v>0</v>
      </c>
      <c r="K38" s="13">
        <f t="shared" si="9"/>
        <v>0</v>
      </c>
      <c r="L38" s="14">
        <f t="shared" si="10"/>
        <v>0</v>
      </c>
    </row>
    <row r="39" spans="2:12" ht="11.25">
      <c r="B39" s="39" t="s">
        <v>26</v>
      </c>
      <c r="C39" s="11">
        <v>903</v>
      </c>
      <c r="D39" s="9">
        <v>889</v>
      </c>
      <c r="E39" s="9">
        <v>2</v>
      </c>
      <c r="F39" s="9">
        <v>0</v>
      </c>
      <c r="G39" s="9">
        <v>0</v>
      </c>
      <c r="H39" s="9">
        <f t="shared" si="6"/>
        <v>12</v>
      </c>
      <c r="I39" s="12">
        <f t="shared" si="7"/>
        <v>99.8</v>
      </c>
      <c r="J39" s="13">
        <f t="shared" si="8"/>
        <v>0.2</v>
      </c>
      <c r="K39" s="13">
        <f t="shared" si="9"/>
        <v>0</v>
      </c>
      <c r="L39" s="14">
        <f t="shared" si="10"/>
        <v>0</v>
      </c>
    </row>
    <row r="40" spans="2:12" ht="11.25">
      <c r="B40" s="39" t="s">
        <v>27</v>
      </c>
      <c r="C40" s="11">
        <v>330</v>
      </c>
      <c r="D40" s="9">
        <v>328</v>
      </c>
      <c r="E40" s="9">
        <v>0</v>
      </c>
      <c r="F40" s="9">
        <v>0</v>
      </c>
      <c r="G40" s="9">
        <v>1</v>
      </c>
      <c r="H40" s="9">
        <f t="shared" si="6"/>
        <v>1</v>
      </c>
      <c r="I40" s="12">
        <f t="shared" si="7"/>
        <v>99.7</v>
      </c>
      <c r="J40" s="13">
        <f t="shared" si="8"/>
        <v>0</v>
      </c>
      <c r="K40" s="13">
        <f t="shared" si="9"/>
        <v>0</v>
      </c>
      <c r="L40" s="14">
        <f t="shared" si="10"/>
        <v>0.3</v>
      </c>
    </row>
    <row r="41" spans="2:12" ht="11.25">
      <c r="B41" s="39" t="s">
        <v>28</v>
      </c>
      <c r="C41" s="11">
        <v>254</v>
      </c>
      <c r="D41" s="9">
        <v>247</v>
      </c>
      <c r="E41" s="9">
        <v>5</v>
      </c>
      <c r="F41" s="9">
        <v>0</v>
      </c>
      <c r="G41" s="9">
        <v>0</v>
      </c>
      <c r="H41" s="9">
        <f t="shared" si="6"/>
        <v>2</v>
      </c>
      <c r="I41" s="12">
        <f t="shared" si="7"/>
        <v>98</v>
      </c>
      <c r="J41" s="13">
        <f t="shared" si="8"/>
        <v>2</v>
      </c>
      <c r="K41" s="13">
        <f t="shared" si="9"/>
        <v>0</v>
      </c>
      <c r="L41" s="14">
        <f t="shared" si="10"/>
        <v>0</v>
      </c>
    </row>
    <row r="42" spans="2:12" ht="11.25">
      <c r="B42" s="39" t="s">
        <v>29</v>
      </c>
      <c r="C42" s="11">
        <v>174</v>
      </c>
      <c r="D42" s="9">
        <v>174</v>
      </c>
      <c r="E42" s="9">
        <v>0</v>
      </c>
      <c r="F42" s="9">
        <v>0</v>
      </c>
      <c r="G42" s="9">
        <v>0</v>
      </c>
      <c r="H42" s="9">
        <f t="shared" si="6"/>
        <v>0</v>
      </c>
      <c r="I42" s="12">
        <f t="shared" si="7"/>
        <v>100</v>
      </c>
      <c r="J42" s="13">
        <f t="shared" si="8"/>
        <v>0</v>
      </c>
      <c r="K42" s="13">
        <f t="shared" si="9"/>
        <v>0</v>
      </c>
      <c r="L42" s="14">
        <f t="shared" si="10"/>
        <v>0</v>
      </c>
    </row>
    <row r="43" spans="2:12" ht="11.25">
      <c r="B43" s="39" t="s">
        <v>30</v>
      </c>
      <c r="C43" s="11">
        <v>104</v>
      </c>
      <c r="D43" s="9">
        <v>104</v>
      </c>
      <c r="E43" s="9">
        <v>0</v>
      </c>
      <c r="F43" s="9">
        <v>0</v>
      </c>
      <c r="G43" s="9">
        <v>0</v>
      </c>
      <c r="H43" s="9">
        <f t="shared" si="6"/>
        <v>0</v>
      </c>
      <c r="I43" s="12">
        <f t="shared" si="7"/>
        <v>100</v>
      </c>
      <c r="J43" s="13">
        <f t="shared" si="8"/>
        <v>0</v>
      </c>
      <c r="K43" s="13">
        <f t="shared" si="9"/>
        <v>0</v>
      </c>
      <c r="L43" s="14">
        <f t="shared" si="10"/>
        <v>0</v>
      </c>
    </row>
    <row r="44" spans="2:12" ht="11.25">
      <c r="B44" s="39" t="s">
        <v>31</v>
      </c>
      <c r="C44" s="11">
        <v>393</v>
      </c>
      <c r="D44" s="9">
        <v>393</v>
      </c>
      <c r="E44" s="9">
        <v>0</v>
      </c>
      <c r="F44" s="9">
        <v>0</v>
      </c>
      <c r="G44" s="9">
        <v>0</v>
      </c>
      <c r="H44" s="9">
        <f t="shared" si="6"/>
        <v>0</v>
      </c>
      <c r="I44" s="12">
        <f t="shared" si="7"/>
        <v>100</v>
      </c>
      <c r="J44" s="13">
        <f t="shared" si="8"/>
        <v>0</v>
      </c>
      <c r="K44" s="13">
        <f t="shared" si="9"/>
        <v>0</v>
      </c>
      <c r="L44" s="14">
        <f t="shared" si="10"/>
        <v>0</v>
      </c>
    </row>
    <row r="45" spans="2:12" ht="11.25">
      <c r="B45" s="39" t="s">
        <v>32</v>
      </c>
      <c r="C45" s="11">
        <v>182</v>
      </c>
      <c r="D45" s="9">
        <v>182</v>
      </c>
      <c r="E45" s="9">
        <v>0</v>
      </c>
      <c r="F45" s="9">
        <v>0</v>
      </c>
      <c r="G45" s="9">
        <v>0</v>
      </c>
      <c r="H45" s="9">
        <f t="shared" si="6"/>
        <v>0</v>
      </c>
      <c r="I45" s="12">
        <f t="shared" si="7"/>
        <v>100</v>
      </c>
      <c r="J45" s="13">
        <f t="shared" si="8"/>
        <v>0</v>
      </c>
      <c r="K45" s="13">
        <f t="shared" si="9"/>
        <v>0</v>
      </c>
      <c r="L45" s="14">
        <f t="shared" si="10"/>
        <v>0</v>
      </c>
    </row>
    <row r="46" spans="2:12" ht="11.25">
      <c r="B46" s="25"/>
      <c r="C46" s="11"/>
      <c r="D46" s="9"/>
      <c r="E46" s="9"/>
      <c r="F46" s="9"/>
      <c r="G46" s="9"/>
      <c r="H46" s="9"/>
      <c r="I46" s="8"/>
      <c r="J46" s="9"/>
      <c r="K46" s="9"/>
      <c r="L46" s="10"/>
    </row>
    <row r="47" spans="2:12" ht="11.25">
      <c r="B47" s="24" t="s">
        <v>8</v>
      </c>
      <c r="C47" s="6" t="s">
        <v>0</v>
      </c>
      <c r="D47" s="7" t="s">
        <v>0</v>
      </c>
      <c r="E47" s="7" t="s">
        <v>0</v>
      </c>
      <c r="F47" s="7" t="s">
        <v>0</v>
      </c>
      <c r="G47" s="7" t="s">
        <v>0</v>
      </c>
      <c r="H47" s="7" t="s">
        <v>0</v>
      </c>
      <c r="I47" s="8" t="s">
        <v>6</v>
      </c>
      <c r="J47" s="9" t="s">
        <v>6</v>
      </c>
      <c r="K47" s="9" t="s">
        <v>6</v>
      </c>
      <c r="L47" s="10" t="s">
        <v>6</v>
      </c>
    </row>
    <row r="48" spans="2:12" ht="11.25">
      <c r="B48" s="38" t="s">
        <v>33</v>
      </c>
      <c r="C48" s="11">
        <f>SUM(C49:C65)</f>
        <v>6128</v>
      </c>
      <c r="D48" s="9">
        <f>SUM(D49:D65)</f>
        <v>6078</v>
      </c>
      <c r="E48" s="9">
        <f>SUM(E49:E65)</f>
        <v>38</v>
      </c>
      <c r="F48" s="9">
        <f>SUM(F49:F65)</f>
        <v>1</v>
      </c>
      <c r="G48" s="9">
        <f>SUM(G49:G65)</f>
        <v>2</v>
      </c>
      <c r="H48" s="9">
        <f aca="true" t="shared" si="11" ref="H48:H65">SUM(C48)-SUM(D48:G48)</f>
        <v>9</v>
      </c>
      <c r="I48" s="12">
        <f aca="true" t="shared" si="12" ref="I48:I65">ROUND(D48/(SUM($D48:$G48))*100,1)</f>
        <v>99.3</v>
      </c>
      <c r="J48" s="13">
        <f aca="true" t="shared" si="13" ref="J48:J65">ROUND(E48/(SUM($D48:$G48))*100,1)</f>
        <v>0.6</v>
      </c>
      <c r="K48" s="13">
        <f aca="true" t="shared" si="14" ref="K48:K65">ROUND(F48/(SUM($D48:$G48))*100,1)</f>
        <v>0</v>
      </c>
      <c r="L48" s="14">
        <f aca="true" t="shared" si="15" ref="L48:L65">ROUND(G48/(SUM($D48:$G48))*100,1)</f>
        <v>0</v>
      </c>
    </row>
    <row r="49" spans="2:12" ht="11.25">
      <c r="B49" s="39" t="s">
        <v>16</v>
      </c>
      <c r="C49" s="11">
        <v>1605</v>
      </c>
      <c r="D49" s="9">
        <v>1586</v>
      </c>
      <c r="E49" s="9">
        <v>12</v>
      </c>
      <c r="F49" s="9">
        <v>1</v>
      </c>
      <c r="G49" s="9">
        <v>1</v>
      </c>
      <c r="H49" s="9">
        <f t="shared" si="11"/>
        <v>5</v>
      </c>
      <c r="I49" s="12">
        <f t="shared" si="12"/>
        <v>99.1</v>
      </c>
      <c r="J49" s="13">
        <f t="shared" si="13"/>
        <v>0.8</v>
      </c>
      <c r="K49" s="13">
        <f t="shared" si="14"/>
        <v>0.1</v>
      </c>
      <c r="L49" s="14">
        <f t="shared" si="15"/>
        <v>0.1</v>
      </c>
    </row>
    <row r="50" spans="2:12" ht="11.25">
      <c r="B50" s="39" t="s">
        <v>17</v>
      </c>
      <c r="C50" s="11">
        <v>633</v>
      </c>
      <c r="D50" s="9">
        <v>628</v>
      </c>
      <c r="E50" s="9">
        <v>4</v>
      </c>
      <c r="F50" s="9">
        <v>0</v>
      </c>
      <c r="G50" s="9">
        <v>0</v>
      </c>
      <c r="H50" s="9">
        <f t="shared" si="11"/>
        <v>1</v>
      </c>
      <c r="I50" s="12">
        <f t="shared" si="12"/>
        <v>99.4</v>
      </c>
      <c r="J50" s="13">
        <f t="shared" si="13"/>
        <v>0.6</v>
      </c>
      <c r="K50" s="13">
        <f t="shared" si="14"/>
        <v>0</v>
      </c>
      <c r="L50" s="14">
        <f t="shared" si="15"/>
        <v>0</v>
      </c>
    </row>
    <row r="51" spans="2:12" ht="11.25">
      <c r="B51" s="39" t="s">
        <v>18</v>
      </c>
      <c r="C51" s="11">
        <v>629</v>
      </c>
      <c r="D51" s="9">
        <v>626</v>
      </c>
      <c r="E51" s="9">
        <v>2</v>
      </c>
      <c r="F51" s="9">
        <v>0</v>
      </c>
      <c r="G51" s="9">
        <v>1</v>
      </c>
      <c r="H51" s="9">
        <f t="shared" si="11"/>
        <v>0</v>
      </c>
      <c r="I51" s="12">
        <f t="shared" si="12"/>
        <v>99.5</v>
      </c>
      <c r="J51" s="13">
        <f t="shared" si="13"/>
        <v>0.3</v>
      </c>
      <c r="K51" s="13">
        <f t="shared" si="14"/>
        <v>0</v>
      </c>
      <c r="L51" s="14">
        <f t="shared" si="15"/>
        <v>0.2</v>
      </c>
    </row>
    <row r="52" spans="2:12" ht="11.25">
      <c r="B52" s="39" t="s">
        <v>19</v>
      </c>
      <c r="C52" s="11">
        <v>146</v>
      </c>
      <c r="D52" s="9">
        <v>146</v>
      </c>
      <c r="E52" s="9">
        <v>0</v>
      </c>
      <c r="F52" s="9">
        <v>0</v>
      </c>
      <c r="G52" s="9">
        <v>0</v>
      </c>
      <c r="H52" s="9">
        <f t="shared" si="11"/>
        <v>0</v>
      </c>
      <c r="I52" s="12">
        <f t="shared" si="12"/>
        <v>100</v>
      </c>
      <c r="J52" s="13">
        <f t="shared" si="13"/>
        <v>0</v>
      </c>
      <c r="K52" s="13">
        <f t="shared" si="14"/>
        <v>0</v>
      </c>
      <c r="L52" s="14">
        <f t="shared" si="15"/>
        <v>0</v>
      </c>
    </row>
    <row r="53" spans="2:12" ht="11.25">
      <c r="B53" s="39" t="s">
        <v>20</v>
      </c>
      <c r="C53" s="11">
        <v>145</v>
      </c>
      <c r="D53" s="9">
        <v>144</v>
      </c>
      <c r="E53" s="9">
        <v>1</v>
      </c>
      <c r="F53" s="9">
        <v>0</v>
      </c>
      <c r="G53" s="9">
        <v>0</v>
      </c>
      <c r="H53" s="9">
        <f t="shared" si="11"/>
        <v>0</v>
      </c>
      <c r="I53" s="12">
        <f t="shared" si="12"/>
        <v>99.3</v>
      </c>
      <c r="J53" s="13">
        <f t="shared" si="13"/>
        <v>0.7</v>
      </c>
      <c r="K53" s="13">
        <f t="shared" si="14"/>
        <v>0</v>
      </c>
      <c r="L53" s="14">
        <f t="shared" si="15"/>
        <v>0</v>
      </c>
    </row>
    <row r="54" spans="2:12" ht="11.25">
      <c r="B54" s="39" t="s">
        <v>21</v>
      </c>
      <c r="C54" s="11">
        <v>158</v>
      </c>
      <c r="D54" s="9">
        <v>156</v>
      </c>
      <c r="E54" s="9">
        <v>2</v>
      </c>
      <c r="F54" s="9">
        <v>0</v>
      </c>
      <c r="G54" s="9">
        <v>0</v>
      </c>
      <c r="H54" s="9">
        <f t="shared" si="11"/>
        <v>0</v>
      </c>
      <c r="I54" s="12">
        <f t="shared" si="12"/>
        <v>98.7</v>
      </c>
      <c r="J54" s="13">
        <f t="shared" si="13"/>
        <v>1.3</v>
      </c>
      <c r="K54" s="13">
        <f t="shared" si="14"/>
        <v>0</v>
      </c>
      <c r="L54" s="14">
        <f t="shared" si="15"/>
        <v>0</v>
      </c>
    </row>
    <row r="55" spans="2:12" ht="11.25">
      <c r="B55" s="39" t="s">
        <v>22</v>
      </c>
      <c r="C55" s="11">
        <v>76</v>
      </c>
      <c r="D55" s="9">
        <v>75</v>
      </c>
      <c r="E55" s="9">
        <v>1</v>
      </c>
      <c r="F55" s="9">
        <v>0</v>
      </c>
      <c r="G55" s="9">
        <v>0</v>
      </c>
      <c r="H55" s="9">
        <f t="shared" si="11"/>
        <v>0</v>
      </c>
      <c r="I55" s="12">
        <f t="shared" si="12"/>
        <v>98.7</v>
      </c>
      <c r="J55" s="13">
        <f t="shared" si="13"/>
        <v>1.3</v>
      </c>
      <c r="K55" s="13">
        <f t="shared" si="14"/>
        <v>0</v>
      </c>
      <c r="L55" s="14">
        <f t="shared" si="15"/>
        <v>0</v>
      </c>
    </row>
    <row r="56" spans="2:12" ht="11.25">
      <c r="B56" s="39" t="s">
        <v>23</v>
      </c>
      <c r="C56" s="11">
        <v>31</v>
      </c>
      <c r="D56" s="9">
        <v>31</v>
      </c>
      <c r="E56" s="9">
        <v>0</v>
      </c>
      <c r="F56" s="9">
        <v>0</v>
      </c>
      <c r="G56" s="9">
        <v>0</v>
      </c>
      <c r="H56" s="9">
        <f t="shared" si="11"/>
        <v>0</v>
      </c>
      <c r="I56" s="12">
        <f t="shared" si="12"/>
        <v>100</v>
      </c>
      <c r="J56" s="13">
        <f t="shared" si="13"/>
        <v>0</v>
      </c>
      <c r="K56" s="13">
        <f t="shared" si="14"/>
        <v>0</v>
      </c>
      <c r="L56" s="14">
        <f t="shared" si="15"/>
        <v>0</v>
      </c>
    </row>
    <row r="57" spans="2:12" ht="11.25">
      <c r="B57" s="39" t="s">
        <v>24</v>
      </c>
      <c r="C57" s="11">
        <v>613</v>
      </c>
      <c r="D57" s="9">
        <v>604</v>
      </c>
      <c r="E57" s="9">
        <v>7</v>
      </c>
      <c r="F57" s="9">
        <v>0</v>
      </c>
      <c r="G57" s="9">
        <v>0</v>
      </c>
      <c r="H57" s="9">
        <f t="shared" si="11"/>
        <v>2</v>
      </c>
      <c r="I57" s="12">
        <f t="shared" si="12"/>
        <v>98.9</v>
      </c>
      <c r="J57" s="13">
        <f t="shared" si="13"/>
        <v>1.1</v>
      </c>
      <c r="K57" s="13">
        <f t="shared" si="14"/>
        <v>0</v>
      </c>
      <c r="L57" s="14">
        <f t="shared" si="15"/>
        <v>0</v>
      </c>
    </row>
    <row r="58" spans="2:12" ht="11.25">
      <c r="B58" s="39" t="s">
        <v>25</v>
      </c>
      <c r="C58" s="11">
        <v>27</v>
      </c>
      <c r="D58" s="9">
        <v>27</v>
      </c>
      <c r="E58" s="9">
        <v>0</v>
      </c>
      <c r="F58" s="9">
        <v>0</v>
      </c>
      <c r="G58" s="9">
        <v>0</v>
      </c>
      <c r="H58" s="9">
        <f t="shared" si="11"/>
        <v>0</v>
      </c>
      <c r="I58" s="12">
        <f t="shared" si="12"/>
        <v>100</v>
      </c>
      <c r="J58" s="13">
        <f t="shared" si="13"/>
        <v>0</v>
      </c>
      <c r="K58" s="13">
        <f t="shared" si="14"/>
        <v>0</v>
      </c>
      <c r="L58" s="14">
        <f t="shared" si="15"/>
        <v>0</v>
      </c>
    </row>
    <row r="59" spans="2:12" ht="11.25">
      <c r="B59" s="39" t="s">
        <v>26</v>
      </c>
      <c r="C59" s="11">
        <v>846</v>
      </c>
      <c r="D59" s="9">
        <v>841</v>
      </c>
      <c r="E59" s="9">
        <v>5</v>
      </c>
      <c r="F59" s="9">
        <v>0</v>
      </c>
      <c r="G59" s="9">
        <v>0</v>
      </c>
      <c r="H59" s="9">
        <f t="shared" si="11"/>
        <v>0</v>
      </c>
      <c r="I59" s="12">
        <f t="shared" si="12"/>
        <v>99.4</v>
      </c>
      <c r="J59" s="13">
        <f t="shared" si="13"/>
        <v>0.6</v>
      </c>
      <c r="K59" s="13">
        <f t="shared" si="14"/>
        <v>0</v>
      </c>
      <c r="L59" s="14">
        <f t="shared" si="15"/>
        <v>0</v>
      </c>
    </row>
    <row r="60" spans="2:12" ht="11.25">
      <c r="B60" s="39" t="s">
        <v>27</v>
      </c>
      <c r="C60" s="11">
        <v>285</v>
      </c>
      <c r="D60" s="9">
        <v>283</v>
      </c>
      <c r="E60" s="9">
        <v>1</v>
      </c>
      <c r="F60" s="9">
        <v>0</v>
      </c>
      <c r="G60" s="9">
        <v>0</v>
      </c>
      <c r="H60" s="9">
        <f t="shared" si="11"/>
        <v>1</v>
      </c>
      <c r="I60" s="12">
        <f t="shared" si="12"/>
        <v>99.6</v>
      </c>
      <c r="J60" s="13">
        <f t="shared" si="13"/>
        <v>0.4</v>
      </c>
      <c r="K60" s="13">
        <f t="shared" si="14"/>
        <v>0</v>
      </c>
      <c r="L60" s="14">
        <f t="shared" si="15"/>
        <v>0</v>
      </c>
    </row>
    <row r="61" spans="2:12" ht="11.25">
      <c r="B61" s="39" t="s">
        <v>28</v>
      </c>
      <c r="C61" s="11">
        <v>130</v>
      </c>
      <c r="D61" s="9">
        <v>130</v>
      </c>
      <c r="E61" s="9">
        <v>0</v>
      </c>
      <c r="F61" s="9">
        <v>0</v>
      </c>
      <c r="G61" s="9">
        <v>0</v>
      </c>
      <c r="H61" s="9">
        <f t="shared" si="11"/>
        <v>0</v>
      </c>
      <c r="I61" s="12">
        <f t="shared" si="12"/>
        <v>100</v>
      </c>
      <c r="J61" s="13">
        <f t="shared" si="13"/>
        <v>0</v>
      </c>
      <c r="K61" s="13">
        <f t="shared" si="14"/>
        <v>0</v>
      </c>
      <c r="L61" s="14">
        <f t="shared" si="15"/>
        <v>0</v>
      </c>
    </row>
    <row r="62" spans="2:12" ht="11.25">
      <c r="B62" s="39" t="s">
        <v>29</v>
      </c>
      <c r="C62" s="11">
        <v>165</v>
      </c>
      <c r="D62" s="9">
        <v>165</v>
      </c>
      <c r="E62" s="9">
        <v>0</v>
      </c>
      <c r="F62" s="9">
        <v>0</v>
      </c>
      <c r="G62" s="9">
        <v>0</v>
      </c>
      <c r="H62" s="9">
        <f t="shared" si="11"/>
        <v>0</v>
      </c>
      <c r="I62" s="12">
        <f t="shared" si="12"/>
        <v>100</v>
      </c>
      <c r="J62" s="13">
        <f t="shared" si="13"/>
        <v>0</v>
      </c>
      <c r="K62" s="13">
        <f t="shared" si="14"/>
        <v>0</v>
      </c>
      <c r="L62" s="14">
        <f t="shared" si="15"/>
        <v>0</v>
      </c>
    </row>
    <row r="63" spans="2:12" ht="11.25">
      <c r="B63" s="39" t="s">
        <v>30</v>
      </c>
      <c r="C63" s="11">
        <v>96</v>
      </c>
      <c r="D63" s="9">
        <v>96</v>
      </c>
      <c r="E63" s="9">
        <v>0</v>
      </c>
      <c r="F63" s="9">
        <v>0</v>
      </c>
      <c r="G63" s="9">
        <v>0</v>
      </c>
      <c r="H63" s="9">
        <f t="shared" si="11"/>
        <v>0</v>
      </c>
      <c r="I63" s="12">
        <f t="shared" si="12"/>
        <v>100</v>
      </c>
      <c r="J63" s="13">
        <f t="shared" si="13"/>
        <v>0</v>
      </c>
      <c r="K63" s="13">
        <f t="shared" si="14"/>
        <v>0</v>
      </c>
      <c r="L63" s="14">
        <f t="shared" si="15"/>
        <v>0</v>
      </c>
    </row>
    <row r="64" spans="2:12" ht="11.25">
      <c r="B64" s="39" t="s">
        <v>31</v>
      </c>
      <c r="C64" s="11">
        <v>356</v>
      </c>
      <c r="D64" s="9">
        <v>355</v>
      </c>
      <c r="E64" s="9">
        <v>1</v>
      </c>
      <c r="F64" s="9">
        <v>0</v>
      </c>
      <c r="G64" s="9">
        <v>0</v>
      </c>
      <c r="H64" s="9">
        <f t="shared" si="11"/>
        <v>0</v>
      </c>
      <c r="I64" s="12">
        <f t="shared" si="12"/>
        <v>99.7</v>
      </c>
      <c r="J64" s="13">
        <f t="shared" si="13"/>
        <v>0.3</v>
      </c>
      <c r="K64" s="13">
        <f t="shared" si="14"/>
        <v>0</v>
      </c>
      <c r="L64" s="14">
        <f t="shared" si="15"/>
        <v>0</v>
      </c>
    </row>
    <row r="65" spans="2:12" ht="11.25">
      <c r="B65" s="39" t="s">
        <v>32</v>
      </c>
      <c r="C65" s="11">
        <v>187</v>
      </c>
      <c r="D65" s="9">
        <v>185</v>
      </c>
      <c r="E65" s="9">
        <v>2</v>
      </c>
      <c r="F65" s="9">
        <v>0</v>
      </c>
      <c r="G65" s="9">
        <v>0</v>
      </c>
      <c r="H65" s="9">
        <f t="shared" si="11"/>
        <v>0</v>
      </c>
      <c r="I65" s="12">
        <f t="shared" si="12"/>
        <v>98.9</v>
      </c>
      <c r="J65" s="13">
        <f t="shared" si="13"/>
        <v>1.1</v>
      </c>
      <c r="K65" s="13">
        <f t="shared" si="14"/>
        <v>0</v>
      </c>
      <c r="L65" s="14">
        <f t="shared" si="15"/>
        <v>0</v>
      </c>
    </row>
    <row r="66" spans="2:12" ht="11.25">
      <c r="B66" s="26"/>
      <c r="C66" s="15"/>
      <c r="D66" s="16"/>
      <c r="E66" s="16"/>
      <c r="F66" s="16"/>
      <c r="G66" s="16"/>
      <c r="H66" s="16"/>
      <c r="I66" s="15"/>
      <c r="J66" s="16"/>
      <c r="K66" s="16"/>
      <c r="L66" s="17"/>
    </row>
    <row r="67" spans="2:6" ht="11.25">
      <c r="B67" s="20" t="s">
        <v>96</v>
      </c>
      <c r="F67" s="20"/>
    </row>
    <row r="68" spans="2:14" ht="11.25">
      <c r="B68" s="20" t="s">
        <v>42</v>
      </c>
      <c r="C68" s="18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2:6" ht="11.25">
      <c r="B69" s="20" t="s">
        <v>97</v>
      </c>
      <c r="F69" s="20"/>
    </row>
  </sheetData>
  <sheetProtection/>
  <hyperlinks>
    <hyperlink ref="L1" location="目次!A1" display="目次へ戻る"/>
  </hyperlinks>
  <printOptions/>
  <pageMargins left="0.5905511811023623" right="0.5905511811023623" top="0.7874015748031497" bottom="0.5905511811023623" header="0.5118110236220472" footer="0.5118110236220472"/>
  <pageSetup blackAndWhite="1" fitToHeight="1" fitToWidth="1" horizontalDpi="600" verticalDpi="600" orientation="portrait" paperSize="9" r:id="rId1"/>
  <headerFooter alignWithMargins="0">
    <oddHeader>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9"/>
  <sheetViews>
    <sheetView showGridLines="0" zoomScalePageLayoutView="0" workbookViewId="0" topLeftCell="A1">
      <selection activeCell="G49" sqref="G49:G65"/>
    </sheetView>
  </sheetViews>
  <sheetFormatPr defaultColWidth="9.00390625" defaultRowHeight="13.5"/>
  <cols>
    <col min="1" max="1" width="2.125" style="3" customWidth="1"/>
    <col min="2" max="2" width="13.25390625" style="3" customWidth="1"/>
    <col min="3" max="3" width="8.25390625" style="3" bestFit="1" customWidth="1"/>
    <col min="4" max="8" width="7.50390625" style="3" customWidth="1"/>
    <col min="9" max="12" width="6.75390625" style="3" customWidth="1"/>
    <col min="13" max="24" width="8.375" style="3" customWidth="1"/>
    <col min="25" max="16384" width="9.00390625" style="3" customWidth="1"/>
  </cols>
  <sheetData>
    <row r="1" spans="2:12" ht="11.25">
      <c r="B1" s="2" t="s">
        <v>34</v>
      </c>
      <c r="L1" s="45" t="s">
        <v>95</v>
      </c>
    </row>
    <row r="2" ht="11.25">
      <c r="B2" s="2"/>
    </row>
    <row r="3" spans="2:13" s="4" customFormat="1" ht="14.25">
      <c r="B3" s="1" t="s">
        <v>15</v>
      </c>
      <c r="C3" s="5"/>
      <c r="D3" s="5"/>
      <c r="E3" s="40" t="s">
        <v>48</v>
      </c>
      <c r="F3" s="5"/>
      <c r="G3" s="5"/>
      <c r="H3" s="5"/>
      <c r="I3" s="5"/>
      <c r="J3" s="5"/>
      <c r="K3" s="5"/>
      <c r="L3" s="5"/>
      <c r="M3" s="5"/>
    </row>
    <row r="4" spans="2:12" ht="11.25">
      <c r="B4" s="21"/>
      <c r="C4" s="27" t="s">
        <v>1</v>
      </c>
      <c r="D4" s="28"/>
      <c r="E4" s="28"/>
      <c r="F4" s="28"/>
      <c r="G4" s="28"/>
      <c r="H4" s="28"/>
      <c r="I4" s="29"/>
      <c r="J4" s="30" t="s">
        <v>10</v>
      </c>
      <c r="K4" s="30"/>
      <c r="L4" s="31"/>
    </row>
    <row r="5" spans="2:12" ht="11.25">
      <c r="B5" s="22"/>
      <c r="C5" s="32"/>
      <c r="D5" s="33" t="s">
        <v>2</v>
      </c>
      <c r="E5" s="33" t="s">
        <v>3</v>
      </c>
      <c r="F5" s="33" t="s">
        <v>4</v>
      </c>
      <c r="G5" s="34" t="s">
        <v>5</v>
      </c>
      <c r="H5" s="33" t="s">
        <v>9</v>
      </c>
      <c r="I5" s="35" t="s">
        <v>44</v>
      </c>
      <c r="J5" s="35" t="s">
        <v>45</v>
      </c>
      <c r="K5" s="33" t="s">
        <v>46</v>
      </c>
      <c r="L5" s="36" t="s">
        <v>5</v>
      </c>
    </row>
    <row r="6" spans="2:12" ht="11.25">
      <c r="B6" s="37"/>
      <c r="C6" s="6"/>
      <c r="D6" s="7"/>
      <c r="E6" s="7"/>
      <c r="F6" s="7"/>
      <c r="G6" s="7"/>
      <c r="H6" s="7"/>
      <c r="I6" s="8"/>
      <c r="J6" s="9"/>
      <c r="K6" s="9"/>
      <c r="L6" s="10"/>
    </row>
    <row r="7" spans="2:12" ht="11.25">
      <c r="B7" s="24" t="s">
        <v>11</v>
      </c>
      <c r="C7" s="6" t="s">
        <v>0</v>
      </c>
      <c r="D7" s="7" t="s">
        <v>0</v>
      </c>
      <c r="E7" s="7" t="s">
        <v>0</v>
      </c>
      <c r="F7" s="7" t="s">
        <v>0</v>
      </c>
      <c r="G7" s="7" t="s">
        <v>0</v>
      </c>
      <c r="H7" s="7" t="s">
        <v>0</v>
      </c>
      <c r="I7" s="8" t="s">
        <v>6</v>
      </c>
      <c r="J7" s="9" t="s">
        <v>6</v>
      </c>
      <c r="K7" s="9" t="s">
        <v>6</v>
      </c>
      <c r="L7" s="10" t="s">
        <v>6</v>
      </c>
    </row>
    <row r="8" spans="2:12" ht="11.25">
      <c r="B8" s="38" t="s">
        <v>33</v>
      </c>
      <c r="C8" s="11">
        <f aca="true" t="shared" si="0" ref="C8:H17">SUM(C28,C48)</f>
        <v>12271</v>
      </c>
      <c r="D8" s="9">
        <f t="shared" si="0"/>
        <v>10922</v>
      </c>
      <c r="E8" s="9">
        <f t="shared" si="0"/>
        <v>1101</v>
      </c>
      <c r="F8" s="9">
        <f t="shared" si="0"/>
        <v>4</v>
      </c>
      <c r="G8" s="9">
        <f t="shared" si="0"/>
        <v>92</v>
      </c>
      <c r="H8" s="9">
        <f t="shared" si="0"/>
        <v>152</v>
      </c>
      <c r="I8" s="12">
        <f aca="true" t="shared" si="1" ref="I8:I25">ROUND(D8/(SUM($D8:$G8))*100,1)</f>
        <v>90.1</v>
      </c>
      <c r="J8" s="13">
        <f aca="true" t="shared" si="2" ref="J8:J25">ROUND(E8/(SUM($D8:$G8))*100,1)</f>
        <v>9.1</v>
      </c>
      <c r="K8" s="13">
        <f aca="true" t="shared" si="3" ref="K8:K25">ROUND(F8/(SUM($D8:$G8))*100,1)</f>
        <v>0</v>
      </c>
      <c r="L8" s="14">
        <f aca="true" t="shared" si="4" ref="L8:L25">ROUND(G8/(SUM($D8:$G8))*100,1)</f>
        <v>0.8</v>
      </c>
    </row>
    <row r="9" spans="2:12" ht="11.25">
      <c r="B9" s="39" t="s">
        <v>16</v>
      </c>
      <c r="C9" s="11">
        <f t="shared" si="0"/>
        <v>3355</v>
      </c>
      <c r="D9" s="9">
        <f t="shared" si="0"/>
        <v>3037</v>
      </c>
      <c r="E9" s="9">
        <f t="shared" si="0"/>
        <v>234</v>
      </c>
      <c r="F9" s="9">
        <f t="shared" si="0"/>
        <v>1</v>
      </c>
      <c r="G9" s="9">
        <f t="shared" si="0"/>
        <v>24</v>
      </c>
      <c r="H9" s="9">
        <f t="shared" si="0"/>
        <v>59</v>
      </c>
      <c r="I9" s="12">
        <f t="shared" si="1"/>
        <v>92.1</v>
      </c>
      <c r="J9" s="13">
        <f t="shared" si="2"/>
        <v>7.1</v>
      </c>
      <c r="K9" s="13">
        <f t="shared" si="3"/>
        <v>0</v>
      </c>
      <c r="L9" s="14">
        <f t="shared" si="4"/>
        <v>0.7</v>
      </c>
    </row>
    <row r="10" spans="2:12" ht="11.25">
      <c r="B10" s="39" t="s">
        <v>17</v>
      </c>
      <c r="C10" s="11">
        <f t="shared" si="0"/>
        <v>1152</v>
      </c>
      <c r="D10" s="9">
        <f t="shared" si="0"/>
        <v>1031</v>
      </c>
      <c r="E10" s="9">
        <f t="shared" si="0"/>
        <v>112</v>
      </c>
      <c r="F10" s="9">
        <f t="shared" si="0"/>
        <v>0</v>
      </c>
      <c r="G10" s="9">
        <f t="shared" si="0"/>
        <v>8</v>
      </c>
      <c r="H10" s="9">
        <f t="shared" si="0"/>
        <v>1</v>
      </c>
      <c r="I10" s="12">
        <f t="shared" si="1"/>
        <v>89.6</v>
      </c>
      <c r="J10" s="13">
        <f t="shared" si="2"/>
        <v>9.7</v>
      </c>
      <c r="K10" s="13">
        <f t="shared" si="3"/>
        <v>0</v>
      </c>
      <c r="L10" s="14">
        <f t="shared" si="4"/>
        <v>0.7</v>
      </c>
    </row>
    <row r="11" spans="2:12" ht="11.25">
      <c r="B11" s="39" t="s">
        <v>18</v>
      </c>
      <c r="C11" s="11">
        <f t="shared" si="0"/>
        <v>1094</v>
      </c>
      <c r="D11" s="9">
        <f t="shared" si="0"/>
        <v>953</v>
      </c>
      <c r="E11" s="9">
        <f t="shared" si="0"/>
        <v>117</v>
      </c>
      <c r="F11" s="9">
        <f t="shared" si="0"/>
        <v>2</v>
      </c>
      <c r="G11" s="9">
        <f t="shared" si="0"/>
        <v>12</v>
      </c>
      <c r="H11" s="9">
        <f t="shared" si="0"/>
        <v>10</v>
      </c>
      <c r="I11" s="12">
        <f t="shared" si="1"/>
        <v>87.9</v>
      </c>
      <c r="J11" s="13">
        <f t="shared" si="2"/>
        <v>10.8</v>
      </c>
      <c r="K11" s="13">
        <f t="shared" si="3"/>
        <v>0.2</v>
      </c>
      <c r="L11" s="14">
        <f t="shared" si="4"/>
        <v>1.1</v>
      </c>
    </row>
    <row r="12" spans="2:12" ht="11.25">
      <c r="B12" s="39" t="s">
        <v>19</v>
      </c>
      <c r="C12" s="11">
        <f t="shared" si="0"/>
        <v>256</v>
      </c>
      <c r="D12" s="9">
        <f t="shared" si="0"/>
        <v>217</v>
      </c>
      <c r="E12" s="9">
        <f t="shared" si="0"/>
        <v>37</v>
      </c>
      <c r="F12" s="9">
        <f t="shared" si="0"/>
        <v>0</v>
      </c>
      <c r="G12" s="9">
        <f t="shared" si="0"/>
        <v>1</v>
      </c>
      <c r="H12" s="9">
        <f t="shared" si="0"/>
        <v>1</v>
      </c>
      <c r="I12" s="12">
        <f t="shared" si="1"/>
        <v>85.1</v>
      </c>
      <c r="J12" s="13">
        <f t="shared" si="2"/>
        <v>14.5</v>
      </c>
      <c r="K12" s="13">
        <f t="shared" si="3"/>
        <v>0</v>
      </c>
      <c r="L12" s="14">
        <f t="shared" si="4"/>
        <v>0.4</v>
      </c>
    </row>
    <row r="13" spans="2:12" ht="11.25">
      <c r="B13" s="39" t="s">
        <v>20</v>
      </c>
      <c r="C13" s="11">
        <f t="shared" si="0"/>
        <v>225</v>
      </c>
      <c r="D13" s="9">
        <f t="shared" si="0"/>
        <v>180</v>
      </c>
      <c r="E13" s="9">
        <f t="shared" si="0"/>
        <v>44</v>
      </c>
      <c r="F13" s="9">
        <f t="shared" si="0"/>
        <v>0</v>
      </c>
      <c r="G13" s="9">
        <f t="shared" si="0"/>
        <v>1</v>
      </c>
      <c r="H13" s="9">
        <f t="shared" si="0"/>
        <v>0</v>
      </c>
      <c r="I13" s="12">
        <f t="shared" si="1"/>
        <v>80</v>
      </c>
      <c r="J13" s="13">
        <f t="shared" si="2"/>
        <v>19.6</v>
      </c>
      <c r="K13" s="13">
        <f t="shared" si="3"/>
        <v>0</v>
      </c>
      <c r="L13" s="14">
        <f t="shared" si="4"/>
        <v>0.4</v>
      </c>
    </row>
    <row r="14" spans="2:12" ht="11.25">
      <c r="B14" s="39" t="s">
        <v>21</v>
      </c>
      <c r="C14" s="11">
        <f t="shared" si="0"/>
        <v>243</v>
      </c>
      <c r="D14" s="9">
        <f t="shared" si="0"/>
        <v>216</v>
      </c>
      <c r="E14" s="9">
        <f t="shared" si="0"/>
        <v>25</v>
      </c>
      <c r="F14" s="9">
        <f t="shared" si="0"/>
        <v>0</v>
      </c>
      <c r="G14" s="9">
        <f t="shared" si="0"/>
        <v>1</v>
      </c>
      <c r="H14" s="9">
        <f t="shared" si="0"/>
        <v>1</v>
      </c>
      <c r="I14" s="12">
        <f t="shared" si="1"/>
        <v>89.3</v>
      </c>
      <c r="J14" s="13">
        <f t="shared" si="2"/>
        <v>10.3</v>
      </c>
      <c r="K14" s="13">
        <f t="shared" si="3"/>
        <v>0</v>
      </c>
      <c r="L14" s="14">
        <f t="shared" si="4"/>
        <v>0.4</v>
      </c>
    </row>
    <row r="15" spans="2:12" ht="11.25">
      <c r="B15" s="39" t="s">
        <v>22</v>
      </c>
      <c r="C15" s="11">
        <f t="shared" si="0"/>
        <v>258</v>
      </c>
      <c r="D15" s="9">
        <f t="shared" si="0"/>
        <v>239</v>
      </c>
      <c r="E15" s="9">
        <f t="shared" si="0"/>
        <v>19</v>
      </c>
      <c r="F15" s="9">
        <f t="shared" si="0"/>
        <v>0</v>
      </c>
      <c r="G15" s="9">
        <f t="shared" si="0"/>
        <v>0</v>
      </c>
      <c r="H15" s="9">
        <f t="shared" si="0"/>
        <v>0</v>
      </c>
      <c r="I15" s="12">
        <f t="shared" si="1"/>
        <v>92.6</v>
      </c>
      <c r="J15" s="13">
        <f t="shared" si="2"/>
        <v>7.4</v>
      </c>
      <c r="K15" s="13">
        <f t="shared" si="3"/>
        <v>0</v>
      </c>
      <c r="L15" s="14">
        <f t="shared" si="4"/>
        <v>0</v>
      </c>
    </row>
    <row r="16" spans="2:12" ht="11.25">
      <c r="B16" s="39" t="s">
        <v>23</v>
      </c>
      <c r="C16" s="11">
        <f t="shared" si="0"/>
        <v>61</v>
      </c>
      <c r="D16" s="9">
        <f t="shared" si="0"/>
        <v>58</v>
      </c>
      <c r="E16" s="9">
        <f t="shared" si="0"/>
        <v>3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12">
        <f t="shared" si="1"/>
        <v>95.1</v>
      </c>
      <c r="J16" s="13">
        <f t="shared" si="2"/>
        <v>4.9</v>
      </c>
      <c r="K16" s="13">
        <f t="shared" si="3"/>
        <v>0</v>
      </c>
      <c r="L16" s="14">
        <f t="shared" si="4"/>
        <v>0</v>
      </c>
    </row>
    <row r="17" spans="2:12" ht="11.25">
      <c r="B17" s="39" t="s">
        <v>24</v>
      </c>
      <c r="C17" s="11">
        <f t="shared" si="0"/>
        <v>1337</v>
      </c>
      <c r="D17" s="9">
        <f t="shared" si="0"/>
        <v>1152</v>
      </c>
      <c r="E17" s="9">
        <f t="shared" si="0"/>
        <v>140</v>
      </c>
      <c r="F17" s="9">
        <f t="shared" si="0"/>
        <v>0</v>
      </c>
      <c r="G17" s="9">
        <f t="shared" si="0"/>
        <v>9</v>
      </c>
      <c r="H17" s="9">
        <f t="shared" si="0"/>
        <v>36</v>
      </c>
      <c r="I17" s="12">
        <f t="shared" si="1"/>
        <v>88.5</v>
      </c>
      <c r="J17" s="13">
        <f t="shared" si="2"/>
        <v>10.8</v>
      </c>
      <c r="K17" s="13">
        <f t="shared" si="3"/>
        <v>0</v>
      </c>
      <c r="L17" s="14">
        <f t="shared" si="4"/>
        <v>0.7</v>
      </c>
    </row>
    <row r="18" spans="2:12" ht="11.25">
      <c r="B18" s="39" t="s">
        <v>25</v>
      </c>
      <c r="C18" s="11">
        <f aca="true" t="shared" si="5" ref="C18:H25">SUM(C38,C58)</f>
        <v>45</v>
      </c>
      <c r="D18" s="9">
        <f t="shared" si="5"/>
        <v>44</v>
      </c>
      <c r="E18" s="9">
        <f t="shared" si="5"/>
        <v>1</v>
      </c>
      <c r="F18" s="9">
        <f t="shared" si="5"/>
        <v>0</v>
      </c>
      <c r="G18" s="9">
        <f t="shared" si="5"/>
        <v>0</v>
      </c>
      <c r="H18" s="9">
        <f t="shared" si="5"/>
        <v>0</v>
      </c>
      <c r="I18" s="12">
        <f t="shared" si="1"/>
        <v>97.8</v>
      </c>
      <c r="J18" s="13">
        <f t="shared" si="2"/>
        <v>2.2</v>
      </c>
      <c r="K18" s="13">
        <f t="shared" si="3"/>
        <v>0</v>
      </c>
      <c r="L18" s="14">
        <f t="shared" si="4"/>
        <v>0</v>
      </c>
    </row>
    <row r="19" spans="2:12" ht="11.25">
      <c r="B19" s="39" t="s">
        <v>26</v>
      </c>
      <c r="C19" s="11">
        <f t="shared" si="5"/>
        <v>1712</v>
      </c>
      <c r="D19" s="9">
        <f t="shared" si="5"/>
        <v>1481</v>
      </c>
      <c r="E19" s="9">
        <f t="shared" si="5"/>
        <v>183</v>
      </c>
      <c r="F19" s="9">
        <f t="shared" si="5"/>
        <v>1</v>
      </c>
      <c r="G19" s="9">
        <f t="shared" si="5"/>
        <v>12</v>
      </c>
      <c r="H19" s="9">
        <f t="shared" si="5"/>
        <v>35</v>
      </c>
      <c r="I19" s="12">
        <f t="shared" si="1"/>
        <v>88.3</v>
      </c>
      <c r="J19" s="13">
        <f t="shared" si="2"/>
        <v>10.9</v>
      </c>
      <c r="K19" s="13">
        <f t="shared" si="3"/>
        <v>0.1</v>
      </c>
      <c r="L19" s="14">
        <f t="shared" si="4"/>
        <v>0.7</v>
      </c>
    </row>
    <row r="20" spans="2:12" ht="11.25">
      <c r="B20" s="39" t="s">
        <v>27</v>
      </c>
      <c r="C20" s="11">
        <f t="shared" si="5"/>
        <v>590</v>
      </c>
      <c r="D20" s="9">
        <f t="shared" si="5"/>
        <v>531</v>
      </c>
      <c r="E20" s="9">
        <f t="shared" si="5"/>
        <v>49</v>
      </c>
      <c r="F20" s="9">
        <f t="shared" si="5"/>
        <v>0</v>
      </c>
      <c r="G20" s="9">
        <f t="shared" si="5"/>
        <v>5</v>
      </c>
      <c r="H20" s="9">
        <f t="shared" si="5"/>
        <v>5</v>
      </c>
      <c r="I20" s="12">
        <f t="shared" si="1"/>
        <v>90.8</v>
      </c>
      <c r="J20" s="13">
        <f t="shared" si="2"/>
        <v>8.4</v>
      </c>
      <c r="K20" s="13">
        <f t="shared" si="3"/>
        <v>0</v>
      </c>
      <c r="L20" s="14">
        <f t="shared" si="4"/>
        <v>0.9</v>
      </c>
    </row>
    <row r="21" spans="2:12" ht="11.25">
      <c r="B21" s="39" t="s">
        <v>28</v>
      </c>
      <c r="C21" s="11">
        <f t="shared" si="5"/>
        <v>644</v>
      </c>
      <c r="D21" s="9">
        <f t="shared" si="5"/>
        <v>620</v>
      </c>
      <c r="E21" s="9">
        <f t="shared" si="5"/>
        <v>17</v>
      </c>
      <c r="F21" s="9">
        <f t="shared" si="5"/>
        <v>0</v>
      </c>
      <c r="G21" s="9">
        <f t="shared" si="5"/>
        <v>4</v>
      </c>
      <c r="H21" s="9">
        <f t="shared" si="5"/>
        <v>3</v>
      </c>
      <c r="I21" s="12">
        <f t="shared" si="1"/>
        <v>96.7</v>
      </c>
      <c r="J21" s="13">
        <f t="shared" si="2"/>
        <v>2.7</v>
      </c>
      <c r="K21" s="13">
        <f t="shared" si="3"/>
        <v>0</v>
      </c>
      <c r="L21" s="14">
        <f t="shared" si="4"/>
        <v>0.6</v>
      </c>
    </row>
    <row r="22" spans="2:12" ht="11.25">
      <c r="B22" s="39" t="s">
        <v>29</v>
      </c>
      <c r="C22" s="11">
        <f t="shared" si="5"/>
        <v>267</v>
      </c>
      <c r="D22" s="9">
        <f t="shared" si="5"/>
        <v>234</v>
      </c>
      <c r="E22" s="9">
        <f t="shared" si="5"/>
        <v>28</v>
      </c>
      <c r="F22" s="9">
        <f t="shared" si="5"/>
        <v>0</v>
      </c>
      <c r="G22" s="9">
        <f t="shared" si="5"/>
        <v>5</v>
      </c>
      <c r="H22" s="9">
        <f t="shared" si="5"/>
        <v>0</v>
      </c>
      <c r="I22" s="12">
        <f t="shared" si="1"/>
        <v>87.6</v>
      </c>
      <c r="J22" s="13">
        <f t="shared" si="2"/>
        <v>10.5</v>
      </c>
      <c r="K22" s="13">
        <f t="shared" si="3"/>
        <v>0</v>
      </c>
      <c r="L22" s="14">
        <f t="shared" si="4"/>
        <v>1.9</v>
      </c>
    </row>
    <row r="23" spans="2:12" ht="11.25">
      <c r="B23" s="39" t="s">
        <v>30</v>
      </c>
      <c r="C23" s="11">
        <f t="shared" si="5"/>
        <v>156</v>
      </c>
      <c r="D23" s="9">
        <f t="shared" si="5"/>
        <v>132</v>
      </c>
      <c r="E23" s="9">
        <f t="shared" si="5"/>
        <v>22</v>
      </c>
      <c r="F23" s="9">
        <f t="shared" si="5"/>
        <v>0</v>
      </c>
      <c r="G23" s="9">
        <f t="shared" si="5"/>
        <v>2</v>
      </c>
      <c r="H23" s="9">
        <f t="shared" si="5"/>
        <v>0</v>
      </c>
      <c r="I23" s="12">
        <f t="shared" si="1"/>
        <v>84.6</v>
      </c>
      <c r="J23" s="13">
        <f t="shared" si="2"/>
        <v>14.1</v>
      </c>
      <c r="K23" s="13">
        <f t="shared" si="3"/>
        <v>0</v>
      </c>
      <c r="L23" s="14">
        <f t="shared" si="4"/>
        <v>1.3</v>
      </c>
    </row>
    <row r="24" spans="2:12" ht="11.25">
      <c r="B24" s="39" t="s">
        <v>31</v>
      </c>
      <c r="C24" s="11">
        <f t="shared" si="5"/>
        <v>624</v>
      </c>
      <c r="D24" s="9">
        <f t="shared" si="5"/>
        <v>565</v>
      </c>
      <c r="E24" s="9">
        <f t="shared" si="5"/>
        <v>53</v>
      </c>
      <c r="F24" s="9">
        <f t="shared" si="5"/>
        <v>0</v>
      </c>
      <c r="G24" s="9">
        <f t="shared" si="5"/>
        <v>5</v>
      </c>
      <c r="H24" s="9">
        <f t="shared" si="5"/>
        <v>1</v>
      </c>
      <c r="I24" s="12">
        <f t="shared" si="1"/>
        <v>90.7</v>
      </c>
      <c r="J24" s="13">
        <f t="shared" si="2"/>
        <v>8.5</v>
      </c>
      <c r="K24" s="13">
        <f t="shared" si="3"/>
        <v>0</v>
      </c>
      <c r="L24" s="14">
        <f t="shared" si="4"/>
        <v>0.8</v>
      </c>
    </row>
    <row r="25" spans="2:12" ht="11.25">
      <c r="B25" s="39" t="s">
        <v>32</v>
      </c>
      <c r="C25" s="11">
        <f t="shared" si="5"/>
        <v>252</v>
      </c>
      <c r="D25" s="9">
        <f t="shared" si="5"/>
        <v>232</v>
      </c>
      <c r="E25" s="9">
        <f t="shared" si="5"/>
        <v>17</v>
      </c>
      <c r="F25" s="9">
        <f t="shared" si="5"/>
        <v>0</v>
      </c>
      <c r="G25" s="9">
        <f t="shared" si="5"/>
        <v>3</v>
      </c>
      <c r="H25" s="9">
        <f t="shared" si="5"/>
        <v>0</v>
      </c>
      <c r="I25" s="12">
        <f t="shared" si="1"/>
        <v>92.1</v>
      </c>
      <c r="J25" s="13">
        <f t="shared" si="2"/>
        <v>6.7</v>
      </c>
      <c r="K25" s="13">
        <f t="shared" si="3"/>
        <v>0</v>
      </c>
      <c r="L25" s="14">
        <f t="shared" si="4"/>
        <v>1.2</v>
      </c>
    </row>
    <row r="26" spans="2:12" ht="11.25">
      <c r="B26" s="23"/>
      <c r="C26" s="11"/>
      <c r="D26" s="9"/>
      <c r="E26" s="9"/>
      <c r="F26" s="9"/>
      <c r="G26" s="9"/>
      <c r="H26" s="9"/>
      <c r="I26" s="12"/>
      <c r="J26" s="13"/>
      <c r="K26" s="13"/>
      <c r="L26" s="14"/>
    </row>
    <row r="27" spans="2:12" ht="11.25">
      <c r="B27" s="24" t="s">
        <v>7</v>
      </c>
      <c r="C27" s="6" t="s">
        <v>0</v>
      </c>
      <c r="D27" s="7" t="s">
        <v>0</v>
      </c>
      <c r="E27" s="7" t="s">
        <v>0</v>
      </c>
      <c r="F27" s="7" t="s">
        <v>0</v>
      </c>
      <c r="G27" s="7" t="s">
        <v>0</v>
      </c>
      <c r="H27" s="7" t="s">
        <v>0</v>
      </c>
      <c r="I27" s="8" t="s">
        <v>6</v>
      </c>
      <c r="J27" s="9" t="s">
        <v>6</v>
      </c>
      <c r="K27" s="9" t="s">
        <v>6</v>
      </c>
      <c r="L27" s="10" t="s">
        <v>6</v>
      </c>
    </row>
    <row r="28" spans="2:12" ht="11.25">
      <c r="B28" s="38" t="s">
        <v>33</v>
      </c>
      <c r="C28" s="11">
        <f>SUM(C29:C45)</f>
        <v>6277</v>
      </c>
      <c r="D28" s="9">
        <f>SUM(D29:D45)</f>
        <v>5722</v>
      </c>
      <c r="E28" s="9">
        <f>SUM(E29:E45)</f>
        <v>447</v>
      </c>
      <c r="F28" s="9">
        <f>SUM(F29:F45)</f>
        <v>1</v>
      </c>
      <c r="G28" s="9">
        <f>SUM(G29:G45)</f>
        <v>18</v>
      </c>
      <c r="H28" s="9">
        <f aca="true" t="shared" si="6" ref="H28:H45">SUM(C28)-SUM(D28:G28)</f>
        <v>89</v>
      </c>
      <c r="I28" s="12">
        <f aca="true" t="shared" si="7" ref="I28:I45">ROUND(D28/(SUM($D28:$G28))*100,1)</f>
        <v>92.5</v>
      </c>
      <c r="J28" s="13">
        <f aca="true" t="shared" si="8" ref="J28:J45">ROUND(E28/(SUM($D28:$G28))*100,1)</f>
        <v>7.2</v>
      </c>
      <c r="K28" s="13">
        <f aca="true" t="shared" si="9" ref="K28:K45">ROUND(F28/(SUM($D28:$G28))*100,1)</f>
        <v>0</v>
      </c>
      <c r="L28" s="14">
        <f aca="true" t="shared" si="10" ref="L28:L45">ROUND(G28/(SUM($D28:$G28))*100,1)</f>
        <v>0.3</v>
      </c>
    </row>
    <row r="29" spans="2:12" ht="11.25">
      <c r="B29" s="39" t="s">
        <v>16</v>
      </c>
      <c r="C29" s="11">
        <v>1718</v>
      </c>
      <c r="D29" s="9">
        <v>1579</v>
      </c>
      <c r="E29" s="9">
        <v>97</v>
      </c>
      <c r="F29" s="9">
        <v>0</v>
      </c>
      <c r="G29" s="9">
        <v>6</v>
      </c>
      <c r="H29" s="9">
        <f t="shared" si="6"/>
        <v>36</v>
      </c>
      <c r="I29" s="12">
        <f t="shared" si="7"/>
        <v>93.9</v>
      </c>
      <c r="J29" s="13">
        <f t="shared" si="8"/>
        <v>5.8</v>
      </c>
      <c r="K29" s="13">
        <f t="shared" si="9"/>
        <v>0</v>
      </c>
      <c r="L29" s="14">
        <f t="shared" si="10"/>
        <v>0.4</v>
      </c>
    </row>
    <row r="30" spans="2:12" ht="11.25">
      <c r="B30" s="39" t="s">
        <v>17</v>
      </c>
      <c r="C30" s="11">
        <v>562</v>
      </c>
      <c r="D30" s="9">
        <v>511</v>
      </c>
      <c r="E30" s="9">
        <v>48</v>
      </c>
      <c r="F30" s="9">
        <v>0</v>
      </c>
      <c r="G30" s="9">
        <v>2</v>
      </c>
      <c r="H30" s="9">
        <f t="shared" si="6"/>
        <v>1</v>
      </c>
      <c r="I30" s="12">
        <f t="shared" si="7"/>
        <v>91.1</v>
      </c>
      <c r="J30" s="13">
        <f t="shared" si="8"/>
        <v>8.6</v>
      </c>
      <c r="K30" s="13">
        <f t="shared" si="9"/>
        <v>0</v>
      </c>
      <c r="L30" s="14">
        <f t="shared" si="10"/>
        <v>0.4</v>
      </c>
    </row>
    <row r="31" spans="2:12" ht="11.25">
      <c r="B31" s="39" t="s">
        <v>18</v>
      </c>
      <c r="C31" s="11">
        <v>561</v>
      </c>
      <c r="D31" s="9">
        <v>505</v>
      </c>
      <c r="E31" s="9">
        <v>51</v>
      </c>
      <c r="F31" s="9">
        <v>1</v>
      </c>
      <c r="G31" s="9">
        <v>0</v>
      </c>
      <c r="H31" s="9">
        <f t="shared" si="6"/>
        <v>4</v>
      </c>
      <c r="I31" s="12">
        <f t="shared" si="7"/>
        <v>90.7</v>
      </c>
      <c r="J31" s="13">
        <f t="shared" si="8"/>
        <v>9.2</v>
      </c>
      <c r="K31" s="13">
        <f t="shared" si="9"/>
        <v>0.2</v>
      </c>
      <c r="L31" s="14">
        <f t="shared" si="10"/>
        <v>0</v>
      </c>
    </row>
    <row r="32" spans="2:12" ht="11.25">
      <c r="B32" s="39" t="s">
        <v>19</v>
      </c>
      <c r="C32" s="11">
        <v>104</v>
      </c>
      <c r="D32" s="9">
        <v>86</v>
      </c>
      <c r="E32" s="9">
        <v>17</v>
      </c>
      <c r="F32" s="9">
        <v>0</v>
      </c>
      <c r="G32" s="9">
        <v>0</v>
      </c>
      <c r="H32" s="9">
        <f t="shared" si="6"/>
        <v>1</v>
      </c>
      <c r="I32" s="12">
        <f t="shared" si="7"/>
        <v>83.5</v>
      </c>
      <c r="J32" s="13">
        <f t="shared" si="8"/>
        <v>16.5</v>
      </c>
      <c r="K32" s="13">
        <f t="shared" si="9"/>
        <v>0</v>
      </c>
      <c r="L32" s="14">
        <f t="shared" si="10"/>
        <v>0</v>
      </c>
    </row>
    <row r="33" spans="2:12" ht="11.25">
      <c r="B33" s="39" t="s">
        <v>20</v>
      </c>
      <c r="C33" s="11">
        <v>96</v>
      </c>
      <c r="D33" s="9">
        <v>79</v>
      </c>
      <c r="E33" s="9">
        <v>16</v>
      </c>
      <c r="F33" s="9">
        <v>0</v>
      </c>
      <c r="G33" s="9">
        <v>1</v>
      </c>
      <c r="H33" s="9">
        <f t="shared" si="6"/>
        <v>0</v>
      </c>
      <c r="I33" s="12">
        <f t="shared" si="7"/>
        <v>82.3</v>
      </c>
      <c r="J33" s="13">
        <f t="shared" si="8"/>
        <v>16.7</v>
      </c>
      <c r="K33" s="13">
        <f t="shared" si="9"/>
        <v>0</v>
      </c>
      <c r="L33" s="14">
        <f t="shared" si="10"/>
        <v>1</v>
      </c>
    </row>
    <row r="34" spans="2:12" ht="11.25">
      <c r="B34" s="39" t="s">
        <v>21</v>
      </c>
      <c r="C34" s="11">
        <v>119</v>
      </c>
      <c r="D34" s="9">
        <v>106</v>
      </c>
      <c r="E34" s="9">
        <v>11</v>
      </c>
      <c r="F34" s="9">
        <v>0</v>
      </c>
      <c r="G34" s="9">
        <v>1</v>
      </c>
      <c r="H34" s="9">
        <f t="shared" si="6"/>
        <v>1</v>
      </c>
      <c r="I34" s="12">
        <f t="shared" si="7"/>
        <v>89.8</v>
      </c>
      <c r="J34" s="13">
        <f t="shared" si="8"/>
        <v>9.3</v>
      </c>
      <c r="K34" s="13">
        <f t="shared" si="9"/>
        <v>0</v>
      </c>
      <c r="L34" s="14">
        <f t="shared" si="10"/>
        <v>0.8</v>
      </c>
    </row>
    <row r="35" spans="2:12" ht="11.25">
      <c r="B35" s="39" t="s">
        <v>22</v>
      </c>
      <c r="C35" s="11">
        <v>186</v>
      </c>
      <c r="D35" s="9">
        <v>177</v>
      </c>
      <c r="E35" s="9">
        <v>9</v>
      </c>
      <c r="F35" s="9">
        <v>0</v>
      </c>
      <c r="G35" s="9">
        <v>0</v>
      </c>
      <c r="H35" s="9">
        <f t="shared" si="6"/>
        <v>0</v>
      </c>
      <c r="I35" s="12">
        <f t="shared" si="7"/>
        <v>95.2</v>
      </c>
      <c r="J35" s="13">
        <f t="shared" si="8"/>
        <v>4.8</v>
      </c>
      <c r="K35" s="13">
        <f t="shared" si="9"/>
        <v>0</v>
      </c>
      <c r="L35" s="14">
        <f t="shared" si="10"/>
        <v>0</v>
      </c>
    </row>
    <row r="36" spans="2:12" ht="11.25">
      <c r="B36" s="39" t="s">
        <v>23</v>
      </c>
      <c r="C36" s="11">
        <v>30</v>
      </c>
      <c r="D36" s="9">
        <v>28</v>
      </c>
      <c r="E36" s="9">
        <v>2</v>
      </c>
      <c r="F36" s="9">
        <v>0</v>
      </c>
      <c r="G36" s="9">
        <v>0</v>
      </c>
      <c r="H36" s="9">
        <f t="shared" si="6"/>
        <v>0</v>
      </c>
      <c r="I36" s="12">
        <f t="shared" si="7"/>
        <v>93.3</v>
      </c>
      <c r="J36" s="13">
        <f t="shared" si="8"/>
        <v>6.7</v>
      </c>
      <c r="K36" s="13">
        <f t="shared" si="9"/>
        <v>0</v>
      </c>
      <c r="L36" s="14">
        <f t="shared" si="10"/>
        <v>0</v>
      </c>
    </row>
    <row r="37" spans="2:12" ht="11.25">
      <c r="B37" s="39" t="s">
        <v>24</v>
      </c>
      <c r="C37" s="11">
        <v>656</v>
      </c>
      <c r="D37" s="9">
        <v>577</v>
      </c>
      <c r="E37" s="9">
        <v>56</v>
      </c>
      <c r="F37" s="9">
        <v>0</v>
      </c>
      <c r="G37" s="9">
        <v>1</v>
      </c>
      <c r="H37" s="9">
        <f t="shared" si="6"/>
        <v>22</v>
      </c>
      <c r="I37" s="12">
        <f t="shared" si="7"/>
        <v>91</v>
      </c>
      <c r="J37" s="13">
        <f t="shared" si="8"/>
        <v>8.8</v>
      </c>
      <c r="K37" s="13">
        <f t="shared" si="9"/>
        <v>0</v>
      </c>
      <c r="L37" s="14">
        <f t="shared" si="10"/>
        <v>0.2</v>
      </c>
    </row>
    <row r="38" spans="2:12" ht="11.25">
      <c r="B38" s="39" t="s">
        <v>25</v>
      </c>
      <c r="C38" s="11">
        <v>20</v>
      </c>
      <c r="D38" s="9">
        <v>19</v>
      </c>
      <c r="E38" s="9">
        <v>1</v>
      </c>
      <c r="F38" s="9">
        <v>0</v>
      </c>
      <c r="G38" s="9">
        <v>0</v>
      </c>
      <c r="H38" s="9">
        <f t="shared" si="6"/>
        <v>0</v>
      </c>
      <c r="I38" s="12">
        <f t="shared" si="7"/>
        <v>95</v>
      </c>
      <c r="J38" s="13">
        <f t="shared" si="8"/>
        <v>5</v>
      </c>
      <c r="K38" s="13">
        <f t="shared" si="9"/>
        <v>0</v>
      </c>
      <c r="L38" s="14">
        <f t="shared" si="10"/>
        <v>0</v>
      </c>
    </row>
    <row r="39" spans="2:12" ht="11.25">
      <c r="B39" s="39" t="s">
        <v>26</v>
      </c>
      <c r="C39" s="11">
        <v>872</v>
      </c>
      <c r="D39" s="9">
        <v>781</v>
      </c>
      <c r="E39" s="9">
        <v>69</v>
      </c>
      <c r="F39" s="9">
        <v>0</v>
      </c>
      <c r="G39" s="9">
        <v>3</v>
      </c>
      <c r="H39" s="9">
        <f t="shared" si="6"/>
        <v>19</v>
      </c>
      <c r="I39" s="12">
        <f t="shared" si="7"/>
        <v>91.6</v>
      </c>
      <c r="J39" s="13">
        <f t="shared" si="8"/>
        <v>8.1</v>
      </c>
      <c r="K39" s="13">
        <f t="shared" si="9"/>
        <v>0</v>
      </c>
      <c r="L39" s="14">
        <f t="shared" si="10"/>
        <v>0.4</v>
      </c>
    </row>
    <row r="40" spans="2:12" ht="11.25">
      <c r="B40" s="39" t="s">
        <v>27</v>
      </c>
      <c r="C40" s="11">
        <v>292</v>
      </c>
      <c r="D40" s="9">
        <v>271</v>
      </c>
      <c r="E40" s="9">
        <v>19</v>
      </c>
      <c r="F40" s="9">
        <v>0</v>
      </c>
      <c r="G40" s="9">
        <v>0</v>
      </c>
      <c r="H40" s="9">
        <f t="shared" si="6"/>
        <v>2</v>
      </c>
      <c r="I40" s="12">
        <f t="shared" si="7"/>
        <v>93.4</v>
      </c>
      <c r="J40" s="13">
        <f t="shared" si="8"/>
        <v>6.6</v>
      </c>
      <c r="K40" s="13">
        <f t="shared" si="9"/>
        <v>0</v>
      </c>
      <c r="L40" s="14">
        <f t="shared" si="10"/>
        <v>0</v>
      </c>
    </row>
    <row r="41" spans="2:12" ht="11.25">
      <c r="B41" s="39" t="s">
        <v>28</v>
      </c>
      <c r="C41" s="11">
        <v>476</v>
      </c>
      <c r="D41" s="9">
        <v>460</v>
      </c>
      <c r="E41" s="9">
        <v>11</v>
      </c>
      <c r="F41" s="9">
        <v>0</v>
      </c>
      <c r="G41" s="9">
        <v>2</v>
      </c>
      <c r="H41" s="9">
        <f t="shared" si="6"/>
        <v>3</v>
      </c>
      <c r="I41" s="12">
        <f t="shared" si="7"/>
        <v>97.3</v>
      </c>
      <c r="J41" s="13">
        <f t="shared" si="8"/>
        <v>2.3</v>
      </c>
      <c r="K41" s="13">
        <f t="shared" si="9"/>
        <v>0</v>
      </c>
      <c r="L41" s="14">
        <f t="shared" si="10"/>
        <v>0.4</v>
      </c>
    </row>
    <row r="42" spans="2:12" ht="11.25">
      <c r="B42" s="39" t="s">
        <v>29</v>
      </c>
      <c r="C42" s="11">
        <v>110</v>
      </c>
      <c r="D42" s="9">
        <v>102</v>
      </c>
      <c r="E42" s="9">
        <v>8</v>
      </c>
      <c r="F42" s="9">
        <v>0</v>
      </c>
      <c r="G42" s="9">
        <v>0</v>
      </c>
      <c r="H42" s="9">
        <f t="shared" si="6"/>
        <v>0</v>
      </c>
      <c r="I42" s="12">
        <f t="shared" si="7"/>
        <v>92.7</v>
      </c>
      <c r="J42" s="13">
        <f t="shared" si="8"/>
        <v>7.3</v>
      </c>
      <c r="K42" s="13">
        <f t="shared" si="9"/>
        <v>0</v>
      </c>
      <c r="L42" s="14">
        <f t="shared" si="10"/>
        <v>0</v>
      </c>
    </row>
    <row r="43" spans="2:12" ht="11.25">
      <c r="B43" s="39" t="s">
        <v>30</v>
      </c>
      <c r="C43" s="11">
        <v>73</v>
      </c>
      <c r="D43" s="9">
        <v>65</v>
      </c>
      <c r="E43" s="9">
        <v>8</v>
      </c>
      <c r="F43" s="9">
        <v>0</v>
      </c>
      <c r="G43" s="9">
        <v>0</v>
      </c>
      <c r="H43" s="9">
        <f t="shared" si="6"/>
        <v>0</v>
      </c>
      <c r="I43" s="12">
        <f t="shared" si="7"/>
        <v>89</v>
      </c>
      <c r="J43" s="13">
        <f t="shared" si="8"/>
        <v>11</v>
      </c>
      <c r="K43" s="13">
        <f t="shared" si="9"/>
        <v>0</v>
      </c>
      <c r="L43" s="14">
        <f t="shared" si="10"/>
        <v>0</v>
      </c>
    </row>
    <row r="44" spans="2:12" ht="11.25">
      <c r="B44" s="39" t="s">
        <v>31</v>
      </c>
      <c r="C44" s="11">
        <v>275</v>
      </c>
      <c r="D44" s="9">
        <v>255</v>
      </c>
      <c r="E44" s="9">
        <v>19</v>
      </c>
      <c r="F44" s="9">
        <v>0</v>
      </c>
      <c r="G44" s="9">
        <v>1</v>
      </c>
      <c r="H44" s="9">
        <f t="shared" si="6"/>
        <v>0</v>
      </c>
      <c r="I44" s="12">
        <f t="shared" si="7"/>
        <v>92.7</v>
      </c>
      <c r="J44" s="13">
        <f t="shared" si="8"/>
        <v>6.9</v>
      </c>
      <c r="K44" s="13">
        <f t="shared" si="9"/>
        <v>0</v>
      </c>
      <c r="L44" s="14">
        <f t="shared" si="10"/>
        <v>0.4</v>
      </c>
    </row>
    <row r="45" spans="2:12" ht="11.25">
      <c r="B45" s="39" t="s">
        <v>32</v>
      </c>
      <c r="C45" s="11">
        <v>127</v>
      </c>
      <c r="D45" s="9">
        <v>121</v>
      </c>
      <c r="E45" s="9">
        <v>5</v>
      </c>
      <c r="F45" s="9">
        <v>0</v>
      </c>
      <c r="G45" s="9">
        <v>1</v>
      </c>
      <c r="H45" s="9">
        <f t="shared" si="6"/>
        <v>0</v>
      </c>
      <c r="I45" s="12">
        <f t="shared" si="7"/>
        <v>95.3</v>
      </c>
      <c r="J45" s="13">
        <f t="shared" si="8"/>
        <v>3.9</v>
      </c>
      <c r="K45" s="13">
        <f t="shared" si="9"/>
        <v>0</v>
      </c>
      <c r="L45" s="14">
        <f t="shared" si="10"/>
        <v>0.8</v>
      </c>
    </row>
    <row r="46" spans="2:12" ht="11.25">
      <c r="B46" s="25"/>
      <c r="C46" s="11"/>
      <c r="D46" s="9"/>
      <c r="E46" s="9"/>
      <c r="F46" s="9"/>
      <c r="G46" s="9"/>
      <c r="H46" s="9"/>
      <c r="I46" s="8"/>
      <c r="J46" s="9"/>
      <c r="K46" s="9"/>
      <c r="L46" s="10"/>
    </row>
    <row r="47" spans="2:12" ht="11.25">
      <c r="B47" s="24" t="s">
        <v>8</v>
      </c>
      <c r="C47" s="6" t="s">
        <v>0</v>
      </c>
      <c r="D47" s="7" t="s">
        <v>0</v>
      </c>
      <c r="E47" s="7" t="s">
        <v>0</v>
      </c>
      <c r="F47" s="7" t="s">
        <v>0</v>
      </c>
      <c r="G47" s="7" t="s">
        <v>0</v>
      </c>
      <c r="H47" s="7" t="s">
        <v>0</v>
      </c>
      <c r="I47" s="8" t="s">
        <v>6</v>
      </c>
      <c r="J47" s="9" t="s">
        <v>6</v>
      </c>
      <c r="K47" s="9" t="s">
        <v>6</v>
      </c>
      <c r="L47" s="10" t="s">
        <v>6</v>
      </c>
    </row>
    <row r="48" spans="2:12" ht="11.25">
      <c r="B48" s="38" t="s">
        <v>33</v>
      </c>
      <c r="C48" s="11">
        <f>SUM(C49:C65)</f>
        <v>5994</v>
      </c>
      <c r="D48" s="9">
        <f>SUM(D49:D65)</f>
        <v>5200</v>
      </c>
      <c r="E48" s="9">
        <f>SUM(E49:E65)</f>
        <v>654</v>
      </c>
      <c r="F48" s="9">
        <f>SUM(F49:F65)</f>
        <v>3</v>
      </c>
      <c r="G48" s="9">
        <f>SUM(G49:G65)</f>
        <v>74</v>
      </c>
      <c r="H48" s="9">
        <f aca="true" t="shared" si="11" ref="H48:H65">SUM(C48)-SUM(D48:G48)</f>
        <v>63</v>
      </c>
      <c r="I48" s="12">
        <f aca="true" t="shared" si="12" ref="I48:I65">ROUND(D48/(SUM($D48:$G48))*100,1)</f>
        <v>87.7</v>
      </c>
      <c r="J48" s="13">
        <f aca="true" t="shared" si="13" ref="J48:J65">ROUND(E48/(SUM($D48:$G48))*100,1)</f>
        <v>11</v>
      </c>
      <c r="K48" s="13">
        <f aca="true" t="shared" si="14" ref="K48:K65">ROUND(F48/(SUM($D48:$G48))*100,1)</f>
        <v>0.1</v>
      </c>
      <c r="L48" s="14">
        <f aca="true" t="shared" si="15" ref="L48:L65">ROUND(G48/(SUM($D48:$G48))*100,1)</f>
        <v>1.2</v>
      </c>
    </row>
    <row r="49" spans="2:12" ht="11.25">
      <c r="B49" s="39" t="s">
        <v>16</v>
      </c>
      <c r="C49" s="11">
        <v>1637</v>
      </c>
      <c r="D49" s="9">
        <v>1458</v>
      </c>
      <c r="E49" s="9">
        <v>137</v>
      </c>
      <c r="F49" s="9">
        <v>1</v>
      </c>
      <c r="G49" s="9">
        <v>18</v>
      </c>
      <c r="H49" s="9">
        <f t="shared" si="11"/>
        <v>23</v>
      </c>
      <c r="I49" s="12">
        <f t="shared" si="12"/>
        <v>90.3</v>
      </c>
      <c r="J49" s="13">
        <f t="shared" si="13"/>
        <v>8.5</v>
      </c>
      <c r="K49" s="13">
        <f t="shared" si="14"/>
        <v>0.1</v>
      </c>
      <c r="L49" s="14">
        <f t="shared" si="15"/>
        <v>1.1</v>
      </c>
    </row>
    <row r="50" spans="2:12" ht="11.25">
      <c r="B50" s="39" t="s">
        <v>17</v>
      </c>
      <c r="C50" s="11">
        <v>590</v>
      </c>
      <c r="D50" s="9">
        <v>520</v>
      </c>
      <c r="E50" s="9">
        <v>64</v>
      </c>
      <c r="F50" s="9">
        <v>0</v>
      </c>
      <c r="G50" s="9">
        <v>6</v>
      </c>
      <c r="H50" s="9">
        <f t="shared" si="11"/>
        <v>0</v>
      </c>
      <c r="I50" s="12">
        <f t="shared" si="12"/>
        <v>88.1</v>
      </c>
      <c r="J50" s="13">
        <f t="shared" si="13"/>
        <v>10.8</v>
      </c>
      <c r="K50" s="13">
        <f t="shared" si="14"/>
        <v>0</v>
      </c>
      <c r="L50" s="14">
        <f t="shared" si="15"/>
        <v>1</v>
      </c>
    </row>
    <row r="51" spans="2:12" ht="11.25">
      <c r="B51" s="39" t="s">
        <v>18</v>
      </c>
      <c r="C51" s="11">
        <v>533</v>
      </c>
      <c r="D51" s="9">
        <v>448</v>
      </c>
      <c r="E51" s="9">
        <v>66</v>
      </c>
      <c r="F51" s="9">
        <v>1</v>
      </c>
      <c r="G51" s="9">
        <v>12</v>
      </c>
      <c r="H51" s="9">
        <f t="shared" si="11"/>
        <v>6</v>
      </c>
      <c r="I51" s="12">
        <f t="shared" si="12"/>
        <v>85</v>
      </c>
      <c r="J51" s="13">
        <f t="shared" si="13"/>
        <v>12.5</v>
      </c>
      <c r="K51" s="13">
        <f t="shared" si="14"/>
        <v>0.2</v>
      </c>
      <c r="L51" s="14">
        <f t="shared" si="15"/>
        <v>2.3</v>
      </c>
    </row>
    <row r="52" spans="2:12" ht="11.25">
      <c r="B52" s="39" t="s">
        <v>19</v>
      </c>
      <c r="C52" s="11">
        <v>152</v>
      </c>
      <c r="D52" s="9">
        <v>131</v>
      </c>
      <c r="E52" s="9">
        <v>20</v>
      </c>
      <c r="F52" s="9">
        <v>0</v>
      </c>
      <c r="G52" s="9">
        <v>1</v>
      </c>
      <c r="H52" s="9">
        <f t="shared" si="11"/>
        <v>0</v>
      </c>
      <c r="I52" s="12">
        <f t="shared" si="12"/>
        <v>86.2</v>
      </c>
      <c r="J52" s="13">
        <f t="shared" si="13"/>
        <v>13.2</v>
      </c>
      <c r="K52" s="13">
        <f t="shared" si="14"/>
        <v>0</v>
      </c>
      <c r="L52" s="14">
        <f t="shared" si="15"/>
        <v>0.7</v>
      </c>
    </row>
    <row r="53" spans="2:12" ht="11.25">
      <c r="B53" s="39" t="s">
        <v>20</v>
      </c>
      <c r="C53" s="11">
        <v>129</v>
      </c>
      <c r="D53" s="9">
        <v>101</v>
      </c>
      <c r="E53" s="9">
        <v>28</v>
      </c>
      <c r="F53" s="9">
        <v>0</v>
      </c>
      <c r="G53" s="9">
        <v>0</v>
      </c>
      <c r="H53" s="9">
        <f t="shared" si="11"/>
        <v>0</v>
      </c>
      <c r="I53" s="12">
        <f t="shared" si="12"/>
        <v>78.3</v>
      </c>
      <c r="J53" s="13">
        <f t="shared" si="13"/>
        <v>21.7</v>
      </c>
      <c r="K53" s="13">
        <f t="shared" si="14"/>
        <v>0</v>
      </c>
      <c r="L53" s="14">
        <f t="shared" si="15"/>
        <v>0</v>
      </c>
    </row>
    <row r="54" spans="2:12" ht="11.25">
      <c r="B54" s="39" t="s">
        <v>21</v>
      </c>
      <c r="C54" s="11">
        <v>124</v>
      </c>
      <c r="D54" s="9">
        <v>110</v>
      </c>
      <c r="E54" s="9">
        <v>14</v>
      </c>
      <c r="F54" s="9">
        <v>0</v>
      </c>
      <c r="G54" s="9">
        <v>0</v>
      </c>
      <c r="H54" s="9">
        <f t="shared" si="11"/>
        <v>0</v>
      </c>
      <c r="I54" s="12">
        <f t="shared" si="12"/>
        <v>88.7</v>
      </c>
      <c r="J54" s="13">
        <f t="shared" si="13"/>
        <v>11.3</v>
      </c>
      <c r="K54" s="13">
        <f t="shared" si="14"/>
        <v>0</v>
      </c>
      <c r="L54" s="14">
        <f t="shared" si="15"/>
        <v>0</v>
      </c>
    </row>
    <row r="55" spans="2:12" ht="11.25">
      <c r="B55" s="39" t="s">
        <v>22</v>
      </c>
      <c r="C55" s="11">
        <v>72</v>
      </c>
      <c r="D55" s="9">
        <v>62</v>
      </c>
      <c r="E55" s="9">
        <v>10</v>
      </c>
      <c r="F55" s="9">
        <v>0</v>
      </c>
      <c r="G55" s="9">
        <v>0</v>
      </c>
      <c r="H55" s="9">
        <f t="shared" si="11"/>
        <v>0</v>
      </c>
      <c r="I55" s="12">
        <f t="shared" si="12"/>
        <v>86.1</v>
      </c>
      <c r="J55" s="13">
        <f t="shared" si="13"/>
        <v>13.9</v>
      </c>
      <c r="K55" s="13">
        <f t="shared" si="14"/>
        <v>0</v>
      </c>
      <c r="L55" s="14">
        <f t="shared" si="15"/>
        <v>0</v>
      </c>
    </row>
    <row r="56" spans="2:12" ht="11.25">
      <c r="B56" s="39" t="s">
        <v>23</v>
      </c>
      <c r="C56" s="11">
        <v>31</v>
      </c>
      <c r="D56" s="9">
        <v>30</v>
      </c>
      <c r="E56" s="9">
        <v>1</v>
      </c>
      <c r="F56" s="9">
        <v>0</v>
      </c>
      <c r="G56" s="9">
        <v>0</v>
      </c>
      <c r="H56" s="9">
        <f t="shared" si="11"/>
        <v>0</v>
      </c>
      <c r="I56" s="12">
        <f t="shared" si="12"/>
        <v>96.8</v>
      </c>
      <c r="J56" s="13">
        <f t="shared" si="13"/>
        <v>3.2</v>
      </c>
      <c r="K56" s="13">
        <f t="shared" si="14"/>
        <v>0</v>
      </c>
      <c r="L56" s="14">
        <f t="shared" si="15"/>
        <v>0</v>
      </c>
    </row>
    <row r="57" spans="2:12" ht="11.25">
      <c r="B57" s="39" t="s">
        <v>24</v>
      </c>
      <c r="C57" s="11">
        <v>681</v>
      </c>
      <c r="D57" s="9">
        <v>575</v>
      </c>
      <c r="E57" s="9">
        <v>84</v>
      </c>
      <c r="F57" s="9">
        <v>0</v>
      </c>
      <c r="G57" s="9">
        <v>8</v>
      </c>
      <c r="H57" s="9">
        <f t="shared" si="11"/>
        <v>14</v>
      </c>
      <c r="I57" s="12">
        <f t="shared" si="12"/>
        <v>86.2</v>
      </c>
      <c r="J57" s="13">
        <f t="shared" si="13"/>
        <v>12.6</v>
      </c>
      <c r="K57" s="13">
        <f t="shared" si="14"/>
        <v>0</v>
      </c>
      <c r="L57" s="14">
        <f t="shared" si="15"/>
        <v>1.2</v>
      </c>
    </row>
    <row r="58" spans="2:12" ht="11.25">
      <c r="B58" s="39" t="s">
        <v>25</v>
      </c>
      <c r="C58" s="11">
        <v>25</v>
      </c>
      <c r="D58" s="9">
        <v>25</v>
      </c>
      <c r="E58" s="9">
        <v>0</v>
      </c>
      <c r="F58" s="9">
        <v>0</v>
      </c>
      <c r="G58" s="9">
        <v>0</v>
      </c>
      <c r="H58" s="9">
        <f t="shared" si="11"/>
        <v>0</v>
      </c>
      <c r="I58" s="12">
        <f t="shared" si="12"/>
        <v>100</v>
      </c>
      <c r="J58" s="13">
        <f t="shared" si="13"/>
        <v>0</v>
      </c>
      <c r="K58" s="13">
        <f t="shared" si="14"/>
        <v>0</v>
      </c>
      <c r="L58" s="14">
        <f t="shared" si="15"/>
        <v>0</v>
      </c>
    </row>
    <row r="59" spans="2:12" ht="11.25">
      <c r="B59" s="39" t="s">
        <v>26</v>
      </c>
      <c r="C59" s="11">
        <v>840</v>
      </c>
      <c r="D59" s="9">
        <v>700</v>
      </c>
      <c r="E59" s="9">
        <v>114</v>
      </c>
      <c r="F59" s="9">
        <v>1</v>
      </c>
      <c r="G59" s="9">
        <v>9</v>
      </c>
      <c r="H59" s="9">
        <f t="shared" si="11"/>
        <v>16</v>
      </c>
      <c r="I59" s="12">
        <f t="shared" si="12"/>
        <v>85</v>
      </c>
      <c r="J59" s="13">
        <f t="shared" si="13"/>
        <v>13.8</v>
      </c>
      <c r="K59" s="13">
        <f t="shared" si="14"/>
        <v>0.1</v>
      </c>
      <c r="L59" s="14">
        <f t="shared" si="15"/>
        <v>1.1</v>
      </c>
    </row>
    <row r="60" spans="2:12" ht="11.25">
      <c r="B60" s="39" t="s">
        <v>27</v>
      </c>
      <c r="C60" s="11">
        <v>298</v>
      </c>
      <c r="D60" s="9">
        <v>260</v>
      </c>
      <c r="E60" s="9">
        <v>30</v>
      </c>
      <c r="F60" s="9">
        <v>0</v>
      </c>
      <c r="G60" s="9">
        <v>5</v>
      </c>
      <c r="H60" s="9">
        <f t="shared" si="11"/>
        <v>3</v>
      </c>
      <c r="I60" s="12">
        <f t="shared" si="12"/>
        <v>88.1</v>
      </c>
      <c r="J60" s="13">
        <f t="shared" si="13"/>
        <v>10.2</v>
      </c>
      <c r="K60" s="13">
        <f t="shared" si="14"/>
        <v>0</v>
      </c>
      <c r="L60" s="14">
        <f t="shared" si="15"/>
        <v>1.7</v>
      </c>
    </row>
    <row r="61" spans="2:12" ht="11.25">
      <c r="B61" s="39" t="s">
        <v>28</v>
      </c>
      <c r="C61" s="11">
        <v>168</v>
      </c>
      <c r="D61" s="9">
        <v>160</v>
      </c>
      <c r="E61" s="9">
        <v>6</v>
      </c>
      <c r="F61" s="9">
        <v>0</v>
      </c>
      <c r="G61" s="9">
        <v>2</v>
      </c>
      <c r="H61" s="9">
        <f t="shared" si="11"/>
        <v>0</v>
      </c>
      <c r="I61" s="12">
        <f t="shared" si="12"/>
        <v>95.2</v>
      </c>
      <c r="J61" s="13">
        <f t="shared" si="13"/>
        <v>3.6</v>
      </c>
      <c r="K61" s="13">
        <f t="shared" si="14"/>
        <v>0</v>
      </c>
      <c r="L61" s="14">
        <f t="shared" si="15"/>
        <v>1.2</v>
      </c>
    </row>
    <row r="62" spans="2:12" ht="11.25">
      <c r="B62" s="39" t="s">
        <v>29</v>
      </c>
      <c r="C62" s="11">
        <v>157</v>
      </c>
      <c r="D62" s="9">
        <v>132</v>
      </c>
      <c r="E62" s="9">
        <v>20</v>
      </c>
      <c r="F62" s="9">
        <v>0</v>
      </c>
      <c r="G62" s="9">
        <v>5</v>
      </c>
      <c r="H62" s="9">
        <f t="shared" si="11"/>
        <v>0</v>
      </c>
      <c r="I62" s="12">
        <f t="shared" si="12"/>
        <v>84.1</v>
      </c>
      <c r="J62" s="13">
        <f t="shared" si="13"/>
        <v>12.7</v>
      </c>
      <c r="K62" s="13">
        <f t="shared" si="14"/>
        <v>0</v>
      </c>
      <c r="L62" s="14">
        <f t="shared" si="15"/>
        <v>3.2</v>
      </c>
    </row>
    <row r="63" spans="2:12" ht="11.25">
      <c r="B63" s="39" t="s">
        <v>30</v>
      </c>
      <c r="C63" s="11">
        <v>83</v>
      </c>
      <c r="D63" s="9">
        <v>67</v>
      </c>
      <c r="E63" s="9">
        <v>14</v>
      </c>
      <c r="F63" s="9">
        <v>0</v>
      </c>
      <c r="G63" s="9">
        <v>2</v>
      </c>
      <c r="H63" s="9">
        <f t="shared" si="11"/>
        <v>0</v>
      </c>
      <c r="I63" s="12">
        <f t="shared" si="12"/>
        <v>80.7</v>
      </c>
      <c r="J63" s="13">
        <f t="shared" si="13"/>
        <v>16.9</v>
      </c>
      <c r="K63" s="13">
        <f t="shared" si="14"/>
        <v>0</v>
      </c>
      <c r="L63" s="14">
        <f t="shared" si="15"/>
        <v>2.4</v>
      </c>
    </row>
    <row r="64" spans="2:12" ht="11.25">
      <c r="B64" s="39" t="s">
        <v>31</v>
      </c>
      <c r="C64" s="11">
        <v>349</v>
      </c>
      <c r="D64" s="9">
        <v>310</v>
      </c>
      <c r="E64" s="9">
        <v>34</v>
      </c>
      <c r="F64" s="9">
        <v>0</v>
      </c>
      <c r="G64" s="9">
        <v>4</v>
      </c>
      <c r="H64" s="9">
        <f t="shared" si="11"/>
        <v>1</v>
      </c>
      <c r="I64" s="12">
        <f t="shared" si="12"/>
        <v>89.1</v>
      </c>
      <c r="J64" s="13">
        <f t="shared" si="13"/>
        <v>9.8</v>
      </c>
      <c r="K64" s="13">
        <f t="shared" si="14"/>
        <v>0</v>
      </c>
      <c r="L64" s="14">
        <f t="shared" si="15"/>
        <v>1.1</v>
      </c>
    </row>
    <row r="65" spans="2:12" ht="11.25">
      <c r="B65" s="39" t="s">
        <v>32</v>
      </c>
      <c r="C65" s="11">
        <v>125</v>
      </c>
      <c r="D65" s="9">
        <v>111</v>
      </c>
      <c r="E65" s="9">
        <v>12</v>
      </c>
      <c r="F65" s="9">
        <v>0</v>
      </c>
      <c r="G65" s="9">
        <v>2</v>
      </c>
      <c r="H65" s="9">
        <f t="shared" si="11"/>
        <v>0</v>
      </c>
      <c r="I65" s="12">
        <f t="shared" si="12"/>
        <v>88.8</v>
      </c>
      <c r="J65" s="13">
        <f t="shared" si="13"/>
        <v>9.6</v>
      </c>
      <c r="K65" s="13">
        <f t="shared" si="14"/>
        <v>0</v>
      </c>
      <c r="L65" s="14">
        <f t="shared" si="15"/>
        <v>1.6</v>
      </c>
    </row>
    <row r="66" spans="2:12" ht="11.25">
      <c r="B66" s="26"/>
      <c r="C66" s="15"/>
      <c r="D66" s="16"/>
      <c r="E66" s="16"/>
      <c r="F66" s="16"/>
      <c r="G66" s="16"/>
      <c r="H66" s="16"/>
      <c r="I66" s="15"/>
      <c r="J66" s="16"/>
      <c r="K66" s="16"/>
      <c r="L66" s="17"/>
    </row>
    <row r="67" spans="2:6" ht="11.25">
      <c r="B67" s="20" t="s">
        <v>96</v>
      </c>
      <c r="F67" s="20"/>
    </row>
    <row r="68" spans="2:14" ht="11.25">
      <c r="B68" s="20" t="s">
        <v>47</v>
      </c>
      <c r="C68" s="18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2:6" ht="11.25">
      <c r="B69" s="20" t="s">
        <v>97</v>
      </c>
      <c r="F69" s="20"/>
    </row>
  </sheetData>
  <sheetProtection/>
  <hyperlinks>
    <hyperlink ref="L1" location="目次!A1" display="目次へ戻る"/>
  </hyperlinks>
  <printOptions/>
  <pageMargins left="0.5905511811023623" right="0.5905511811023623" top="0.7874015748031497" bottom="0.5905511811023623" header="0.5118110236220472" footer="0.5118110236220472"/>
  <pageSetup blackAndWhite="1" fitToHeight="1" fitToWidth="1" horizontalDpi="600" verticalDpi="600" orientation="portrait" paperSize="9" r:id="rId1"/>
  <headerFooter alignWithMargins="0">
    <oddHeader>&amp;R&amp;F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9"/>
  <sheetViews>
    <sheetView showGridLines="0" zoomScalePageLayoutView="0" workbookViewId="0" topLeftCell="A1">
      <selection activeCell="G49" sqref="G49:G65"/>
    </sheetView>
  </sheetViews>
  <sheetFormatPr defaultColWidth="9.00390625" defaultRowHeight="13.5"/>
  <cols>
    <col min="1" max="1" width="2.125" style="3" customWidth="1"/>
    <col min="2" max="2" width="13.25390625" style="3" customWidth="1"/>
    <col min="3" max="3" width="8.25390625" style="3" bestFit="1" customWidth="1"/>
    <col min="4" max="8" width="7.50390625" style="3" customWidth="1"/>
    <col min="9" max="12" width="6.75390625" style="3" customWidth="1"/>
    <col min="13" max="24" width="8.375" style="3" customWidth="1"/>
    <col min="25" max="16384" width="9.00390625" style="3" customWidth="1"/>
  </cols>
  <sheetData>
    <row r="1" spans="2:12" ht="11.25">
      <c r="B1" s="2" t="s">
        <v>34</v>
      </c>
      <c r="L1" s="45" t="s">
        <v>95</v>
      </c>
    </row>
    <row r="2" ht="11.25">
      <c r="B2" s="2"/>
    </row>
    <row r="3" spans="2:13" s="4" customFormat="1" ht="14.25">
      <c r="B3" s="1" t="s">
        <v>15</v>
      </c>
      <c r="C3" s="5"/>
      <c r="D3" s="5"/>
      <c r="E3" s="40" t="s">
        <v>52</v>
      </c>
      <c r="F3" s="5"/>
      <c r="G3" s="5"/>
      <c r="H3" s="5"/>
      <c r="I3" s="5"/>
      <c r="J3" s="5"/>
      <c r="K3" s="5"/>
      <c r="L3" s="5"/>
      <c r="M3" s="5"/>
    </row>
    <row r="4" spans="2:12" ht="11.25">
      <c r="B4" s="21"/>
      <c r="C4" s="27" t="s">
        <v>1</v>
      </c>
      <c r="D4" s="28"/>
      <c r="E4" s="28"/>
      <c r="F4" s="28"/>
      <c r="G4" s="28"/>
      <c r="H4" s="28"/>
      <c r="I4" s="29"/>
      <c r="J4" s="30" t="s">
        <v>10</v>
      </c>
      <c r="K4" s="30"/>
      <c r="L4" s="31"/>
    </row>
    <row r="5" spans="2:12" ht="11.25">
      <c r="B5" s="22"/>
      <c r="C5" s="32"/>
      <c r="D5" s="33" t="s">
        <v>2</v>
      </c>
      <c r="E5" s="33" t="s">
        <v>3</v>
      </c>
      <c r="F5" s="33" t="s">
        <v>4</v>
      </c>
      <c r="G5" s="34" t="s">
        <v>5</v>
      </c>
      <c r="H5" s="33" t="s">
        <v>9</v>
      </c>
      <c r="I5" s="35" t="s">
        <v>49</v>
      </c>
      <c r="J5" s="35" t="s">
        <v>50</v>
      </c>
      <c r="K5" s="33" t="s">
        <v>51</v>
      </c>
      <c r="L5" s="36" t="s">
        <v>5</v>
      </c>
    </row>
    <row r="6" spans="2:12" ht="11.25">
      <c r="B6" s="37"/>
      <c r="C6" s="6"/>
      <c r="D6" s="7"/>
      <c r="E6" s="7"/>
      <c r="F6" s="7"/>
      <c r="G6" s="7"/>
      <c r="H6" s="7"/>
      <c r="I6" s="8"/>
      <c r="J6" s="9"/>
      <c r="K6" s="9"/>
      <c r="L6" s="10"/>
    </row>
    <row r="7" spans="2:12" ht="11.25">
      <c r="B7" s="24" t="s">
        <v>11</v>
      </c>
      <c r="C7" s="6" t="s">
        <v>0</v>
      </c>
      <c r="D7" s="7" t="s">
        <v>0</v>
      </c>
      <c r="E7" s="7" t="s">
        <v>0</v>
      </c>
      <c r="F7" s="7" t="s">
        <v>0</v>
      </c>
      <c r="G7" s="7" t="s">
        <v>0</v>
      </c>
      <c r="H7" s="7" t="s">
        <v>0</v>
      </c>
      <c r="I7" s="8" t="s">
        <v>6</v>
      </c>
      <c r="J7" s="9" t="s">
        <v>6</v>
      </c>
      <c r="K7" s="9" t="s">
        <v>6</v>
      </c>
      <c r="L7" s="10" t="s">
        <v>6</v>
      </c>
    </row>
    <row r="8" spans="2:12" ht="11.25">
      <c r="B8" s="38" t="s">
        <v>33</v>
      </c>
      <c r="C8" s="11">
        <f aca="true" t="shared" si="0" ref="C8:H17">SUM(C28,C48)</f>
        <v>13361</v>
      </c>
      <c r="D8" s="9">
        <f t="shared" si="0"/>
        <v>8227</v>
      </c>
      <c r="E8" s="9">
        <f t="shared" si="0"/>
        <v>4585</v>
      </c>
      <c r="F8" s="9">
        <f t="shared" si="0"/>
        <v>4</v>
      </c>
      <c r="G8" s="9">
        <f t="shared" si="0"/>
        <v>374</v>
      </c>
      <c r="H8" s="9">
        <f t="shared" si="0"/>
        <v>171</v>
      </c>
      <c r="I8" s="12">
        <f aca="true" t="shared" si="1" ref="I8:I25">ROUND(D8/(SUM($D8:$G8))*100,1)</f>
        <v>62.4</v>
      </c>
      <c r="J8" s="13">
        <f aca="true" t="shared" si="2" ref="J8:J25">ROUND(E8/(SUM($D8:$G8))*100,1)</f>
        <v>34.8</v>
      </c>
      <c r="K8" s="13">
        <f aca="true" t="shared" si="3" ref="K8:K25">ROUND(F8/(SUM($D8:$G8))*100,1)</f>
        <v>0</v>
      </c>
      <c r="L8" s="14">
        <f aca="true" t="shared" si="4" ref="L8:L25">ROUND(G8/(SUM($D8:$G8))*100,1)</f>
        <v>2.8</v>
      </c>
    </row>
    <row r="9" spans="2:12" ht="11.25">
      <c r="B9" s="39" t="s">
        <v>16</v>
      </c>
      <c r="C9" s="11">
        <f t="shared" si="0"/>
        <v>3208</v>
      </c>
      <c r="D9" s="9">
        <f t="shared" si="0"/>
        <v>2151</v>
      </c>
      <c r="E9" s="9">
        <f t="shared" si="0"/>
        <v>895</v>
      </c>
      <c r="F9" s="9">
        <f t="shared" si="0"/>
        <v>2</v>
      </c>
      <c r="G9" s="9">
        <f t="shared" si="0"/>
        <v>95</v>
      </c>
      <c r="H9" s="9">
        <f t="shared" si="0"/>
        <v>65</v>
      </c>
      <c r="I9" s="12">
        <f t="shared" si="1"/>
        <v>68.4</v>
      </c>
      <c r="J9" s="13">
        <f t="shared" si="2"/>
        <v>28.5</v>
      </c>
      <c r="K9" s="13">
        <f t="shared" si="3"/>
        <v>0.1</v>
      </c>
      <c r="L9" s="14">
        <f t="shared" si="4"/>
        <v>3</v>
      </c>
    </row>
    <row r="10" spans="2:12" ht="11.25">
      <c r="B10" s="39" t="s">
        <v>17</v>
      </c>
      <c r="C10" s="11">
        <f t="shared" si="0"/>
        <v>1314</v>
      </c>
      <c r="D10" s="9">
        <f t="shared" si="0"/>
        <v>834</v>
      </c>
      <c r="E10" s="9">
        <f t="shared" si="0"/>
        <v>436</v>
      </c>
      <c r="F10" s="9">
        <f t="shared" si="0"/>
        <v>0</v>
      </c>
      <c r="G10" s="9">
        <f t="shared" si="0"/>
        <v>40</v>
      </c>
      <c r="H10" s="9">
        <f t="shared" si="0"/>
        <v>4</v>
      </c>
      <c r="I10" s="12">
        <f t="shared" si="1"/>
        <v>63.7</v>
      </c>
      <c r="J10" s="13">
        <f t="shared" si="2"/>
        <v>33.3</v>
      </c>
      <c r="K10" s="13">
        <f t="shared" si="3"/>
        <v>0</v>
      </c>
      <c r="L10" s="14">
        <f t="shared" si="4"/>
        <v>3.1</v>
      </c>
    </row>
    <row r="11" spans="2:12" ht="11.25">
      <c r="B11" s="39" t="s">
        <v>18</v>
      </c>
      <c r="C11" s="11">
        <f t="shared" si="0"/>
        <v>1440</v>
      </c>
      <c r="D11" s="9">
        <f t="shared" si="0"/>
        <v>882</v>
      </c>
      <c r="E11" s="9">
        <f t="shared" si="0"/>
        <v>499</v>
      </c>
      <c r="F11" s="9">
        <f t="shared" si="0"/>
        <v>0</v>
      </c>
      <c r="G11" s="9">
        <f t="shared" si="0"/>
        <v>40</v>
      </c>
      <c r="H11" s="9">
        <f t="shared" si="0"/>
        <v>19</v>
      </c>
      <c r="I11" s="12">
        <f t="shared" si="1"/>
        <v>62.1</v>
      </c>
      <c r="J11" s="13">
        <f t="shared" si="2"/>
        <v>35.1</v>
      </c>
      <c r="K11" s="13">
        <f t="shared" si="3"/>
        <v>0</v>
      </c>
      <c r="L11" s="14">
        <f t="shared" si="4"/>
        <v>2.8</v>
      </c>
    </row>
    <row r="12" spans="2:12" ht="11.25">
      <c r="B12" s="39" t="s">
        <v>19</v>
      </c>
      <c r="C12" s="11">
        <f t="shared" si="0"/>
        <v>339</v>
      </c>
      <c r="D12" s="9">
        <f t="shared" si="0"/>
        <v>195</v>
      </c>
      <c r="E12" s="9">
        <f t="shared" si="0"/>
        <v>127</v>
      </c>
      <c r="F12" s="9">
        <f t="shared" si="0"/>
        <v>0</v>
      </c>
      <c r="G12" s="9">
        <f t="shared" si="0"/>
        <v>15</v>
      </c>
      <c r="H12" s="9">
        <f t="shared" si="0"/>
        <v>2</v>
      </c>
      <c r="I12" s="12">
        <f t="shared" si="1"/>
        <v>57.9</v>
      </c>
      <c r="J12" s="13">
        <f t="shared" si="2"/>
        <v>37.7</v>
      </c>
      <c r="K12" s="13">
        <f t="shared" si="3"/>
        <v>0</v>
      </c>
      <c r="L12" s="14">
        <f t="shared" si="4"/>
        <v>4.5</v>
      </c>
    </row>
    <row r="13" spans="2:12" ht="11.25">
      <c r="B13" s="39" t="s">
        <v>20</v>
      </c>
      <c r="C13" s="11">
        <f t="shared" si="0"/>
        <v>374</v>
      </c>
      <c r="D13" s="9">
        <f t="shared" si="0"/>
        <v>180</v>
      </c>
      <c r="E13" s="9">
        <f t="shared" si="0"/>
        <v>185</v>
      </c>
      <c r="F13" s="9">
        <f t="shared" si="0"/>
        <v>0</v>
      </c>
      <c r="G13" s="9">
        <f t="shared" si="0"/>
        <v>6</v>
      </c>
      <c r="H13" s="9">
        <f t="shared" si="0"/>
        <v>3</v>
      </c>
      <c r="I13" s="12">
        <f t="shared" si="1"/>
        <v>48.5</v>
      </c>
      <c r="J13" s="13">
        <f t="shared" si="2"/>
        <v>49.9</v>
      </c>
      <c r="K13" s="13">
        <f t="shared" si="3"/>
        <v>0</v>
      </c>
      <c r="L13" s="14">
        <f t="shared" si="4"/>
        <v>1.6</v>
      </c>
    </row>
    <row r="14" spans="2:12" ht="11.25">
      <c r="B14" s="39" t="s">
        <v>21</v>
      </c>
      <c r="C14" s="11">
        <f t="shared" si="0"/>
        <v>304</v>
      </c>
      <c r="D14" s="9">
        <f t="shared" si="0"/>
        <v>180</v>
      </c>
      <c r="E14" s="9">
        <f t="shared" si="0"/>
        <v>114</v>
      </c>
      <c r="F14" s="9">
        <f t="shared" si="0"/>
        <v>0</v>
      </c>
      <c r="G14" s="9">
        <f t="shared" si="0"/>
        <v>9</v>
      </c>
      <c r="H14" s="9">
        <f t="shared" si="0"/>
        <v>1</v>
      </c>
      <c r="I14" s="12">
        <f t="shared" si="1"/>
        <v>59.4</v>
      </c>
      <c r="J14" s="13">
        <f t="shared" si="2"/>
        <v>37.6</v>
      </c>
      <c r="K14" s="13">
        <f t="shared" si="3"/>
        <v>0</v>
      </c>
      <c r="L14" s="14">
        <f t="shared" si="4"/>
        <v>3</v>
      </c>
    </row>
    <row r="15" spans="2:12" ht="11.25">
      <c r="B15" s="39" t="s">
        <v>22</v>
      </c>
      <c r="C15" s="11">
        <f t="shared" si="0"/>
        <v>181</v>
      </c>
      <c r="D15" s="9">
        <f t="shared" si="0"/>
        <v>124</v>
      </c>
      <c r="E15" s="9">
        <f t="shared" si="0"/>
        <v>52</v>
      </c>
      <c r="F15" s="9">
        <f t="shared" si="0"/>
        <v>0</v>
      </c>
      <c r="G15" s="9">
        <f t="shared" si="0"/>
        <v>5</v>
      </c>
      <c r="H15" s="9">
        <f t="shared" si="0"/>
        <v>0</v>
      </c>
      <c r="I15" s="12">
        <f t="shared" si="1"/>
        <v>68.5</v>
      </c>
      <c r="J15" s="13">
        <f t="shared" si="2"/>
        <v>28.7</v>
      </c>
      <c r="K15" s="13">
        <f t="shared" si="3"/>
        <v>0</v>
      </c>
      <c r="L15" s="14">
        <f t="shared" si="4"/>
        <v>2.8</v>
      </c>
    </row>
    <row r="16" spans="2:12" ht="11.25">
      <c r="B16" s="39" t="s">
        <v>23</v>
      </c>
      <c r="C16" s="11">
        <f t="shared" si="0"/>
        <v>55</v>
      </c>
      <c r="D16" s="9">
        <f t="shared" si="0"/>
        <v>41</v>
      </c>
      <c r="E16" s="9">
        <f t="shared" si="0"/>
        <v>13</v>
      </c>
      <c r="F16" s="9">
        <f t="shared" si="0"/>
        <v>0</v>
      </c>
      <c r="G16" s="9">
        <f t="shared" si="0"/>
        <v>1</v>
      </c>
      <c r="H16" s="9">
        <f t="shared" si="0"/>
        <v>0</v>
      </c>
      <c r="I16" s="12">
        <f t="shared" si="1"/>
        <v>74.5</v>
      </c>
      <c r="J16" s="13">
        <f t="shared" si="2"/>
        <v>23.6</v>
      </c>
      <c r="K16" s="13">
        <f t="shared" si="3"/>
        <v>0</v>
      </c>
      <c r="L16" s="14">
        <f t="shared" si="4"/>
        <v>1.8</v>
      </c>
    </row>
    <row r="17" spans="2:12" ht="11.25">
      <c r="B17" s="39" t="s">
        <v>24</v>
      </c>
      <c r="C17" s="11">
        <f t="shared" si="0"/>
        <v>1487</v>
      </c>
      <c r="D17" s="9">
        <f t="shared" si="0"/>
        <v>830</v>
      </c>
      <c r="E17" s="9">
        <f t="shared" si="0"/>
        <v>595</v>
      </c>
      <c r="F17" s="9">
        <f t="shared" si="0"/>
        <v>0</v>
      </c>
      <c r="G17" s="9">
        <f t="shared" si="0"/>
        <v>34</v>
      </c>
      <c r="H17" s="9">
        <f t="shared" si="0"/>
        <v>28</v>
      </c>
      <c r="I17" s="12">
        <f t="shared" si="1"/>
        <v>56.9</v>
      </c>
      <c r="J17" s="13">
        <f t="shared" si="2"/>
        <v>40.8</v>
      </c>
      <c r="K17" s="13">
        <f t="shared" si="3"/>
        <v>0</v>
      </c>
      <c r="L17" s="14">
        <f t="shared" si="4"/>
        <v>2.3</v>
      </c>
    </row>
    <row r="18" spans="2:12" ht="11.25">
      <c r="B18" s="39" t="s">
        <v>25</v>
      </c>
      <c r="C18" s="11">
        <f aca="true" t="shared" si="5" ref="C18:H25">SUM(C38,C58)</f>
        <v>44</v>
      </c>
      <c r="D18" s="9">
        <f t="shared" si="5"/>
        <v>35</v>
      </c>
      <c r="E18" s="9">
        <f t="shared" si="5"/>
        <v>8</v>
      </c>
      <c r="F18" s="9">
        <f t="shared" si="5"/>
        <v>0</v>
      </c>
      <c r="G18" s="9">
        <f t="shared" si="5"/>
        <v>1</v>
      </c>
      <c r="H18" s="9">
        <f t="shared" si="5"/>
        <v>0</v>
      </c>
      <c r="I18" s="12">
        <f t="shared" si="1"/>
        <v>79.5</v>
      </c>
      <c r="J18" s="13">
        <f t="shared" si="2"/>
        <v>18.2</v>
      </c>
      <c r="K18" s="13">
        <f t="shared" si="3"/>
        <v>0</v>
      </c>
      <c r="L18" s="14">
        <f t="shared" si="4"/>
        <v>2.3</v>
      </c>
    </row>
    <row r="19" spans="2:12" ht="11.25">
      <c r="B19" s="39" t="s">
        <v>26</v>
      </c>
      <c r="C19" s="11">
        <f t="shared" si="5"/>
        <v>2047</v>
      </c>
      <c r="D19" s="9">
        <f t="shared" si="5"/>
        <v>1079</v>
      </c>
      <c r="E19" s="9">
        <f t="shared" si="5"/>
        <v>864</v>
      </c>
      <c r="F19" s="9">
        <f t="shared" si="5"/>
        <v>1</v>
      </c>
      <c r="G19" s="9">
        <f t="shared" si="5"/>
        <v>58</v>
      </c>
      <c r="H19" s="9">
        <f t="shared" si="5"/>
        <v>45</v>
      </c>
      <c r="I19" s="12">
        <f t="shared" si="1"/>
        <v>53.9</v>
      </c>
      <c r="J19" s="13">
        <f t="shared" si="2"/>
        <v>43.2</v>
      </c>
      <c r="K19" s="13">
        <f t="shared" si="3"/>
        <v>0</v>
      </c>
      <c r="L19" s="14">
        <f t="shared" si="4"/>
        <v>2.9</v>
      </c>
    </row>
    <row r="20" spans="2:12" ht="11.25">
      <c r="B20" s="39" t="s">
        <v>27</v>
      </c>
      <c r="C20" s="11">
        <f t="shared" si="5"/>
        <v>723</v>
      </c>
      <c r="D20" s="9">
        <f t="shared" si="5"/>
        <v>463</v>
      </c>
      <c r="E20" s="9">
        <f t="shared" si="5"/>
        <v>243</v>
      </c>
      <c r="F20" s="9">
        <f t="shared" si="5"/>
        <v>0</v>
      </c>
      <c r="G20" s="9">
        <f t="shared" si="5"/>
        <v>15</v>
      </c>
      <c r="H20" s="9">
        <f t="shared" si="5"/>
        <v>2</v>
      </c>
      <c r="I20" s="12">
        <f t="shared" si="1"/>
        <v>64.2</v>
      </c>
      <c r="J20" s="13">
        <f t="shared" si="2"/>
        <v>33.7</v>
      </c>
      <c r="K20" s="13">
        <f t="shared" si="3"/>
        <v>0</v>
      </c>
      <c r="L20" s="14">
        <f t="shared" si="4"/>
        <v>2.1</v>
      </c>
    </row>
    <row r="21" spans="2:12" ht="11.25">
      <c r="B21" s="39" t="s">
        <v>28</v>
      </c>
      <c r="C21" s="11">
        <f t="shared" si="5"/>
        <v>219</v>
      </c>
      <c r="D21" s="9">
        <f t="shared" si="5"/>
        <v>165</v>
      </c>
      <c r="E21" s="9">
        <f t="shared" si="5"/>
        <v>50</v>
      </c>
      <c r="F21" s="9">
        <f t="shared" si="5"/>
        <v>0</v>
      </c>
      <c r="G21" s="9">
        <f t="shared" si="5"/>
        <v>3</v>
      </c>
      <c r="H21" s="9">
        <f t="shared" si="5"/>
        <v>1</v>
      </c>
      <c r="I21" s="12">
        <f t="shared" si="1"/>
        <v>75.7</v>
      </c>
      <c r="J21" s="13">
        <f t="shared" si="2"/>
        <v>22.9</v>
      </c>
      <c r="K21" s="13">
        <f t="shared" si="3"/>
        <v>0</v>
      </c>
      <c r="L21" s="14">
        <f t="shared" si="4"/>
        <v>1.4</v>
      </c>
    </row>
    <row r="22" spans="2:12" ht="11.25">
      <c r="B22" s="39" t="s">
        <v>29</v>
      </c>
      <c r="C22" s="11">
        <f t="shared" si="5"/>
        <v>354</v>
      </c>
      <c r="D22" s="9">
        <f t="shared" si="5"/>
        <v>227</v>
      </c>
      <c r="E22" s="9">
        <f t="shared" si="5"/>
        <v>119</v>
      </c>
      <c r="F22" s="9">
        <f t="shared" si="5"/>
        <v>0</v>
      </c>
      <c r="G22" s="9">
        <f t="shared" si="5"/>
        <v>8</v>
      </c>
      <c r="H22" s="9">
        <f t="shared" si="5"/>
        <v>0</v>
      </c>
      <c r="I22" s="12">
        <f t="shared" si="1"/>
        <v>64.1</v>
      </c>
      <c r="J22" s="13">
        <f t="shared" si="2"/>
        <v>33.6</v>
      </c>
      <c r="K22" s="13">
        <f t="shared" si="3"/>
        <v>0</v>
      </c>
      <c r="L22" s="14">
        <f t="shared" si="4"/>
        <v>2.3</v>
      </c>
    </row>
    <row r="23" spans="2:12" ht="11.25">
      <c r="B23" s="39" t="s">
        <v>30</v>
      </c>
      <c r="C23" s="11">
        <f t="shared" si="5"/>
        <v>239</v>
      </c>
      <c r="D23" s="9">
        <f t="shared" si="5"/>
        <v>150</v>
      </c>
      <c r="E23" s="9">
        <f t="shared" si="5"/>
        <v>81</v>
      </c>
      <c r="F23" s="9">
        <f t="shared" si="5"/>
        <v>0</v>
      </c>
      <c r="G23" s="9">
        <f t="shared" si="5"/>
        <v>8</v>
      </c>
      <c r="H23" s="9">
        <f t="shared" si="5"/>
        <v>0</v>
      </c>
      <c r="I23" s="12">
        <f t="shared" si="1"/>
        <v>62.8</v>
      </c>
      <c r="J23" s="13">
        <f t="shared" si="2"/>
        <v>33.9</v>
      </c>
      <c r="K23" s="13">
        <f t="shared" si="3"/>
        <v>0</v>
      </c>
      <c r="L23" s="14">
        <f t="shared" si="4"/>
        <v>3.3</v>
      </c>
    </row>
    <row r="24" spans="2:12" ht="11.25">
      <c r="B24" s="39" t="s">
        <v>31</v>
      </c>
      <c r="C24" s="11">
        <f t="shared" si="5"/>
        <v>754</v>
      </c>
      <c r="D24" s="9">
        <f t="shared" si="5"/>
        <v>483</v>
      </c>
      <c r="E24" s="9">
        <f t="shared" si="5"/>
        <v>242</v>
      </c>
      <c r="F24" s="9">
        <f t="shared" si="5"/>
        <v>0</v>
      </c>
      <c r="G24" s="9">
        <f t="shared" si="5"/>
        <v>28</v>
      </c>
      <c r="H24" s="9">
        <f t="shared" si="5"/>
        <v>1</v>
      </c>
      <c r="I24" s="12">
        <f t="shared" si="1"/>
        <v>64.1</v>
      </c>
      <c r="J24" s="13">
        <f t="shared" si="2"/>
        <v>32.1</v>
      </c>
      <c r="K24" s="13">
        <f t="shared" si="3"/>
        <v>0</v>
      </c>
      <c r="L24" s="14">
        <f t="shared" si="4"/>
        <v>3.7</v>
      </c>
    </row>
    <row r="25" spans="2:12" ht="11.25">
      <c r="B25" s="39" t="s">
        <v>32</v>
      </c>
      <c r="C25" s="11">
        <f t="shared" si="5"/>
        <v>279</v>
      </c>
      <c r="D25" s="9">
        <f t="shared" si="5"/>
        <v>208</v>
      </c>
      <c r="E25" s="9">
        <f t="shared" si="5"/>
        <v>62</v>
      </c>
      <c r="F25" s="9">
        <f t="shared" si="5"/>
        <v>1</v>
      </c>
      <c r="G25" s="9">
        <f t="shared" si="5"/>
        <v>8</v>
      </c>
      <c r="H25" s="9">
        <f t="shared" si="5"/>
        <v>0</v>
      </c>
      <c r="I25" s="12">
        <f t="shared" si="1"/>
        <v>74.6</v>
      </c>
      <c r="J25" s="13">
        <f t="shared" si="2"/>
        <v>22.2</v>
      </c>
      <c r="K25" s="13">
        <f t="shared" si="3"/>
        <v>0.4</v>
      </c>
      <c r="L25" s="14">
        <f t="shared" si="4"/>
        <v>2.9</v>
      </c>
    </row>
    <row r="26" spans="2:12" ht="11.25">
      <c r="B26" s="23"/>
      <c r="C26" s="11"/>
      <c r="D26" s="9"/>
      <c r="E26" s="9"/>
      <c r="F26" s="9"/>
      <c r="G26" s="9"/>
      <c r="H26" s="9"/>
      <c r="I26" s="12"/>
      <c r="J26" s="13"/>
      <c r="K26" s="13"/>
      <c r="L26" s="14"/>
    </row>
    <row r="27" spans="2:12" ht="11.25">
      <c r="B27" s="24" t="s">
        <v>7</v>
      </c>
      <c r="C27" s="6" t="s">
        <v>0</v>
      </c>
      <c r="D27" s="7" t="s">
        <v>0</v>
      </c>
      <c r="E27" s="7" t="s">
        <v>0</v>
      </c>
      <c r="F27" s="7" t="s">
        <v>0</v>
      </c>
      <c r="G27" s="7" t="s">
        <v>0</v>
      </c>
      <c r="H27" s="7" t="s">
        <v>0</v>
      </c>
      <c r="I27" s="8" t="s">
        <v>6</v>
      </c>
      <c r="J27" s="9" t="s">
        <v>6</v>
      </c>
      <c r="K27" s="9" t="s">
        <v>6</v>
      </c>
      <c r="L27" s="10" t="s">
        <v>6</v>
      </c>
    </row>
    <row r="28" spans="2:12" ht="11.25">
      <c r="B28" s="38" t="s">
        <v>33</v>
      </c>
      <c r="C28" s="11">
        <f>SUM(C29:C45)</f>
        <v>6480</v>
      </c>
      <c r="D28" s="9">
        <f>SUM(D29:D45)</f>
        <v>4243</v>
      </c>
      <c r="E28" s="9">
        <f>SUM(E29:E45)</f>
        <v>2011</v>
      </c>
      <c r="F28" s="9">
        <f>SUM(F29:F45)</f>
        <v>0</v>
      </c>
      <c r="G28" s="9">
        <f>SUM(G29:G45)</f>
        <v>115</v>
      </c>
      <c r="H28" s="9">
        <f aca="true" t="shared" si="6" ref="H28:H45">SUM(C28)-SUM(D28:G28)</f>
        <v>111</v>
      </c>
      <c r="I28" s="12">
        <f aca="true" t="shared" si="7" ref="I28:I45">ROUND(D28/(SUM($D28:$G28))*100,1)</f>
        <v>66.6</v>
      </c>
      <c r="J28" s="13">
        <f aca="true" t="shared" si="8" ref="J28:J45">ROUND(E28/(SUM($D28:$G28))*100,1)</f>
        <v>31.6</v>
      </c>
      <c r="K28" s="13">
        <f aca="true" t="shared" si="9" ref="K28:K45">ROUND(F28/(SUM($D28:$G28))*100,1)</f>
        <v>0</v>
      </c>
      <c r="L28" s="14">
        <f aca="true" t="shared" si="10" ref="L28:L45">ROUND(G28/(SUM($D28:$G28))*100,1)</f>
        <v>1.8</v>
      </c>
    </row>
    <row r="29" spans="2:12" ht="11.25">
      <c r="B29" s="39" t="s">
        <v>16</v>
      </c>
      <c r="C29" s="11">
        <v>1524</v>
      </c>
      <c r="D29" s="9">
        <v>1075</v>
      </c>
      <c r="E29" s="9">
        <v>383</v>
      </c>
      <c r="F29" s="9">
        <v>0</v>
      </c>
      <c r="G29" s="9">
        <v>25</v>
      </c>
      <c r="H29" s="9">
        <f t="shared" si="6"/>
        <v>41</v>
      </c>
      <c r="I29" s="12">
        <f t="shared" si="7"/>
        <v>72.5</v>
      </c>
      <c r="J29" s="13">
        <f t="shared" si="8"/>
        <v>25.8</v>
      </c>
      <c r="K29" s="13">
        <f t="shared" si="9"/>
        <v>0</v>
      </c>
      <c r="L29" s="14">
        <f t="shared" si="10"/>
        <v>1.7</v>
      </c>
    </row>
    <row r="30" spans="2:12" ht="11.25">
      <c r="B30" s="39" t="s">
        <v>17</v>
      </c>
      <c r="C30" s="11">
        <v>650</v>
      </c>
      <c r="D30" s="9">
        <v>442</v>
      </c>
      <c r="E30" s="9">
        <v>193</v>
      </c>
      <c r="F30" s="9">
        <v>0</v>
      </c>
      <c r="G30" s="9">
        <v>13</v>
      </c>
      <c r="H30" s="9">
        <f t="shared" si="6"/>
        <v>2</v>
      </c>
      <c r="I30" s="12">
        <f t="shared" si="7"/>
        <v>68.2</v>
      </c>
      <c r="J30" s="13">
        <f t="shared" si="8"/>
        <v>29.8</v>
      </c>
      <c r="K30" s="13">
        <f t="shared" si="9"/>
        <v>0</v>
      </c>
      <c r="L30" s="14">
        <f t="shared" si="10"/>
        <v>2</v>
      </c>
    </row>
    <row r="31" spans="2:12" ht="11.25">
      <c r="B31" s="39" t="s">
        <v>18</v>
      </c>
      <c r="C31" s="11">
        <v>744</v>
      </c>
      <c r="D31" s="9">
        <v>497</v>
      </c>
      <c r="E31" s="9">
        <v>226</v>
      </c>
      <c r="F31" s="9">
        <v>0</v>
      </c>
      <c r="G31" s="9">
        <v>8</v>
      </c>
      <c r="H31" s="9">
        <f t="shared" si="6"/>
        <v>13</v>
      </c>
      <c r="I31" s="12">
        <f t="shared" si="7"/>
        <v>68</v>
      </c>
      <c r="J31" s="13">
        <f t="shared" si="8"/>
        <v>30.9</v>
      </c>
      <c r="K31" s="13">
        <f t="shared" si="9"/>
        <v>0</v>
      </c>
      <c r="L31" s="14">
        <f t="shared" si="10"/>
        <v>1.1</v>
      </c>
    </row>
    <row r="32" spans="2:12" ht="11.25">
      <c r="B32" s="39" t="s">
        <v>19</v>
      </c>
      <c r="C32" s="11">
        <v>157</v>
      </c>
      <c r="D32" s="9">
        <v>97</v>
      </c>
      <c r="E32" s="9">
        <v>51</v>
      </c>
      <c r="F32" s="9">
        <v>0</v>
      </c>
      <c r="G32" s="9">
        <v>7</v>
      </c>
      <c r="H32" s="9">
        <f t="shared" si="6"/>
        <v>2</v>
      </c>
      <c r="I32" s="12">
        <f t="shared" si="7"/>
        <v>62.6</v>
      </c>
      <c r="J32" s="13">
        <f t="shared" si="8"/>
        <v>32.9</v>
      </c>
      <c r="K32" s="13">
        <f t="shared" si="9"/>
        <v>0</v>
      </c>
      <c r="L32" s="14">
        <f t="shared" si="10"/>
        <v>4.5</v>
      </c>
    </row>
    <row r="33" spans="2:12" ht="11.25">
      <c r="B33" s="39" t="s">
        <v>20</v>
      </c>
      <c r="C33" s="11">
        <v>176</v>
      </c>
      <c r="D33" s="9">
        <v>93</v>
      </c>
      <c r="E33" s="9">
        <v>79</v>
      </c>
      <c r="F33" s="9">
        <v>0</v>
      </c>
      <c r="G33" s="9">
        <v>3</v>
      </c>
      <c r="H33" s="9">
        <f t="shared" si="6"/>
        <v>1</v>
      </c>
      <c r="I33" s="12">
        <f t="shared" si="7"/>
        <v>53.1</v>
      </c>
      <c r="J33" s="13">
        <f t="shared" si="8"/>
        <v>45.1</v>
      </c>
      <c r="K33" s="13">
        <f t="shared" si="9"/>
        <v>0</v>
      </c>
      <c r="L33" s="14">
        <f t="shared" si="10"/>
        <v>1.7</v>
      </c>
    </row>
    <row r="34" spans="2:12" ht="11.25">
      <c r="B34" s="39" t="s">
        <v>21</v>
      </c>
      <c r="C34" s="11">
        <v>147</v>
      </c>
      <c r="D34" s="9">
        <v>97</v>
      </c>
      <c r="E34" s="9">
        <v>48</v>
      </c>
      <c r="F34" s="9">
        <v>0</v>
      </c>
      <c r="G34" s="9">
        <v>1</v>
      </c>
      <c r="H34" s="9">
        <f t="shared" si="6"/>
        <v>1</v>
      </c>
      <c r="I34" s="12">
        <f t="shared" si="7"/>
        <v>66.4</v>
      </c>
      <c r="J34" s="13">
        <f t="shared" si="8"/>
        <v>32.9</v>
      </c>
      <c r="K34" s="13">
        <f t="shared" si="9"/>
        <v>0</v>
      </c>
      <c r="L34" s="14">
        <f t="shared" si="10"/>
        <v>0.7</v>
      </c>
    </row>
    <row r="35" spans="2:12" ht="11.25">
      <c r="B35" s="39" t="s">
        <v>22</v>
      </c>
      <c r="C35" s="11">
        <v>104</v>
      </c>
      <c r="D35" s="9">
        <v>73</v>
      </c>
      <c r="E35" s="9">
        <v>30</v>
      </c>
      <c r="F35" s="9">
        <v>0</v>
      </c>
      <c r="G35" s="9">
        <v>1</v>
      </c>
      <c r="H35" s="9">
        <f t="shared" si="6"/>
        <v>0</v>
      </c>
      <c r="I35" s="12">
        <f t="shared" si="7"/>
        <v>70.2</v>
      </c>
      <c r="J35" s="13">
        <f t="shared" si="8"/>
        <v>28.8</v>
      </c>
      <c r="K35" s="13">
        <f t="shared" si="9"/>
        <v>0</v>
      </c>
      <c r="L35" s="14">
        <f t="shared" si="10"/>
        <v>1</v>
      </c>
    </row>
    <row r="36" spans="2:12" ht="11.25">
      <c r="B36" s="39" t="s">
        <v>23</v>
      </c>
      <c r="C36" s="11">
        <v>36</v>
      </c>
      <c r="D36" s="9">
        <v>30</v>
      </c>
      <c r="E36" s="9">
        <v>5</v>
      </c>
      <c r="F36" s="9">
        <v>0</v>
      </c>
      <c r="G36" s="9">
        <v>1</v>
      </c>
      <c r="H36" s="9">
        <f t="shared" si="6"/>
        <v>0</v>
      </c>
      <c r="I36" s="12">
        <f t="shared" si="7"/>
        <v>83.3</v>
      </c>
      <c r="J36" s="13">
        <f t="shared" si="8"/>
        <v>13.9</v>
      </c>
      <c r="K36" s="13">
        <f t="shared" si="9"/>
        <v>0</v>
      </c>
      <c r="L36" s="14">
        <f t="shared" si="10"/>
        <v>2.8</v>
      </c>
    </row>
    <row r="37" spans="2:12" ht="11.25">
      <c r="B37" s="39" t="s">
        <v>24</v>
      </c>
      <c r="C37" s="11">
        <v>690</v>
      </c>
      <c r="D37" s="9">
        <v>411</v>
      </c>
      <c r="E37" s="9">
        <v>244</v>
      </c>
      <c r="F37" s="9">
        <v>0</v>
      </c>
      <c r="G37" s="9">
        <v>15</v>
      </c>
      <c r="H37" s="9">
        <f t="shared" si="6"/>
        <v>20</v>
      </c>
      <c r="I37" s="12">
        <f t="shared" si="7"/>
        <v>61.3</v>
      </c>
      <c r="J37" s="13">
        <f t="shared" si="8"/>
        <v>36.4</v>
      </c>
      <c r="K37" s="13">
        <f t="shared" si="9"/>
        <v>0</v>
      </c>
      <c r="L37" s="14">
        <f t="shared" si="10"/>
        <v>2.2</v>
      </c>
    </row>
    <row r="38" spans="2:12" ht="11.25">
      <c r="B38" s="39" t="s">
        <v>25</v>
      </c>
      <c r="C38" s="11">
        <v>22</v>
      </c>
      <c r="D38" s="9">
        <v>18</v>
      </c>
      <c r="E38" s="9">
        <v>3</v>
      </c>
      <c r="F38" s="9">
        <v>0</v>
      </c>
      <c r="G38" s="9">
        <v>1</v>
      </c>
      <c r="H38" s="9">
        <f t="shared" si="6"/>
        <v>0</v>
      </c>
      <c r="I38" s="12">
        <f t="shared" si="7"/>
        <v>81.8</v>
      </c>
      <c r="J38" s="13">
        <f t="shared" si="8"/>
        <v>13.6</v>
      </c>
      <c r="K38" s="13">
        <f t="shared" si="9"/>
        <v>0</v>
      </c>
      <c r="L38" s="14">
        <f t="shared" si="10"/>
        <v>4.5</v>
      </c>
    </row>
    <row r="39" spans="2:12" ht="11.25">
      <c r="B39" s="39" t="s">
        <v>26</v>
      </c>
      <c r="C39" s="11">
        <v>953</v>
      </c>
      <c r="D39" s="9">
        <v>507</v>
      </c>
      <c r="E39" s="9">
        <v>398</v>
      </c>
      <c r="F39" s="9">
        <v>0</v>
      </c>
      <c r="G39" s="9">
        <v>20</v>
      </c>
      <c r="H39" s="9">
        <f t="shared" si="6"/>
        <v>28</v>
      </c>
      <c r="I39" s="12">
        <f t="shared" si="7"/>
        <v>54.8</v>
      </c>
      <c r="J39" s="13">
        <f t="shared" si="8"/>
        <v>43</v>
      </c>
      <c r="K39" s="13">
        <f t="shared" si="9"/>
        <v>0</v>
      </c>
      <c r="L39" s="14">
        <f t="shared" si="10"/>
        <v>2.2</v>
      </c>
    </row>
    <row r="40" spans="2:12" ht="11.25">
      <c r="B40" s="39" t="s">
        <v>27</v>
      </c>
      <c r="C40" s="11">
        <v>374</v>
      </c>
      <c r="D40" s="9">
        <v>252</v>
      </c>
      <c r="E40" s="9">
        <v>117</v>
      </c>
      <c r="F40" s="9">
        <v>0</v>
      </c>
      <c r="G40" s="9">
        <v>3</v>
      </c>
      <c r="H40" s="9">
        <f t="shared" si="6"/>
        <v>2</v>
      </c>
      <c r="I40" s="12">
        <f t="shared" si="7"/>
        <v>67.7</v>
      </c>
      <c r="J40" s="13">
        <f t="shared" si="8"/>
        <v>31.5</v>
      </c>
      <c r="K40" s="13">
        <f t="shared" si="9"/>
        <v>0</v>
      </c>
      <c r="L40" s="14">
        <f t="shared" si="10"/>
        <v>0.8</v>
      </c>
    </row>
    <row r="41" spans="2:12" ht="11.25">
      <c r="B41" s="39" t="s">
        <v>28</v>
      </c>
      <c r="C41" s="11">
        <v>118</v>
      </c>
      <c r="D41" s="9">
        <v>92</v>
      </c>
      <c r="E41" s="9">
        <v>23</v>
      </c>
      <c r="F41" s="9">
        <v>0</v>
      </c>
      <c r="G41" s="9">
        <v>2</v>
      </c>
      <c r="H41" s="9">
        <f t="shared" si="6"/>
        <v>1</v>
      </c>
      <c r="I41" s="12">
        <f t="shared" si="7"/>
        <v>78.6</v>
      </c>
      <c r="J41" s="13">
        <f t="shared" si="8"/>
        <v>19.7</v>
      </c>
      <c r="K41" s="13">
        <f t="shared" si="9"/>
        <v>0</v>
      </c>
      <c r="L41" s="14">
        <f t="shared" si="10"/>
        <v>1.7</v>
      </c>
    </row>
    <row r="42" spans="2:12" ht="11.25">
      <c r="B42" s="39" t="s">
        <v>29</v>
      </c>
      <c r="C42" s="11">
        <v>159</v>
      </c>
      <c r="D42" s="9">
        <v>106</v>
      </c>
      <c r="E42" s="9">
        <v>50</v>
      </c>
      <c r="F42" s="9">
        <v>0</v>
      </c>
      <c r="G42" s="9">
        <v>3</v>
      </c>
      <c r="H42" s="9">
        <f t="shared" si="6"/>
        <v>0</v>
      </c>
      <c r="I42" s="12">
        <f t="shared" si="7"/>
        <v>66.7</v>
      </c>
      <c r="J42" s="13">
        <f t="shared" si="8"/>
        <v>31.4</v>
      </c>
      <c r="K42" s="13">
        <f t="shared" si="9"/>
        <v>0</v>
      </c>
      <c r="L42" s="14">
        <f t="shared" si="10"/>
        <v>1.9</v>
      </c>
    </row>
    <row r="43" spans="2:12" ht="11.25">
      <c r="B43" s="39" t="s">
        <v>30</v>
      </c>
      <c r="C43" s="11">
        <v>119</v>
      </c>
      <c r="D43" s="9">
        <v>77</v>
      </c>
      <c r="E43" s="9">
        <v>39</v>
      </c>
      <c r="F43" s="9">
        <v>0</v>
      </c>
      <c r="G43" s="9">
        <v>3</v>
      </c>
      <c r="H43" s="9">
        <f t="shared" si="6"/>
        <v>0</v>
      </c>
      <c r="I43" s="12">
        <f t="shared" si="7"/>
        <v>64.7</v>
      </c>
      <c r="J43" s="13">
        <f t="shared" si="8"/>
        <v>32.8</v>
      </c>
      <c r="K43" s="13">
        <f t="shared" si="9"/>
        <v>0</v>
      </c>
      <c r="L43" s="14">
        <f t="shared" si="10"/>
        <v>2.5</v>
      </c>
    </row>
    <row r="44" spans="2:12" ht="11.25">
      <c r="B44" s="39" t="s">
        <v>31</v>
      </c>
      <c r="C44" s="11">
        <v>363</v>
      </c>
      <c r="D44" s="9">
        <v>255</v>
      </c>
      <c r="E44" s="9">
        <v>102</v>
      </c>
      <c r="F44" s="9">
        <v>0</v>
      </c>
      <c r="G44" s="9">
        <v>6</v>
      </c>
      <c r="H44" s="9">
        <f t="shared" si="6"/>
        <v>0</v>
      </c>
      <c r="I44" s="12">
        <f t="shared" si="7"/>
        <v>70.2</v>
      </c>
      <c r="J44" s="13">
        <f t="shared" si="8"/>
        <v>28.1</v>
      </c>
      <c r="K44" s="13">
        <f t="shared" si="9"/>
        <v>0</v>
      </c>
      <c r="L44" s="14">
        <f t="shared" si="10"/>
        <v>1.7</v>
      </c>
    </row>
    <row r="45" spans="2:12" ht="11.25">
      <c r="B45" s="39" t="s">
        <v>32</v>
      </c>
      <c r="C45" s="11">
        <v>144</v>
      </c>
      <c r="D45" s="9">
        <v>121</v>
      </c>
      <c r="E45" s="9">
        <v>20</v>
      </c>
      <c r="F45" s="9">
        <v>0</v>
      </c>
      <c r="G45" s="9">
        <v>3</v>
      </c>
      <c r="H45" s="9">
        <f t="shared" si="6"/>
        <v>0</v>
      </c>
      <c r="I45" s="12">
        <f t="shared" si="7"/>
        <v>84</v>
      </c>
      <c r="J45" s="13">
        <f t="shared" si="8"/>
        <v>13.9</v>
      </c>
      <c r="K45" s="13">
        <f t="shared" si="9"/>
        <v>0</v>
      </c>
      <c r="L45" s="14">
        <f t="shared" si="10"/>
        <v>2.1</v>
      </c>
    </row>
    <row r="46" spans="2:12" ht="11.25">
      <c r="B46" s="25"/>
      <c r="C46" s="11"/>
      <c r="D46" s="9"/>
      <c r="E46" s="9"/>
      <c r="F46" s="9"/>
      <c r="G46" s="9"/>
      <c r="H46" s="9"/>
      <c r="I46" s="8"/>
      <c r="J46" s="9"/>
      <c r="K46" s="9"/>
      <c r="L46" s="10"/>
    </row>
    <row r="47" spans="2:12" ht="11.25">
      <c r="B47" s="24" t="s">
        <v>8</v>
      </c>
      <c r="C47" s="6" t="s">
        <v>0</v>
      </c>
      <c r="D47" s="7" t="s">
        <v>0</v>
      </c>
      <c r="E47" s="7" t="s">
        <v>0</v>
      </c>
      <c r="F47" s="7" t="s">
        <v>0</v>
      </c>
      <c r="G47" s="7" t="s">
        <v>0</v>
      </c>
      <c r="H47" s="7" t="s">
        <v>0</v>
      </c>
      <c r="I47" s="8" t="s">
        <v>6</v>
      </c>
      <c r="J47" s="9" t="s">
        <v>6</v>
      </c>
      <c r="K47" s="9" t="s">
        <v>6</v>
      </c>
      <c r="L47" s="10" t="s">
        <v>6</v>
      </c>
    </row>
    <row r="48" spans="2:12" ht="11.25">
      <c r="B48" s="38" t="s">
        <v>33</v>
      </c>
      <c r="C48" s="11">
        <f>SUM(C49:C65)</f>
        <v>6881</v>
      </c>
      <c r="D48" s="9">
        <f>SUM(D49:D65)</f>
        <v>3984</v>
      </c>
      <c r="E48" s="9">
        <f>SUM(E49:E65)</f>
        <v>2574</v>
      </c>
      <c r="F48" s="9">
        <f>SUM(F49:F65)</f>
        <v>4</v>
      </c>
      <c r="G48" s="9">
        <f>SUM(G49:G65)</f>
        <v>259</v>
      </c>
      <c r="H48" s="9">
        <f aca="true" t="shared" si="11" ref="H48:H65">SUM(C48)-SUM(D48:G48)</f>
        <v>60</v>
      </c>
      <c r="I48" s="12">
        <f aca="true" t="shared" si="12" ref="I48:I65">ROUND(D48/(SUM($D48:$G48))*100,1)</f>
        <v>58.4</v>
      </c>
      <c r="J48" s="13">
        <f aca="true" t="shared" si="13" ref="J48:J65">ROUND(E48/(SUM($D48:$G48))*100,1)</f>
        <v>37.7</v>
      </c>
      <c r="K48" s="13">
        <f aca="true" t="shared" si="14" ref="K48:K65">ROUND(F48/(SUM($D48:$G48))*100,1)</f>
        <v>0.1</v>
      </c>
      <c r="L48" s="14">
        <f aca="true" t="shared" si="15" ref="L48:L65">ROUND(G48/(SUM($D48:$G48))*100,1)</f>
        <v>3.8</v>
      </c>
    </row>
    <row r="49" spans="2:12" ht="11.25">
      <c r="B49" s="39" t="s">
        <v>16</v>
      </c>
      <c r="C49" s="11">
        <v>1684</v>
      </c>
      <c r="D49" s="9">
        <v>1076</v>
      </c>
      <c r="E49" s="9">
        <v>512</v>
      </c>
      <c r="F49" s="9">
        <v>2</v>
      </c>
      <c r="G49" s="9">
        <v>70</v>
      </c>
      <c r="H49" s="9">
        <f t="shared" si="11"/>
        <v>24</v>
      </c>
      <c r="I49" s="12">
        <f t="shared" si="12"/>
        <v>64.8</v>
      </c>
      <c r="J49" s="13">
        <f t="shared" si="13"/>
        <v>30.8</v>
      </c>
      <c r="K49" s="13">
        <f t="shared" si="14"/>
        <v>0.1</v>
      </c>
      <c r="L49" s="14">
        <f t="shared" si="15"/>
        <v>4.2</v>
      </c>
    </row>
    <row r="50" spans="2:12" ht="11.25">
      <c r="B50" s="39" t="s">
        <v>17</v>
      </c>
      <c r="C50" s="11">
        <v>664</v>
      </c>
      <c r="D50" s="9">
        <v>392</v>
      </c>
      <c r="E50" s="9">
        <v>243</v>
      </c>
      <c r="F50" s="9">
        <v>0</v>
      </c>
      <c r="G50" s="9">
        <v>27</v>
      </c>
      <c r="H50" s="9">
        <f t="shared" si="11"/>
        <v>2</v>
      </c>
      <c r="I50" s="12">
        <f t="shared" si="12"/>
        <v>59.2</v>
      </c>
      <c r="J50" s="13">
        <f t="shared" si="13"/>
        <v>36.7</v>
      </c>
      <c r="K50" s="13">
        <f t="shared" si="14"/>
        <v>0</v>
      </c>
      <c r="L50" s="14">
        <f t="shared" si="15"/>
        <v>4.1</v>
      </c>
    </row>
    <row r="51" spans="2:12" ht="11.25">
      <c r="B51" s="39" t="s">
        <v>18</v>
      </c>
      <c r="C51" s="11">
        <v>696</v>
      </c>
      <c r="D51" s="9">
        <v>385</v>
      </c>
      <c r="E51" s="9">
        <v>273</v>
      </c>
      <c r="F51" s="9">
        <v>0</v>
      </c>
      <c r="G51" s="9">
        <v>32</v>
      </c>
      <c r="H51" s="9">
        <f t="shared" si="11"/>
        <v>6</v>
      </c>
      <c r="I51" s="12">
        <f t="shared" si="12"/>
        <v>55.8</v>
      </c>
      <c r="J51" s="13">
        <f t="shared" si="13"/>
        <v>39.6</v>
      </c>
      <c r="K51" s="13">
        <f t="shared" si="14"/>
        <v>0</v>
      </c>
      <c r="L51" s="14">
        <f t="shared" si="15"/>
        <v>4.6</v>
      </c>
    </row>
    <row r="52" spans="2:12" ht="11.25">
      <c r="B52" s="39" t="s">
        <v>19</v>
      </c>
      <c r="C52" s="11">
        <v>182</v>
      </c>
      <c r="D52" s="9">
        <v>98</v>
      </c>
      <c r="E52" s="9">
        <v>76</v>
      </c>
      <c r="F52" s="9">
        <v>0</v>
      </c>
      <c r="G52" s="9">
        <v>8</v>
      </c>
      <c r="H52" s="9">
        <f t="shared" si="11"/>
        <v>0</v>
      </c>
      <c r="I52" s="12">
        <f t="shared" si="12"/>
        <v>53.8</v>
      </c>
      <c r="J52" s="13">
        <f t="shared" si="13"/>
        <v>41.8</v>
      </c>
      <c r="K52" s="13">
        <f t="shared" si="14"/>
        <v>0</v>
      </c>
      <c r="L52" s="14">
        <f t="shared" si="15"/>
        <v>4.4</v>
      </c>
    </row>
    <row r="53" spans="2:12" ht="11.25">
      <c r="B53" s="39" t="s">
        <v>20</v>
      </c>
      <c r="C53" s="11">
        <v>198</v>
      </c>
      <c r="D53" s="9">
        <v>87</v>
      </c>
      <c r="E53" s="9">
        <v>106</v>
      </c>
      <c r="F53" s="9">
        <v>0</v>
      </c>
      <c r="G53" s="9">
        <v>3</v>
      </c>
      <c r="H53" s="9">
        <f t="shared" si="11"/>
        <v>2</v>
      </c>
      <c r="I53" s="12">
        <f t="shared" si="12"/>
        <v>44.4</v>
      </c>
      <c r="J53" s="13">
        <f t="shared" si="13"/>
        <v>54.1</v>
      </c>
      <c r="K53" s="13">
        <f t="shared" si="14"/>
        <v>0</v>
      </c>
      <c r="L53" s="14">
        <f t="shared" si="15"/>
        <v>1.5</v>
      </c>
    </row>
    <row r="54" spans="2:12" ht="11.25">
      <c r="B54" s="39" t="s">
        <v>21</v>
      </c>
      <c r="C54" s="11">
        <v>157</v>
      </c>
      <c r="D54" s="9">
        <v>83</v>
      </c>
      <c r="E54" s="9">
        <v>66</v>
      </c>
      <c r="F54" s="9">
        <v>0</v>
      </c>
      <c r="G54" s="9">
        <v>8</v>
      </c>
      <c r="H54" s="9">
        <f t="shared" si="11"/>
        <v>0</v>
      </c>
      <c r="I54" s="12">
        <f t="shared" si="12"/>
        <v>52.9</v>
      </c>
      <c r="J54" s="13">
        <f t="shared" si="13"/>
        <v>42</v>
      </c>
      <c r="K54" s="13">
        <f t="shared" si="14"/>
        <v>0</v>
      </c>
      <c r="L54" s="14">
        <f t="shared" si="15"/>
        <v>5.1</v>
      </c>
    </row>
    <row r="55" spans="2:12" ht="11.25">
      <c r="B55" s="39" t="s">
        <v>22</v>
      </c>
      <c r="C55" s="11">
        <v>77</v>
      </c>
      <c r="D55" s="9">
        <v>51</v>
      </c>
      <c r="E55" s="9">
        <v>22</v>
      </c>
      <c r="F55" s="9">
        <v>0</v>
      </c>
      <c r="G55" s="9">
        <v>4</v>
      </c>
      <c r="H55" s="9">
        <f t="shared" si="11"/>
        <v>0</v>
      </c>
      <c r="I55" s="12">
        <f t="shared" si="12"/>
        <v>66.2</v>
      </c>
      <c r="J55" s="13">
        <f t="shared" si="13"/>
        <v>28.6</v>
      </c>
      <c r="K55" s="13">
        <f t="shared" si="14"/>
        <v>0</v>
      </c>
      <c r="L55" s="14">
        <f t="shared" si="15"/>
        <v>5.2</v>
      </c>
    </row>
    <row r="56" spans="2:12" ht="11.25">
      <c r="B56" s="39" t="s">
        <v>23</v>
      </c>
      <c r="C56" s="11">
        <v>19</v>
      </c>
      <c r="D56" s="9">
        <v>11</v>
      </c>
      <c r="E56" s="9">
        <v>8</v>
      </c>
      <c r="F56" s="9">
        <v>0</v>
      </c>
      <c r="G56" s="9">
        <v>0</v>
      </c>
      <c r="H56" s="9">
        <f t="shared" si="11"/>
        <v>0</v>
      </c>
      <c r="I56" s="12">
        <f t="shared" si="12"/>
        <v>57.9</v>
      </c>
      <c r="J56" s="13">
        <f t="shared" si="13"/>
        <v>42.1</v>
      </c>
      <c r="K56" s="13">
        <f t="shared" si="14"/>
        <v>0</v>
      </c>
      <c r="L56" s="14">
        <f t="shared" si="15"/>
        <v>0</v>
      </c>
    </row>
    <row r="57" spans="2:12" ht="11.25">
      <c r="B57" s="39" t="s">
        <v>24</v>
      </c>
      <c r="C57" s="11">
        <v>797</v>
      </c>
      <c r="D57" s="9">
        <v>419</v>
      </c>
      <c r="E57" s="9">
        <v>351</v>
      </c>
      <c r="F57" s="9">
        <v>0</v>
      </c>
      <c r="G57" s="9">
        <v>19</v>
      </c>
      <c r="H57" s="9">
        <f t="shared" si="11"/>
        <v>8</v>
      </c>
      <c r="I57" s="12">
        <f t="shared" si="12"/>
        <v>53.1</v>
      </c>
      <c r="J57" s="13">
        <f t="shared" si="13"/>
        <v>44.5</v>
      </c>
      <c r="K57" s="13">
        <f t="shared" si="14"/>
        <v>0</v>
      </c>
      <c r="L57" s="14">
        <f t="shared" si="15"/>
        <v>2.4</v>
      </c>
    </row>
    <row r="58" spans="2:12" ht="11.25">
      <c r="B58" s="39" t="s">
        <v>25</v>
      </c>
      <c r="C58" s="11">
        <v>22</v>
      </c>
      <c r="D58" s="9">
        <v>17</v>
      </c>
      <c r="E58" s="9">
        <v>5</v>
      </c>
      <c r="F58" s="9">
        <v>0</v>
      </c>
      <c r="G58" s="9">
        <v>0</v>
      </c>
      <c r="H58" s="9">
        <f t="shared" si="11"/>
        <v>0</v>
      </c>
      <c r="I58" s="12">
        <f t="shared" si="12"/>
        <v>77.3</v>
      </c>
      <c r="J58" s="13">
        <f t="shared" si="13"/>
        <v>22.7</v>
      </c>
      <c r="K58" s="13">
        <f t="shared" si="14"/>
        <v>0</v>
      </c>
      <c r="L58" s="14">
        <f t="shared" si="15"/>
        <v>0</v>
      </c>
    </row>
    <row r="59" spans="2:12" ht="11.25">
      <c r="B59" s="39" t="s">
        <v>26</v>
      </c>
      <c r="C59" s="11">
        <v>1094</v>
      </c>
      <c r="D59" s="9">
        <v>572</v>
      </c>
      <c r="E59" s="9">
        <v>466</v>
      </c>
      <c r="F59" s="9">
        <v>1</v>
      </c>
      <c r="G59" s="9">
        <v>38</v>
      </c>
      <c r="H59" s="9">
        <f t="shared" si="11"/>
        <v>17</v>
      </c>
      <c r="I59" s="12">
        <f t="shared" si="12"/>
        <v>53.1</v>
      </c>
      <c r="J59" s="13">
        <f t="shared" si="13"/>
        <v>43.3</v>
      </c>
      <c r="K59" s="13">
        <f t="shared" si="14"/>
        <v>0.1</v>
      </c>
      <c r="L59" s="14">
        <f t="shared" si="15"/>
        <v>3.5</v>
      </c>
    </row>
    <row r="60" spans="2:12" ht="11.25">
      <c r="B60" s="39" t="s">
        <v>27</v>
      </c>
      <c r="C60" s="11">
        <v>349</v>
      </c>
      <c r="D60" s="9">
        <v>211</v>
      </c>
      <c r="E60" s="9">
        <v>126</v>
      </c>
      <c r="F60" s="9">
        <v>0</v>
      </c>
      <c r="G60" s="9">
        <v>12</v>
      </c>
      <c r="H60" s="9">
        <f t="shared" si="11"/>
        <v>0</v>
      </c>
      <c r="I60" s="12">
        <f t="shared" si="12"/>
        <v>60.5</v>
      </c>
      <c r="J60" s="13">
        <f t="shared" si="13"/>
        <v>36.1</v>
      </c>
      <c r="K60" s="13">
        <f t="shared" si="14"/>
        <v>0</v>
      </c>
      <c r="L60" s="14">
        <f t="shared" si="15"/>
        <v>3.4</v>
      </c>
    </row>
    <row r="61" spans="2:12" ht="11.25">
      <c r="B61" s="39" t="s">
        <v>28</v>
      </c>
      <c r="C61" s="11">
        <v>101</v>
      </c>
      <c r="D61" s="9">
        <v>73</v>
      </c>
      <c r="E61" s="9">
        <v>27</v>
      </c>
      <c r="F61" s="9">
        <v>0</v>
      </c>
      <c r="G61" s="9">
        <v>1</v>
      </c>
      <c r="H61" s="9">
        <f t="shared" si="11"/>
        <v>0</v>
      </c>
      <c r="I61" s="12">
        <f t="shared" si="12"/>
        <v>72.3</v>
      </c>
      <c r="J61" s="13">
        <f t="shared" si="13"/>
        <v>26.7</v>
      </c>
      <c r="K61" s="13">
        <f t="shared" si="14"/>
        <v>0</v>
      </c>
      <c r="L61" s="14">
        <f t="shared" si="15"/>
        <v>1</v>
      </c>
    </row>
    <row r="62" spans="2:12" ht="11.25">
      <c r="B62" s="39" t="s">
        <v>29</v>
      </c>
      <c r="C62" s="11">
        <v>195</v>
      </c>
      <c r="D62" s="9">
        <v>121</v>
      </c>
      <c r="E62" s="9">
        <v>69</v>
      </c>
      <c r="F62" s="9">
        <v>0</v>
      </c>
      <c r="G62" s="9">
        <v>5</v>
      </c>
      <c r="H62" s="9">
        <f t="shared" si="11"/>
        <v>0</v>
      </c>
      <c r="I62" s="12">
        <f t="shared" si="12"/>
        <v>62.1</v>
      </c>
      <c r="J62" s="13">
        <f t="shared" si="13"/>
        <v>35.4</v>
      </c>
      <c r="K62" s="13">
        <f t="shared" si="14"/>
        <v>0</v>
      </c>
      <c r="L62" s="14">
        <f t="shared" si="15"/>
        <v>2.6</v>
      </c>
    </row>
    <row r="63" spans="2:12" ht="11.25">
      <c r="B63" s="39" t="s">
        <v>30</v>
      </c>
      <c r="C63" s="11">
        <v>120</v>
      </c>
      <c r="D63" s="9">
        <v>73</v>
      </c>
      <c r="E63" s="9">
        <v>42</v>
      </c>
      <c r="F63" s="9">
        <v>0</v>
      </c>
      <c r="G63" s="9">
        <v>5</v>
      </c>
      <c r="H63" s="9">
        <f t="shared" si="11"/>
        <v>0</v>
      </c>
      <c r="I63" s="12">
        <f t="shared" si="12"/>
        <v>60.8</v>
      </c>
      <c r="J63" s="13">
        <f t="shared" si="13"/>
        <v>35</v>
      </c>
      <c r="K63" s="13">
        <f t="shared" si="14"/>
        <v>0</v>
      </c>
      <c r="L63" s="14">
        <f t="shared" si="15"/>
        <v>4.2</v>
      </c>
    </row>
    <row r="64" spans="2:12" ht="11.25">
      <c r="B64" s="39" t="s">
        <v>31</v>
      </c>
      <c r="C64" s="11">
        <v>391</v>
      </c>
      <c r="D64" s="9">
        <v>228</v>
      </c>
      <c r="E64" s="9">
        <v>140</v>
      </c>
      <c r="F64" s="9">
        <v>0</v>
      </c>
      <c r="G64" s="9">
        <v>22</v>
      </c>
      <c r="H64" s="9">
        <f t="shared" si="11"/>
        <v>1</v>
      </c>
      <c r="I64" s="12">
        <f t="shared" si="12"/>
        <v>58.5</v>
      </c>
      <c r="J64" s="13">
        <f t="shared" si="13"/>
        <v>35.9</v>
      </c>
      <c r="K64" s="13">
        <f t="shared" si="14"/>
        <v>0</v>
      </c>
      <c r="L64" s="14">
        <f t="shared" si="15"/>
        <v>5.6</v>
      </c>
    </row>
    <row r="65" spans="2:12" ht="11.25">
      <c r="B65" s="39" t="s">
        <v>32</v>
      </c>
      <c r="C65" s="11">
        <v>135</v>
      </c>
      <c r="D65" s="9">
        <v>87</v>
      </c>
      <c r="E65" s="9">
        <v>42</v>
      </c>
      <c r="F65" s="9">
        <v>1</v>
      </c>
      <c r="G65" s="9">
        <v>5</v>
      </c>
      <c r="H65" s="9">
        <f t="shared" si="11"/>
        <v>0</v>
      </c>
      <c r="I65" s="12">
        <f t="shared" si="12"/>
        <v>64.4</v>
      </c>
      <c r="J65" s="13">
        <f t="shared" si="13"/>
        <v>31.1</v>
      </c>
      <c r="K65" s="13">
        <f t="shared" si="14"/>
        <v>0.7</v>
      </c>
      <c r="L65" s="14">
        <f t="shared" si="15"/>
        <v>3.7</v>
      </c>
    </row>
    <row r="66" spans="2:12" ht="11.25">
      <c r="B66" s="26"/>
      <c r="C66" s="15"/>
      <c r="D66" s="16"/>
      <c r="E66" s="16"/>
      <c r="F66" s="16"/>
      <c r="G66" s="16"/>
      <c r="H66" s="16"/>
      <c r="I66" s="15"/>
      <c r="J66" s="16"/>
      <c r="K66" s="16"/>
      <c r="L66" s="17"/>
    </row>
    <row r="67" spans="2:6" ht="11.25">
      <c r="B67" s="20" t="s">
        <v>96</v>
      </c>
      <c r="F67" s="20"/>
    </row>
    <row r="68" spans="2:14" ht="11.25">
      <c r="B68" s="20" t="s">
        <v>47</v>
      </c>
      <c r="C68" s="18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2:6" ht="11.25">
      <c r="B69" s="20" t="s">
        <v>97</v>
      </c>
      <c r="F69" s="20"/>
    </row>
  </sheetData>
  <sheetProtection/>
  <hyperlinks>
    <hyperlink ref="L1" location="目次!A1" display="目次へ戻る"/>
  </hyperlinks>
  <printOptions/>
  <pageMargins left="0.5905511811023623" right="0.5905511811023623" top="0.7874015748031497" bottom="0.5905511811023623" header="0.5118110236220472" footer="0.5118110236220472"/>
  <pageSetup blackAndWhite="1" fitToHeight="1" fitToWidth="1" horizontalDpi="600" verticalDpi="600" orientation="portrait" paperSize="9" r:id="rId1"/>
  <headerFooter alignWithMargins="0">
    <oddHeader>&amp;R&amp;F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9"/>
  <sheetViews>
    <sheetView showGridLines="0" zoomScalePageLayoutView="0" workbookViewId="0" topLeftCell="A1">
      <selection activeCell="G49" sqref="G49:G65"/>
    </sheetView>
  </sheetViews>
  <sheetFormatPr defaultColWidth="9.00390625" defaultRowHeight="13.5"/>
  <cols>
    <col min="1" max="1" width="2.125" style="3" customWidth="1"/>
    <col min="2" max="2" width="13.25390625" style="3" customWidth="1"/>
    <col min="3" max="3" width="8.25390625" style="3" bestFit="1" customWidth="1"/>
    <col min="4" max="8" width="7.50390625" style="3" customWidth="1"/>
    <col min="9" max="12" width="6.75390625" style="3" customWidth="1"/>
    <col min="13" max="24" width="8.375" style="3" customWidth="1"/>
    <col min="25" max="16384" width="9.00390625" style="3" customWidth="1"/>
  </cols>
  <sheetData>
    <row r="1" spans="2:12" ht="11.25">
      <c r="B1" s="2" t="s">
        <v>34</v>
      </c>
      <c r="L1" s="45" t="s">
        <v>95</v>
      </c>
    </row>
    <row r="2" ht="11.25">
      <c r="B2" s="2"/>
    </row>
    <row r="3" spans="2:13" s="4" customFormat="1" ht="14.25">
      <c r="B3" s="1" t="s">
        <v>15</v>
      </c>
      <c r="C3" s="5"/>
      <c r="D3" s="5"/>
      <c r="E3" s="40" t="s">
        <v>74</v>
      </c>
      <c r="F3" s="5"/>
      <c r="G3" s="5"/>
      <c r="H3" s="5"/>
      <c r="I3" s="5"/>
      <c r="J3" s="5"/>
      <c r="K3" s="5"/>
      <c r="L3" s="5"/>
      <c r="M3" s="5"/>
    </row>
    <row r="4" spans="2:12" ht="11.25">
      <c r="B4" s="21"/>
      <c r="C4" s="27" t="s">
        <v>1</v>
      </c>
      <c r="D4" s="28"/>
      <c r="E4" s="28"/>
      <c r="F4" s="28"/>
      <c r="G4" s="28"/>
      <c r="H4" s="28"/>
      <c r="I4" s="29"/>
      <c r="J4" s="30" t="s">
        <v>10</v>
      </c>
      <c r="K4" s="30"/>
      <c r="L4" s="31"/>
    </row>
    <row r="5" spans="2:12" ht="11.25">
      <c r="B5" s="22"/>
      <c r="C5" s="32"/>
      <c r="D5" s="33" t="s">
        <v>2</v>
      </c>
      <c r="E5" s="33" t="s">
        <v>3</v>
      </c>
      <c r="F5" s="33" t="s">
        <v>4</v>
      </c>
      <c r="G5" s="34" t="s">
        <v>5</v>
      </c>
      <c r="H5" s="33" t="s">
        <v>9</v>
      </c>
      <c r="I5" s="35" t="s">
        <v>53</v>
      </c>
      <c r="J5" s="35" t="s">
        <v>54</v>
      </c>
      <c r="K5" s="33" t="s">
        <v>55</v>
      </c>
      <c r="L5" s="36" t="s">
        <v>5</v>
      </c>
    </row>
    <row r="6" spans="2:12" ht="11.25">
      <c r="B6" s="37"/>
      <c r="C6" s="6"/>
      <c r="D6" s="7"/>
      <c r="E6" s="7"/>
      <c r="F6" s="7"/>
      <c r="G6" s="7"/>
      <c r="H6" s="7"/>
      <c r="I6" s="8"/>
      <c r="J6" s="9"/>
      <c r="K6" s="9"/>
      <c r="L6" s="10"/>
    </row>
    <row r="7" spans="2:12" ht="11.25">
      <c r="B7" s="24" t="s">
        <v>11</v>
      </c>
      <c r="C7" s="6" t="s">
        <v>0</v>
      </c>
      <c r="D7" s="7" t="s">
        <v>0</v>
      </c>
      <c r="E7" s="7" t="s">
        <v>0</v>
      </c>
      <c r="F7" s="7" t="s">
        <v>0</v>
      </c>
      <c r="G7" s="7" t="s">
        <v>0</v>
      </c>
      <c r="H7" s="7" t="s">
        <v>0</v>
      </c>
      <c r="I7" s="8" t="s">
        <v>6</v>
      </c>
      <c r="J7" s="9" t="s">
        <v>6</v>
      </c>
      <c r="K7" s="9" t="s">
        <v>6</v>
      </c>
      <c r="L7" s="10" t="s">
        <v>6</v>
      </c>
    </row>
    <row r="8" spans="2:12" ht="11.25">
      <c r="B8" s="38" t="s">
        <v>33</v>
      </c>
      <c r="C8" s="11">
        <f aca="true" t="shared" si="0" ref="C8:H17">SUM(C28,C48)</f>
        <v>15259</v>
      </c>
      <c r="D8" s="9">
        <f t="shared" si="0"/>
        <v>5972</v>
      </c>
      <c r="E8" s="9">
        <f t="shared" si="0"/>
        <v>8392</v>
      </c>
      <c r="F8" s="9">
        <f t="shared" si="0"/>
        <v>30</v>
      </c>
      <c r="G8" s="9">
        <f t="shared" si="0"/>
        <v>725</v>
      </c>
      <c r="H8" s="9">
        <f t="shared" si="0"/>
        <v>140</v>
      </c>
      <c r="I8" s="12">
        <f aca="true" t="shared" si="1" ref="I8:I25">ROUND(D8/(SUM($D8:$G8))*100,1)</f>
        <v>39.5</v>
      </c>
      <c r="J8" s="13">
        <f aca="true" t="shared" si="2" ref="J8:J25">ROUND(E8/(SUM($D8:$G8))*100,1)</f>
        <v>55.5</v>
      </c>
      <c r="K8" s="13">
        <f aca="true" t="shared" si="3" ref="K8:K25">ROUND(F8/(SUM($D8:$G8))*100,1)</f>
        <v>0.2</v>
      </c>
      <c r="L8" s="14">
        <f aca="true" t="shared" si="4" ref="L8:L25">ROUND(G8/(SUM($D8:$G8))*100,1)</f>
        <v>4.8</v>
      </c>
    </row>
    <row r="9" spans="2:12" ht="11.25">
      <c r="B9" s="39" t="s">
        <v>16</v>
      </c>
      <c r="C9" s="11">
        <f t="shared" si="0"/>
        <v>3474</v>
      </c>
      <c r="D9" s="9">
        <f t="shared" si="0"/>
        <v>1579</v>
      </c>
      <c r="E9" s="9">
        <f t="shared" si="0"/>
        <v>1679</v>
      </c>
      <c r="F9" s="9">
        <f t="shared" si="0"/>
        <v>6</v>
      </c>
      <c r="G9" s="9">
        <f t="shared" si="0"/>
        <v>161</v>
      </c>
      <c r="H9" s="9">
        <f t="shared" si="0"/>
        <v>49</v>
      </c>
      <c r="I9" s="12">
        <f t="shared" si="1"/>
        <v>46.1</v>
      </c>
      <c r="J9" s="13">
        <f t="shared" si="2"/>
        <v>49</v>
      </c>
      <c r="K9" s="13">
        <f t="shared" si="3"/>
        <v>0.2</v>
      </c>
      <c r="L9" s="14">
        <f t="shared" si="4"/>
        <v>4.7</v>
      </c>
    </row>
    <row r="10" spans="2:12" ht="11.25">
      <c r="B10" s="39" t="s">
        <v>17</v>
      </c>
      <c r="C10" s="11">
        <f t="shared" si="0"/>
        <v>1472</v>
      </c>
      <c r="D10" s="9">
        <f t="shared" si="0"/>
        <v>587</v>
      </c>
      <c r="E10" s="9">
        <f t="shared" si="0"/>
        <v>782</v>
      </c>
      <c r="F10" s="9">
        <f t="shared" si="0"/>
        <v>3</v>
      </c>
      <c r="G10" s="9">
        <f t="shared" si="0"/>
        <v>95</v>
      </c>
      <c r="H10" s="9">
        <f t="shared" si="0"/>
        <v>5</v>
      </c>
      <c r="I10" s="12">
        <f t="shared" si="1"/>
        <v>40</v>
      </c>
      <c r="J10" s="13">
        <f t="shared" si="2"/>
        <v>53.3</v>
      </c>
      <c r="K10" s="13">
        <f t="shared" si="3"/>
        <v>0.2</v>
      </c>
      <c r="L10" s="14">
        <f t="shared" si="4"/>
        <v>6.5</v>
      </c>
    </row>
    <row r="11" spans="2:12" ht="11.25">
      <c r="B11" s="39" t="s">
        <v>18</v>
      </c>
      <c r="C11" s="11">
        <f t="shared" si="0"/>
        <v>1572</v>
      </c>
      <c r="D11" s="9">
        <f t="shared" si="0"/>
        <v>608</v>
      </c>
      <c r="E11" s="9">
        <f t="shared" si="0"/>
        <v>877</v>
      </c>
      <c r="F11" s="9">
        <f t="shared" si="0"/>
        <v>4</v>
      </c>
      <c r="G11" s="9">
        <f t="shared" si="0"/>
        <v>74</v>
      </c>
      <c r="H11" s="9">
        <f t="shared" si="0"/>
        <v>9</v>
      </c>
      <c r="I11" s="12">
        <f t="shared" si="1"/>
        <v>38.9</v>
      </c>
      <c r="J11" s="13">
        <f t="shared" si="2"/>
        <v>56.1</v>
      </c>
      <c r="K11" s="13">
        <f t="shared" si="3"/>
        <v>0.3</v>
      </c>
      <c r="L11" s="14">
        <f t="shared" si="4"/>
        <v>4.7</v>
      </c>
    </row>
    <row r="12" spans="2:12" ht="11.25">
      <c r="B12" s="39" t="s">
        <v>19</v>
      </c>
      <c r="C12" s="11">
        <f t="shared" si="0"/>
        <v>469</v>
      </c>
      <c r="D12" s="9">
        <f t="shared" si="0"/>
        <v>150</v>
      </c>
      <c r="E12" s="9">
        <f t="shared" si="0"/>
        <v>286</v>
      </c>
      <c r="F12" s="9">
        <f t="shared" si="0"/>
        <v>0</v>
      </c>
      <c r="G12" s="9">
        <f t="shared" si="0"/>
        <v>23</v>
      </c>
      <c r="H12" s="9">
        <f t="shared" si="0"/>
        <v>10</v>
      </c>
      <c r="I12" s="12">
        <f t="shared" si="1"/>
        <v>32.7</v>
      </c>
      <c r="J12" s="13">
        <f t="shared" si="2"/>
        <v>62.3</v>
      </c>
      <c r="K12" s="13">
        <f t="shared" si="3"/>
        <v>0</v>
      </c>
      <c r="L12" s="14">
        <f t="shared" si="4"/>
        <v>5</v>
      </c>
    </row>
    <row r="13" spans="2:12" ht="11.25">
      <c r="B13" s="39" t="s">
        <v>20</v>
      </c>
      <c r="C13" s="11">
        <f t="shared" si="0"/>
        <v>510</v>
      </c>
      <c r="D13" s="9">
        <f t="shared" si="0"/>
        <v>132</v>
      </c>
      <c r="E13" s="9">
        <f t="shared" si="0"/>
        <v>359</v>
      </c>
      <c r="F13" s="9">
        <f t="shared" si="0"/>
        <v>3</v>
      </c>
      <c r="G13" s="9">
        <f t="shared" si="0"/>
        <v>14</v>
      </c>
      <c r="H13" s="9">
        <f t="shared" si="0"/>
        <v>2</v>
      </c>
      <c r="I13" s="12">
        <f t="shared" si="1"/>
        <v>26</v>
      </c>
      <c r="J13" s="13">
        <f t="shared" si="2"/>
        <v>70.7</v>
      </c>
      <c r="K13" s="13">
        <f t="shared" si="3"/>
        <v>0.6</v>
      </c>
      <c r="L13" s="14">
        <f t="shared" si="4"/>
        <v>2.8</v>
      </c>
    </row>
    <row r="14" spans="2:12" ht="11.25">
      <c r="B14" s="39" t="s">
        <v>21</v>
      </c>
      <c r="C14" s="11">
        <f t="shared" si="0"/>
        <v>374</v>
      </c>
      <c r="D14" s="9">
        <f t="shared" si="0"/>
        <v>141</v>
      </c>
      <c r="E14" s="9">
        <f t="shared" si="0"/>
        <v>218</v>
      </c>
      <c r="F14" s="9">
        <f t="shared" si="0"/>
        <v>0</v>
      </c>
      <c r="G14" s="9">
        <f t="shared" si="0"/>
        <v>12</v>
      </c>
      <c r="H14" s="9">
        <f t="shared" si="0"/>
        <v>3</v>
      </c>
      <c r="I14" s="12">
        <f t="shared" si="1"/>
        <v>38</v>
      </c>
      <c r="J14" s="13">
        <f t="shared" si="2"/>
        <v>58.8</v>
      </c>
      <c r="K14" s="13">
        <f t="shared" si="3"/>
        <v>0</v>
      </c>
      <c r="L14" s="14">
        <f t="shared" si="4"/>
        <v>3.2</v>
      </c>
    </row>
    <row r="15" spans="2:12" ht="11.25">
      <c r="B15" s="39" t="s">
        <v>22</v>
      </c>
      <c r="C15" s="11">
        <f t="shared" si="0"/>
        <v>174</v>
      </c>
      <c r="D15" s="9">
        <f t="shared" si="0"/>
        <v>64</v>
      </c>
      <c r="E15" s="9">
        <f t="shared" si="0"/>
        <v>99</v>
      </c>
      <c r="F15" s="9">
        <f t="shared" si="0"/>
        <v>0</v>
      </c>
      <c r="G15" s="9">
        <f t="shared" si="0"/>
        <v>11</v>
      </c>
      <c r="H15" s="9">
        <f t="shared" si="0"/>
        <v>0</v>
      </c>
      <c r="I15" s="12">
        <f t="shared" si="1"/>
        <v>36.8</v>
      </c>
      <c r="J15" s="13">
        <f t="shared" si="2"/>
        <v>56.9</v>
      </c>
      <c r="K15" s="13">
        <f t="shared" si="3"/>
        <v>0</v>
      </c>
      <c r="L15" s="14">
        <f t="shared" si="4"/>
        <v>6.3</v>
      </c>
    </row>
    <row r="16" spans="2:12" ht="11.25">
      <c r="B16" s="39" t="s">
        <v>23</v>
      </c>
      <c r="C16" s="11">
        <f t="shared" si="0"/>
        <v>69</v>
      </c>
      <c r="D16" s="9">
        <f t="shared" si="0"/>
        <v>35</v>
      </c>
      <c r="E16" s="9">
        <f t="shared" si="0"/>
        <v>32</v>
      </c>
      <c r="F16" s="9">
        <f t="shared" si="0"/>
        <v>0</v>
      </c>
      <c r="G16" s="9">
        <f t="shared" si="0"/>
        <v>2</v>
      </c>
      <c r="H16" s="9">
        <f t="shared" si="0"/>
        <v>0</v>
      </c>
      <c r="I16" s="12">
        <f t="shared" si="1"/>
        <v>50.7</v>
      </c>
      <c r="J16" s="13">
        <f t="shared" si="2"/>
        <v>46.4</v>
      </c>
      <c r="K16" s="13">
        <f t="shared" si="3"/>
        <v>0</v>
      </c>
      <c r="L16" s="14">
        <f t="shared" si="4"/>
        <v>2.9</v>
      </c>
    </row>
    <row r="17" spans="2:12" ht="11.25">
      <c r="B17" s="39" t="s">
        <v>24</v>
      </c>
      <c r="C17" s="11">
        <f t="shared" si="0"/>
        <v>1765</v>
      </c>
      <c r="D17" s="9">
        <f t="shared" si="0"/>
        <v>599</v>
      </c>
      <c r="E17" s="9">
        <f t="shared" si="0"/>
        <v>1057</v>
      </c>
      <c r="F17" s="9">
        <f t="shared" si="0"/>
        <v>5</v>
      </c>
      <c r="G17" s="9">
        <f t="shared" si="0"/>
        <v>79</v>
      </c>
      <c r="H17" s="9">
        <f t="shared" si="0"/>
        <v>25</v>
      </c>
      <c r="I17" s="12">
        <f t="shared" si="1"/>
        <v>34.4</v>
      </c>
      <c r="J17" s="13">
        <f t="shared" si="2"/>
        <v>60.7</v>
      </c>
      <c r="K17" s="13">
        <f t="shared" si="3"/>
        <v>0.3</v>
      </c>
      <c r="L17" s="14">
        <f t="shared" si="4"/>
        <v>4.5</v>
      </c>
    </row>
    <row r="18" spans="2:12" ht="11.25">
      <c r="B18" s="39" t="s">
        <v>25</v>
      </c>
      <c r="C18" s="11">
        <f aca="true" t="shared" si="5" ref="C18:H25">SUM(C38,C58)</f>
        <v>63</v>
      </c>
      <c r="D18" s="9">
        <f t="shared" si="5"/>
        <v>36</v>
      </c>
      <c r="E18" s="9">
        <f t="shared" si="5"/>
        <v>19</v>
      </c>
      <c r="F18" s="9">
        <f t="shared" si="5"/>
        <v>1</v>
      </c>
      <c r="G18" s="9">
        <f t="shared" si="5"/>
        <v>7</v>
      </c>
      <c r="H18" s="9">
        <f t="shared" si="5"/>
        <v>0</v>
      </c>
      <c r="I18" s="12">
        <f t="shared" si="1"/>
        <v>57.1</v>
      </c>
      <c r="J18" s="13">
        <f t="shared" si="2"/>
        <v>30.2</v>
      </c>
      <c r="K18" s="13">
        <f t="shared" si="3"/>
        <v>1.6</v>
      </c>
      <c r="L18" s="14">
        <f t="shared" si="4"/>
        <v>11.1</v>
      </c>
    </row>
    <row r="19" spans="2:12" ht="11.25">
      <c r="B19" s="39" t="s">
        <v>26</v>
      </c>
      <c r="C19" s="11">
        <f t="shared" si="5"/>
        <v>2334</v>
      </c>
      <c r="D19" s="9">
        <f t="shared" si="5"/>
        <v>719</v>
      </c>
      <c r="E19" s="9">
        <f t="shared" si="5"/>
        <v>1462</v>
      </c>
      <c r="F19" s="9">
        <f t="shared" si="5"/>
        <v>2</v>
      </c>
      <c r="G19" s="9">
        <f t="shared" si="5"/>
        <v>120</v>
      </c>
      <c r="H19" s="9">
        <f t="shared" si="5"/>
        <v>31</v>
      </c>
      <c r="I19" s="12">
        <f t="shared" si="1"/>
        <v>31.2</v>
      </c>
      <c r="J19" s="13">
        <f t="shared" si="2"/>
        <v>63.5</v>
      </c>
      <c r="K19" s="13">
        <f t="shared" si="3"/>
        <v>0.1</v>
      </c>
      <c r="L19" s="14">
        <f t="shared" si="4"/>
        <v>5.2</v>
      </c>
    </row>
    <row r="20" spans="2:12" ht="11.25">
      <c r="B20" s="39" t="s">
        <v>27</v>
      </c>
      <c r="C20" s="11">
        <f t="shared" si="5"/>
        <v>822</v>
      </c>
      <c r="D20" s="9">
        <f t="shared" si="5"/>
        <v>350</v>
      </c>
      <c r="E20" s="9">
        <f t="shared" si="5"/>
        <v>435</v>
      </c>
      <c r="F20" s="9">
        <f t="shared" si="5"/>
        <v>2</v>
      </c>
      <c r="G20" s="9">
        <f t="shared" si="5"/>
        <v>33</v>
      </c>
      <c r="H20" s="9">
        <f t="shared" si="5"/>
        <v>2</v>
      </c>
      <c r="I20" s="12">
        <f t="shared" si="1"/>
        <v>42.7</v>
      </c>
      <c r="J20" s="13">
        <f t="shared" si="2"/>
        <v>53</v>
      </c>
      <c r="K20" s="13">
        <f t="shared" si="3"/>
        <v>0.2</v>
      </c>
      <c r="L20" s="14">
        <f t="shared" si="4"/>
        <v>4</v>
      </c>
    </row>
    <row r="21" spans="2:12" ht="11.25">
      <c r="B21" s="39" t="s">
        <v>28</v>
      </c>
      <c r="C21" s="11">
        <f t="shared" si="5"/>
        <v>264</v>
      </c>
      <c r="D21" s="9">
        <f t="shared" si="5"/>
        <v>127</v>
      </c>
      <c r="E21" s="9">
        <f t="shared" si="5"/>
        <v>120</v>
      </c>
      <c r="F21" s="9">
        <f t="shared" si="5"/>
        <v>0</v>
      </c>
      <c r="G21" s="9">
        <f t="shared" si="5"/>
        <v>16</v>
      </c>
      <c r="H21" s="9">
        <f t="shared" si="5"/>
        <v>1</v>
      </c>
      <c r="I21" s="12">
        <f t="shared" si="1"/>
        <v>48.3</v>
      </c>
      <c r="J21" s="13">
        <f t="shared" si="2"/>
        <v>45.6</v>
      </c>
      <c r="K21" s="13">
        <f t="shared" si="3"/>
        <v>0</v>
      </c>
      <c r="L21" s="14">
        <f t="shared" si="4"/>
        <v>6.1</v>
      </c>
    </row>
    <row r="22" spans="2:12" ht="11.25">
      <c r="B22" s="39" t="s">
        <v>29</v>
      </c>
      <c r="C22" s="11">
        <f t="shared" si="5"/>
        <v>416</v>
      </c>
      <c r="D22" s="9">
        <f t="shared" si="5"/>
        <v>174</v>
      </c>
      <c r="E22" s="9">
        <f t="shared" si="5"/>
        <v>229</v>
      </c>
      <c r="F22" s="9">
        <f t="shared" si="5"/>
        <v>1</v>
      </c>
      <c r="G22" s="9">
        <f t="shared" si="5"/>
        <v>10</v>
      </c>
      <c r="H22" s="9">
        <f t="shared" si="5"/>
        <v>2</v>
      </c>
      <c r="I22" s="12">
        <f t="shared" si="1"/>
        <v>42</v>
      </c>
      <c r="J22" s="13">
        <f t="shared" si="2"/>
        <v>55.3</v>
      </c>
      <c r="K22" s="13">
        <f t="shared" si="3"/>
        <v>0.2</v>
      </c>
      <c r="L22" s="14">
        <f t="shared" si="4"/>
        <v>2.4</v>
      </c>
    </row>
    <row r="23" spans="2:12" ht="11.25">
      <c r="B23" s="39" t="s">
        <v>30</v>
      </c>
      <c r="C23" s="11">
        <f t="shared" si="5"/>
        <v>263</v>
      </c>
      <c r="D23" s="9">
        <f t="shared" si="5"/>
        <v>99</v>
      </c>
      <c r="E23" s="9">
        <f t="shared" si="5"/>
        <v>150</v>
      </c>
      <c r="F23" s="9">
        <f t="shared" si="5"/>
        <v>0</v>
      </c>
      <c r="G23" s="9">
        <f t="shared" si="5"/>
        <v>14</v>
      </c>
      <c r="H23" s="9">
        <f t="shared" si="5"/>
        <v>0</v>
      </c>
      <c r="I23" s="12">
        <f t="shared" si="1"/>
        <v>37.6</v>
      </c>
      <c r="J23" s="13">
        <f t="shared" si="2"/>
        <v>57</v>
      </c>
      <c r="K23" s="13">
        <f t="shared" si="3"/>
        <v>0</v>
      </c>
      <c r="L23" s="14">
        <f t="shared" si="4"/>
        <v>5.3</v>
      </c>
    </row>
    <row r="24" spans="2:12" ht="11.25">
      <c r="B24" s="39" t="s">
        <v>31</v>
      </c>
      <c r="C24" s="11">
        <f t="shared" si="5"/>
        <v>890</v>
      </c>
      <c r="D24" s="9">
        <f t="shared" si="5"/>
        <v>391</v>
      </c>
      <c r="E24" s="9">
        <f t="shared" si="5"/>
        <v>460</v>
      </c>
      <c r="F24" s="9">
        <f t="shared" si="5"/>
        <v>3</v>
      </c>
      <c r="G24" s="9">
        <f t="shared" si="5"/>
        <v>35</v>
      </c>
      <c r="H24" s="9">
        <f t="shared" si="5"/>
        <v>1</v>
      </c>
      <c r="I24" s="12">
        <f t="shared" si="1"/>
        <v>44</v>
      </c>
      <c r="J24" s="13">
        <f t="shared" si="2"/>
        <v>51.7</v>
      </c>
      <c r="K24" s="13">
        <f t="shared" si="3"/>
        <v>0.3</v>
      </c>
      <c r="L24" s="14">
        <f t="shared" si="4"/>
        <v>3.9</v>
      </c>
    </row>
    <row r="25" spans="2:12" ht="11.25">
      <c r="B25" s="39" t="s">
        <v>32</v>
      </c>
      <c r="C25" s="11">
        <f t="shared" si="5"/>
        <v>328</v>
      </c>
      <c r="D25" s="9">
        <f t="shared" si="5"/>
        <v>181</v>
      </c>
      <c r="E25" s="9">
        <f t="shared" si="5"/>
        <v>128</v>
      </c>
      <c r="F25" s="9">
        <f t="shared" si="5"/>
        <v>0</v>
      </c>
      <c r="G25" s="9">
        <f t="shared" si="5"/>
        <v>19</v>
      </c>
      <c r="H25" s="9">
        <f t="shared" si="5"/>
        <v>0</v>
      </c>
      <c r="I25" s="12">
        <f t="shared" si="1"/>
        <v>55.2</v>
      </c>
      <c r="J25" s="13">
        <f t="shared" si="2"/>
        <v>39</v>
      </c>
      <c r="K25" s="13">
        <f t="shared" si="3"/>
        <v>0</v>
      </c>
      <c r="L25" s="14">
        <f t="shared" si="4"/>
        <v>5.8</v>
      </c>
    </row>
    <row r="26" spans="2:12" ht="11.25">
      <c r="B26" s="23"/>
      <c r="C26" s="11"/>
      <c r="D26" s="9"/>
      <c r="E26" s="9"/>
      <c r="F26" s="9"/>
      <c r="G26" s="9"/>
      <c r="H26" s="9"/>
      <c r="I26" s="12"/>
      <c r="J26" s="13"/>
      <c r="K26" s="13"/>
      <c r="L26" s="14"/>
    </row>
    <row r="27" spans="2:12" ht="11.25">
      <c r="B27" s="24" t="s">
        <v>7</v>
      </c>
      <c r="C27" s="6" t="s">
        <v>0</v>
      </c>
      <c r="D27" s="7" t="s">
        <v>0</v>
      </c>
      <c r="E27" s="7" t="s">
        <v>0</v>
      </c>
      <c r="F27" s="7" t="s">
        <v>0</v>
      </c>
      <c r="G27" s="7" t="s">
        <v>0</v>
      </c>
      <c r="H27" s="7" t="s">
        <v>0</v>
      </c>
      <c r="I27" s="8" t="s">
        <v>6</v>
      </c>
      <c r="J27" s="9" t="s">
        <v>6</v>
      </c>
      <c r="K27" s="9" t="s">
        <v>6</v>
      </c>
      <c r="L27" s="10" t="s">
        <v>6</v>
      </c>
    </row>
    <row r="28" spans="2:12" ht="11.25">
      <c r="B28" s="38" t="s">
        <v>33</v>
      </c>
      <c r="C28" s="11">
        <f>SUM(C29:C45)</f>
        <v>7459</v>
      </c>
      <c r="D28" s="9">
        <f>SUM(D29:D45)</f>
        <v>3218</v>
      </c>
      <c r="E28" s="9">
        <f>SUM(E29:E45)</f>
        <v>3921</v>
      </c>
      <c r="F28" s="9">
        <f>SUM(F29:F45)</f>
        <v>9</v>
      </c>
      <c r="G28" s="9">
        <f>SUM(G29:G45)</f>
        <v>229</v>
      </c>
      <c r="H28" s="9">
        <f aca="true" t="shared" si="6" ref="H28:H45">SUM(C28)-SUM(D28:G28)</f>
        <v>82</v>
      </c>
      <c r="I28" s="12">
        <f aca="true" t="shared" si="7" ref="I28:I45">ROUND(D28/(SUM($D28:$G28))*100,1)</f>
        <v>43.6</v>
      </c>
      <c r="J28" s="13">
        <f aca="true" t="shared" si="8" ref="J28:J45">ROUND(E28/(SUM($D28:$G28))*100,1)</f>
        <v>53.2</v>
      </c>
      <c r="K28" s="13">
        <f aca="true" t="shared" si="9" ref="K28:K45">ROUND(F28/(SUM($D28:$G28))*100,1)</f>
        <v>0.1</v>
      </c>
      <c r="L28" s="14">
        <f aca="true" t="shared" si="10" ref="L28:L45">ROUND(G28/(SUM($D28:$G28))*100,1)</f>
        <v>3.1</v>
      </c>
    </row>
    <row r="29" spans="2:12" ht="11.25">
      <c r="B29" s="39" t="s">
        <v>16</v>
      </c>
      <c r="C29" s="11">
        <v>1667</v>
      </c>
      <c r="D29" s="9">
        <v>815</v>
      </c>
      <c r="E29" s="9">
        <v>773</v>
      </c>
      <c r="F29" s="9">
        <v>1</v>
      </c>
      <c r="G29" s="9">
        <v>51</v>
      </c>
      <c r="H29" s="9">
        <f t="shared" si="6"/>
        <v>27</v>
      </c>
      <c r="I29" s="12">
        <f t="shared" si="7"/>
        <v>49.7</v>
      </c>
      <c r="J29" s="13">
        <f t="shared" si="8"/>
        <v>47.1</v>
      </c>
      <c r="K29" s="13">
        <f t="shared" si="9"/>
        <v>0.1</v>
      </c>
      <c r="L29" s="14">
        <f t="shared" si="10"/>
        <v>3.1</v>
      </c>
    </row>
    <row r="30" spans="2:12" ht="11.25">
      <c r="B30" s="39" t="s">
        <v>17</v>
      </c>
      <c r="C30" s="11">
        <v>721</v>
      </c>
      <c r="D30" s="9">
        <v>332</v>
      </c>
      <c r="E30" s="9">
        <v>362</v>
      </c>
      <c r="F30" s="9">
        <v>1</v>
      </c>
      <c r="G30" s="9">
        <v>24</v>
      </c>
      <c r="H30" s="9">
        <f t="shared" si="6"/>
        <v>2</v>
      </c>
      <c r="I30" s="12">
        <f t="shared" si="7"/>
        <v>46.2</v>
      </c>
      <c r="J30" s="13">
        <f t="shared" si="8"/>
        <v>50.3</v>
      </c>
      <c r="K30" s="13">
        <f t="shared" si="9"/>
        <v>0.1</v>
      </c>
      <c r="L30" s="14">
        <f t="shared" si="10"/>
        <v>3.3</v>
      </c>
    </row>
    <row r="31" spans="2:12" ht="11.25">
      <c r="B31" s="39" t="s">
        <v>18</v>
      </c>
      <c r="C31" s="11">
        <v>770</v>
      </c>
      <c r="D31" s="9">
        <v>327</v>
      </c>
      <c r="E31" s="9">
        <v>412</v>
      </c>
      <c r="F31" s="9">
        <v>2</v>
      </c>
      <c r="G31" s="9">
        <v>23</v>
      </c>
      <c r="H31" s="9">
        <f t="shared" si="6"/>
        <v>6</v>
      </c>
      <c r="I31" s="12">
        <f t="shared" si="7"/>
        <v>42.8</v>
      </c>
      <c r="J31" s="13">
        <f t="shared" si="8"/>
        <v>53.9</v>
      </c>
      <c r="K31" s="13">
        <f t="shared" si="9"/>
        <v>0.3</v>
      </c>
      <c r="L31" s="14">
        <f t="shared" si="10"/>
        <v>3</v>
      </c>
    </row>
    <row r="32" spans="2:12" ht="11.25">
      <c r="B32" s="39" t="s">
        <v>19</v>
      </c>
      <c r="C32" s="11">
        <v>243</v>
      </c>
      <c r="D32" s="9">
        <v>82</v>
      </c>
      <c r="E32" s="9">
        <v>147</v>
      </c>
      <c r="F32" s="9">
        <v>0</v>
      </c>
      <c r="G32" s="9">
        <v>7</v>
      </c>
      <c r="H32" s="9">
        <f t="shared" si="6"/>
        <v>7</v>
      </c>
      <c r="I32" s="12">
        <f t="shared" si="7"/>
        <v>34.7</v>
      </c>
      <c r="J32" s="13">
        <f t="shared" si="8"/>
        <v>62.3</v>
      </c>
      <c r="K32" s="13">
        <f t="shared" si="9"/>
        <v>0</v>
      </c>
      <c r="L32" s="14">
        <f t="shared" si="10"/>
        <v>3</v>
      </c>
    </row>
    <row r="33" spans="2:12" ht="11.25">
      <c r="B33" s="39" t="s">
        <v>20</v>
      </c>
      <c r="C33" s="11">
        <v>260</v>
      </c>
      <c r="D33" s="9">
        <v>82</v>
      </c>
      <c r="E33" s="9">
        <v>172</v>
      </c>
      <c r="F33" s="9">
        <v>1</v>
      </c>
      <c r="G33" s="9">
        <v>4</v>
      </c>
      <c r="H33" s="9">
        <f t="shared" si="6"/>
        <v>1</v>
      </c>
      <c r="I33" s="12">
        <f t="shared" si="7"/>
        <v>31.7</v>
      </c>
      <c r="J33" s="13">
        <f t="shared" si="8"/>
        <v>66.4</v>
      </c>
      <c r="K33" s="13">
        <f t="shared" si="9"/>
        <v>0.4</v>
      </c>
      <c r="L33" s="14">
        <f t="shared" si="10"/>
        <v>1.5</v>
      </c>
    </row>
    <row r="34" spans="2:12" ht="11.25">
      <c r="B34" s="39" t="s">
        <v>21</v>
      </c>
      <c r="C34" s="11">
        <v>198</v>
      </c>
      <c r="D34" s="9">
        <v>85</v>
      </c>
      <c r="E34" s="9">
        <v>105</v>
      </c>
      <c r="F34" s="9">
        <v>0</v>
      </c>
      <c r="G34" s="9">
        <v>6</v>
      </c>
      <c r="H34" s="9">
        <f t="shared" si="6"/>
        <v>2</v>
      </c>
      <c r="I34" s="12">
        <f t="shared" si="7"/>
        <v>43.4</v>
      </c>
      <c r="J34" s="13">
        <f t="shared" si="8"/>
        <v>53.6</v>
      </c>
      <c r="K34" s="13">
        <f t="shared" si="9"/>
        <v>0</v>
      </c>
      <c r="L34" s="14">
        <f t="shared" si="10"/>
        <v>3.1</v>
      </c>
    </row>
    <row r="35" spans="2:12" ht="11.25">
      <c r="B35" s="39" t="s">
        <v>22</v>
      </c>
      <c r="C35" s="11">
        <v>88</v>
      </c>
      <c r="D35" s="9">
        <v>37</v>
      </c>
      <c r="E35" s="9">
        <v>45</v>
      </c>
      <c r="F35" s="9">
        <v>0</v>
      </c>
      <c r="G35" s="9">
        <v>6</v>
      </c>
      <c r="H35" s="9">
        <f t="shared" si="6"/>
        <v>0</v>
      </c>
      <c r="I35" s="12">
        <f t="shared" si="7"/>
        <v>42</v>
      </c>
      <c r="J35" s="13">
        <f t="shared" si="8"/>
        <v>51.1</v>
      </c>
      <c r="K35" s="13">
        <f t="shared" si="9"/>
        <v>0</v>
      </c>
      <c r="L35" s="14">
        <f t="shared" si="10"/>
        <v>6.8</v>
      </c>
    </row>
    <row r="36" spans="2:12" ht="11.25">
      <c r="B36" s="39" t="s">
        <v>23</v>
      </c>
      <c r="C36" s="11">
        <v>38</v>
      </c>
      <c r="D36" s="9">
        <v>21</v>
      </c>
      <c r="E36" s="9">
        <v>16</v>
      </c>
      <c r="F36" s="9">
        <v>0</v>
      </c>
      <c r="G36" s="9">
        <v>1</v>
      </c>
      <c r="H36" s="9">
        <f t="shared" si="6"/>
        <v>0</v>
      </c>
      <c r="I36" s="12">
        <f t="shared" si="7"/>
        <v>55.3</v>
      </c>
      <c r="J36" s="13">
        <f t="shared" si="8"/>
        <v>42.1</v>
      </c>
      <c r="K36" s="13">
        <f t="shared" si="9"/>
        <v>0</v>
      </c>
      <c r="L36" s="14">
        <f t="shared" si="10"/>
        <v>2.6</v>
      </c>
    </row>
    <row r="37" spans="2:12" ht="11.25">
      <c r="B37" s="39" t="s">
        <v>24</v>
      </c>
      <c r="C37" s="11">
        <v>853</v>
      </c>
      <c r="D37" s="9">
        <v>293</v>
      </c>
      <c r="E37" s="9">
        <v>518</v>
      </c>
      <c r="F37" s="9">
        <v>3</v>
      </c>
      <c r="G37" s="9">
        <v>22</v>
      </c>
      <c r="H37" s="9">
        <f t="shared" si="6"/>
        <v>17</v>
      </c>
      <c r="I37" s="12">
        <f t="shared" si="7"/>
        <v>35</v>
      </c>
      <c r="J37" s="13">
        <f t="shared" si="8"/>
        <v>62</v>
      </c>
      <c r="K37" s="13">
        <f t="shared" si="9"/>
        <v>0.4</v>
      </c>
      <c r="L37" s="14">
        <f t="shared" si="10"/>
        <v>2.6</v>
      </c>
    </row>
    <row r="38" spans="2:12" ht="11.25">
      <c r="B38" s="39" t="s">
        <v>25</v>
      </c>
      <c r="C38" s="11">
        <v>28</v>
      </c>
      <c r="D38" s="9">
        <v>17</v>
      </c>
      <c r="E38" s="9">
        <v>7</v>
      </c>
      <c r="F38" s="9">
        <v>0</v>
      </c>
      <c r="G38" s="9">
        <v>4</v>
      </c>
      <c r="H38" s="9">
        <f t="shared" si="6"/>
        <v>0</v>
      </c>
      <c r="I38" s="12">
        <f t="shared" si="7"/>
        <v>60.7</v>
      </c>
      <c r="J38" s="13">
        <f t="shared" si="8"/>
        <v>25</v>
      </c>
      <c r="K38" s="13">
        <f t="shared" si="9"/>
        <v>0</v>
      </c>
      <c r="L38" s="14">
        <f t="shared" si="10"/>
        <v>14.3</v>
      </c>
    </row>
    <row r="39" spans="2:12" ht="11.25">
      <c r="B39" s="39" t="s">
        <v>26</v>
      </c>
      <c r="C39" s="11">
        <v>1113</v>
      </c>
      <c r="D39" s="9">
        <v>389</v>
      </c>
      <c r="E39" s="9">
        <v>661</v>
      </c>
      <c r="F39" s="9">
        <v>1</v>
      </c>
      <c r="G39" s="9">
        <v>44</v>
      </c>
      <c r="H39" s="9">
        <f t="shared" si="6"/>
        <v>18</v>
      </c>
      <c r="I39" s="12">
        <f t="shared" si="7"/>
        <v>35.5</v>
      </c>
      <c r="J39" s="13">
        <f t="shared" si="8"/>
        <v>60.4</v>
      </c>
      <c r="K39" s="13">
        <f t="shared" si="9"/>
        <v>0.1</v>
      </c>
      <c r="L39" s="14">
        <f t="shared" si="10"/>
        <v>4</v>
      </c>
    </row>
    <row r="40" spans="2:12" ht="11.25">
      <c r="B40" s="39" t="s">
        <v>27</v>
      </c>
      <c r="C40" s="11">
        <v>385</v>
      </c>
      <c r="D40" s="9">
        <v>179</v>
      </c>
      <c r="E40" s="9">
        <v>198</v>
      </c>
      <c r="F40" s="9">
        <v>0</v>
      </c>
      <c r="G40" s="9">
        <v>7</v>
      </c>
      <c r="H40" s="9">
        <f t="shared" si="6"/>
        <v>1</v>
      </c>
      <c r="I40" s="12">
        <f t="shared" si="7"/>
        <v>46.6</v>
      </c>
      <c r="J40" s="13">
        <f t="shared" si="8"/>
        <v>51.6</v>
      </c>
      <c r="K40" s="13">
        <f t="shared" si="9"/>
        <v>0</v>
      </c>
      <c r="L40" s="14">
        <f t="shared" si="10"/>
        <v>1.8</v>
      </c>
    </row>
    <row r="41" spans="2:12" ht="11.25">
      <c r="B41" s="39" t="s">
        <v>28</v>
      </c>
      <c r="C41" s="11">
        <v>129</v>
      </c>
      <c r="D41" s="9">
        <v>69</v>
      </c>
      <c r="E41" s="9">
        <v>55</v>
      </c>
      <c r="F41" s="9">
        <v>0</v>
      </c>
      <c r="G41" s="9">
        <v>4</v>
      </c>
      <c r="H41" s="9">
        <f t="shared" si="6"/>
        <v>1</v>
      </c>
      <c r="I41" s="12">
        <f t="shared" si="7"/>
        <v>53.9</v>
      </c>
      <c r="J41" s="13">
        <f t="shared" si="8"/>
        <v>43</v>
      </c>
      <c r="K41" s="13">
        <f t="shared" si="9"/>
        <v>0</v>
      </c>
      <c r="L41" s="14">
        <f t="shared" si="10"/>
        <v>3.1</v>
      </c>
    </row>
    <row r="42" spans="2:12" ht="11.25">
      <c r="B42" s="39" t="s">
        <v>29</v>
      </c>
      <c r="C42" s="11">
        <v>197</v>
      </c>
      <c r="D42" s="9">
        <v>90</v>
      </c>
      <c r="E42" s="9">
        <v>104</v>
      </c>
      <c r="F42" s="9">
        <v>0</v>
      </c>
      <c r="G42" s="9">
        <v>3</v>
      </c>
      <c r="H42" s="9">
        <f t="shared" si="6"/>
        <v>0</v>
      </c>
      <c r="I42" s="12">
        <f t="shared" si="7"/>
        <v>45.7</v>
      </c>
      <c r="J42" s="13">
        <f t="shared" si="8"/>
        <v>52.8</v>
      </c>
      <c r="K42" s="13">
        <f t="shared" si="9"/>
        <v>0</v>
      </c>
      <c r="L42" s="14">
        <f t="shared" si="10"/>
        <v>1.5</v>
      </c>
    </row>
    <row r="43" spans="2:12" ht="11.25">
      <c r="B43" s="39" t="s">
        <v>30</v>
      </c>
      <c r="C43" s="11">
        <v>136</v>
      </c>
      <c r="D43" s="9">
        <v>66</v>
      </c>
      <c r="E43" s="9">
        <v>66</v>
      </c>
      <c r="F43" s="9">
        <v>0</v>
      </c>
      <c r="G43" s="9">
        <v>4</v>
      </c>
      <c r="H43" s="9">
        <f t="shared" si="6"/>
        <v>0</v>
      </c>
      <c r="I43" s="12">
        <f t="shared" si="7"/>
        <v>48.5</v>
      </c>
      <c r="J43" s="13">
        <f t="shared" si="8"/>
        <v>48.5</v>
      </c>
      <c r="K43" s="13">
        <f t="shared" si="9"/>
        <v>0</v>
      </c>
      <c r="L43" s="14">
        <f t="shared" si="10"/>
        <v>2.9</v>
      </c>
    </row>
    <row r="44" spans="2:12" ht="11.25">
      <c r="B44" s="39" t="s">
        <v>31</v>
      </c>
      <c r="C44" s="11">
        <v>452</v>
      </c>
      <c r="D44" s="9">
        <v>219</v>
      </c>
      <c r="E44" s="9">
        <v>221</v>
      </c>
      <c r="F44" s="9">
        <v>0</v>
      </c>
      <c r="G44" s="9">
        <v>12</v>
      </c>
      <c r="H44" s="9">
        <f t="shared" si="6"/>
        <v>0</v>
      </c>
      <c r="I44" s="12">
        <f t="shared" si="7"/>
        <v>48.5</v>
      </c>
      <c r="J44" s="13">
        <f t="shared" si="8"/>
        <v>48.9</v>
      </c>
      <c r="K44" s="13">
        <f t="shared" si="9"/>
        <v>0</v>
      </c>
      <c r="L44" s="14">
        <f t="shared" si="10"/>
        <v>2.7</v>
      </c>
    </row>
    <row r="45" spans="2:12" ht="11.25">
      <c r="B45" s="39" t="s">
        <v>32</v>
      </c>
      <c r="C45" s="11">
        <v>181</v>
      </c>
      <c r="D45" s="9">
        <v>115</v>
      </c>
      <c r="E45" s="9">
        <v>59</v>
      </c>
      <c r="F45" s="9">
        <v>0</v>
      </c>
      <c r="G45" s="9">
        <v>7</v>
      </c>
      <c r="H45" s="9">
        <f t="shared" si="6"/>
        <v>0</v>
      </c>
      <c r="I45" s="12">
        <f t="shared" si="7"/>
        <v>63.5</v>
      </c>
      <c r="J45" s="13">
        <f t="shared" si="8"/>
        <v>32.6</v>
      </c>
      <c r="K45" s="13">
        <f t="shared" si="9"/>
        <v>0</v>
      </c>
      <c r="L45" s="14">
        <f t="shared" si="10"/>
        <v>3.9</v>
      </c>
    </row>
    <row r="46" spans="2:12" ht="11.25">
      <c r="B46" s="25"/>
      <c r="C46" s="11"/>
      <c r="D46" s="9"/>
      <c r="E46" s="9"/>
      <c r="F46" s="9"/>
      <c r="G46" s="9"/>
      <c r="H46" s="9"/>
      <c r="I46" s="8"/>
      <c r="J46" s="9"/>
      <c r="K46" s="9"/>
      <c r="L46" s="10"/>
    </row>
    <row r="47" spans="2:12" ht="11.25">
      <c r="B47" s="24" t="s">
        <v>8</v>
      </c>
      <c r="C47" s="6" t="s">
        <v>0</v>
      </c>
      <c r="D47" s="7" t="s">
        <v>0</v>
      </c>
      <c r="E47" s="7" t="s">
        <v>0</v>
      </c>
      <c r="F47" s="7" t="s">
        <v>0</v>
      </c>
      <c r="G47" s="7" t="s">
        <v>0</v>
      </c>
      <c r="H47" s="7" t="s">
        <v>0</v>
      </c>
      <c r="I47" s="8" t="s">
        <v>6</v>
      </c>
      <c r="J47" s="9" t="s">
        <v>6</v>
      </c>
      <c r="K47" s="9" t="s">
        <v>6</v>
      </c>
      <c r="L47" s="10" t="s">
        <v>6</v>
      </c>
    </row>
    <row r="48" spans="2:12" ht="11.25">
      <c r="B48" s="38" t="s">
        <v>33</v>
      </c>
      <c r="C48" s="11">
        <f>SUM(C49:C65)</f>
        <v>7800</v>
      </c>
      <c r="D48" s="9">
        <f>SUM(D49:D65)</f>
        <v>2754</v>
      </c>
      <c r="E48" s="9">
        <f>SUM(E49:E65)</f>
        <v>4471</v>
      </c>
      <c r="F48" s="9">
        <f>SUM(F49:F65)</f>
        <v>21</v>
      </c>
      <c r="G48" s="9">
        <f>SUM(G49:G65)</f>
        <v>496</v>
      </c>
      <c r="H48" s="9">
        <f aca="true" t="shared" si="11" ref="H48:H65">SUM(C48)-SUM(D48:G48)</f>
        <v>58</v>
      </c>
      <c r="I48" s="12">
        <f aca="true" t="shared" si="12" ref="I48:I65">ROUND(D48/(SUM($D48:$G48))*100,1)</f>
        <v>35.6</v>
      </c>
      <c r="J48" s="13">
        <f aca="true" t="shared" si="13" ref="J48:J65">ROUND(E48/(SUM($D48:$G48))*100,1)</f>
        <v>57.7</v>
      </c>
      <c r="K48" s="13">
        <f aca="true" t="shared" si="14" ref="K48:K65">ROUND(F48/(SUM($D48:$G48))*100,1)</f>
        <v>0.3</v>
      </c>
      <c r="L48" s="14">
        <f aca="true" t="shared" si="15" ref="L48:L65">ROUND(G48/(SUM($D48:$G48))*100,1)</f>
        <v>6.4</v>
      </c>
    </row>
    <row r="49" spans="2:12" ht="11.25">
      <c r="B49" s="39" t="s">
        <v>16</v>
      </c>
      <c r="C49" s="11">
        <v>1807</v>
      </c>
      <c r="D49" s="9">
        <v>764</v>
      </c>
      <c r="E49" s="9">
        <v>906</v>
      </c>
      <c r="F49" s="9">
        <v>5</v>
      </c>
      <c r="G49" s="9">
        <v>110</v>
      </c>
      <c r="H49" s="9">
        <f t="shared" si="11"/>
        <v>22</v>
      </c>
      <c r="I49" s="12">
        <f t="shared" si="12"/>
        <v>42.8</v>
      </c>
      <c r="J49" s="13">
        <f t="shared" si="13"/>
        <v>50.8</v>
      </c>
      <c r="K49" s="13">
        <f t="shared" si="14"/>
        <v>0.3</v>
      </c>
      <c r="L49" s="14">
        <f t="shared" si="15"/>
        <v>6.2</v>
      </c>
    </row>
    <row r="50" spans="2:12" ht="11.25">
      <c r="B50" s="39" t="s">
        <v>17</v>
      </c>
      <c r="C50" s="11">
        <v>751</v>
      </c>
      <c r="D50" s="9">
        <v>255</v>
      </c>
      <c r="E50" s="9">
        <v>420</v>
      </c>
      <c r="F50" s="9">
        <v>2</v>
      </c>
      <c r="G50" s="9">
        <v>71</v>
      </c>
      <c r="H50" s="9">
        <f t="shared" si="11"/>
        <v>3</v>
      </c>
      <c r="I50" s="12">
        <f t="shared" si="12"/>
        <v>34.1</v>
      </c>
      <c r="J50" s="13">
        <f t="shared" si="13"/>
        <v>56.1</v>
      </c>
      <c r="K50" s="13">
        <f t="shared" si="14"/>
        <v>0.3</v>
      </c>
      <c r="L50" s="14">
        <f t="shared" si="15"/>
        <v>9.5</v>
      </c>
    </row>
    <row r="51" spans="2:12" ht="11.25">
      <c r="B51" s="39" t="s">
        <v>18</v>
      </c>
      <c r="C51" s="11">
        <v>802</v>
      </c>
      <c r="D51" s="9">
        <v>281</v>
      </c>
      <c r="E51" s="9">
        <v>465</v>
      </c>
      <c r="F51" s="9">
        <v>2</v>
      </c>
      <c r="G51" s="9">
        <v>51</v>
      </c>
      <c r="H51" s="9">
        <f t="shared" si="11"/>
        <v>3</v>
      </c>
      <c r="I51" s="12">
        <f t="shared" si="12"/>
        <v>35.2</v>
      </c>
      <c r="J51" s="13">
        <f t="shared" si="13"/>
        <v>58.2</v>
      </c>
      <c r="K51" s="13">
        <f t="shared" si="14"/>
        <v>0.3</v>
      </c>
      <c r="L51" s="14">
        <f t="shared" si="15"/>
        <v>6.4</v>
      </c>
    </row>
    <row r="52" spans="2:12" ht="11.25">
      <c r="B52" s="39" t="s">
        <v>19</v>
      </c>
      <c r="C52" s="11">
        <v>226</v>
      </c>
      <c r="D52" s="9">
        <v>68</v>
      </c>
      <c r="E52" s="9">
        <v>139</v>
      </c>
      <c r="F52" s="9">
        <v>0</v>
      </c>
      <c r="G52" s="9">
        <v>16</v>
      </c>
      <c r="H52" s="9">
        <f t="shared" si="11"/>
        <v>3</v>
      </c>
      <c r="I52" s="12">
        <f t="shared" si="12"/>
        <v>30.5</v>
      </c>
      <c r="J52" s="13">
        <f t="shared" si="13"/>
        <v>62.3</v>
      </c>
      <c r="K52" s="13">
        <f t="shared" si="14"/>
        <v>0</v>
      </c>
      <c r="L52" s="14">
        <f t="shared" si="15"/>
        <v>7.2</v>
      </c>
    </row>
    <row r="53" spans="2:12" ht="11.25">
      <c r="B53" s="39" t="s">
        <v>20</v>
      </c>
      <c r="C53" s="11">
        <v>250</v>
      </c>
      <c r="D53" s="9">
        <v>50</v>
      </c>
      <c r="E53" s="9">
        <v>187</v>
      </c>
      <c r="F53" s="9">
        <v>2</v>
      </c>
      <c r="G53" s="9">
        <v>10</v>
      </c>
      <c r="H53" s="9">
        <f t="shared" si="11"/>
        <v>1</v>
      </c>
      <c r="I53" s="12">
        <f t="shared" si="12"/>
        <v>20.1</v>
      </c>
      <c r="J53" s="13">
        <f t="shared" si="13"/>
        <v>75.1</v>
      </c>
      <c r="K53" s="13">
        <f t="shared" si="14"/>
        <v>0.8</v>
      </c>
      <c r="L53" s="14">
        <f t="shared" si="15"/>
        <v>4</v>
      </c>
    </row>
    <row r="54" spans="2:12" ht="11.25">
      <c r="B54" s="39" t="s">
        <v>21</v>
      </c>
      <c r="C54" s="11">
        <v>176</v>
      </c>
      <c r="D54" s="9">
        <v>56</v>
      </c>
      <c r="E54" s="9">
        <v>113</v>
      </c>
      <c r="F54" s="9">
        <v>0</v>
      </c>
      <c r="G54" s="9">
        <v>6</v>
      </c>
      <c r="H54" s="9">
        <f t="shared" si="11"/>
        <v>1</v>
      </c>
      <c r="I54" s="12">
        <f t="shared" si="12"/>
        <v>32</v>
      </c>
      <c r="J54" s="13">
        <f t="shared" si="13"/>
        <v>64.6</v>
      </c>
      <c r="K54" s="13">
        <f t="shared" si="14"/>
        <v>0</v>
      </c>
      <c r="L54" s="14">
        <f t="shared" si="15"/>
        <v>3.4</v>
      </c>
    </row>
    <row r="55" spans="2:12" ht="11.25">
      <c r="B55" s="39" t="s">
        <v>22</v>
      </c>
      <c r="C55" s="11">
        <v>86</v>
      </c>
      <c r="D55" s="9">
        <v>27</v>
      </c>
      <c r="E55" s="9">
        <v>54</v>
      </c>
      <c r="F55" s="9">
        <v>0</v>
      </c>
      <c r="G55" s="9">
        <v>5</v>
      </c>
      <c r="H55" s="9">
        <f t="shared" si="11"/>
        <v>0</v>
      </c>
      <c r="I55" s="12">
        <f t="shared" si="12"/>
        <v>31.4</v>
      </c>
      <c r="J55" s="13">
        <f t="shared" si="13"/>
        <v>62.8</v>
      </c>
      <c r="K55" s="13">
        <f t="shared" si="14"/>
        <v>0</v>
      </c>
      <c r="L55" s="14">
        <f t="shared" si="15"/>
        <v>5.8</v>
      </c>
    </row>
    <row r="56" spans="2:12" ht="11.25">
      <c r="B56" s="39" t="s">
        <v>23</v>
      </c>
      <c r="C56" s="11">
        <v>31</v>
      </c>
      <c r="D56" s="9">
        <v>14</v>
      </c>
      <c r="E56" s="9">
        <v>16</v>
      </c>
      <c r="F56" s="9">
        <v>0</v>
      </c>
      <c r="G56" s="9">
        <v>1</v>
      </c>
      <c r="H56" s="9">
        <f t="shared" si="11"/>
        <v>0</v>
      </c>
      <c r="I56" s="12">
        <f t="shared" si="12"/>
        <v>45.2</v>
      </c>
      <c r="J56" s="13">
        <f t="shared" si="13"/>
        <v>51.6</v>
      </c>
      <c r="K56" s="13">
        <f t="shared" si="14"/>
        <v>0</v>
      </c>
      <c r="L56" s="14">
        <f t="shared" si="15"/>
        <v>3.2</v>
      </c>
    </row>
    <row r="57" spans="2:12" ht="11.25">
      <c r="B57" s="39" t="s">
        <v>24</v>
      </c>
      <c r="C57" s="11">
        <v>912</v>
      </c>
      <c r="D57" s="9">
        <v>306</v>
      </c>
      <c r="E57" s="9">
        <v>539</v>
      </c>
      <c r="F57" s="9">
        <v>2</v>
      </c>
      <c r="G57" s="9">
        <v>57</v>
      </c>
      <c r="H57" s="9">
        <f t="shared" si="11"/>
        <v>8</v>
      </c>
      <c r="I57" s="12">
        <f t="shared" si="12"/>
        <v>33.8</v>
      </c>
      <c r="J57" s="13">
        <f t="shared" si="13"/>
        <v>59.6</v>
      </c>
      <c r="K57" s="13">
        <f t="shared" si="14"/>
        <v>0.2</v>
      </c>
      <c r="L57" s="14">
        <f t="shared" si="15"/>
        <v>6.3</v>
      </c>
    </row>
    <row r="58" spans="2:12" ht="11.25">
      <c r="B58" s="39" t="s">
        <v>25</v>
      </c>
      <c r="C58" s="11">
        <v>35</v>
      </c>
      <c r="D58" s="9">
        <v>19</v>
      </c>
      <c r="E58" s="9">
        <v>12</v>
      </c>
      <c r="F58" s="9">
        <v>1</v>
      </c>
      <c r="G58" s="9">
        <v>3</v>
      </c>
      <c r="H58" s="9">
        <f t="shared" si="11"/>
        <v>0</v>
      </c>
      <c r="I58" s="12">
        <f t="shared" si="12"/>
        <v>54.3</v>
      </c>
      <c r="J58" s="13">
        <f t="shared" si="13"/>
        <v>34.3</v>
      </c>
      <c r="K58" s="13">
        <f t="shared" si="14"/>
        <v>2.9</v>
      </c>
      <c r="L58" s="14">
        <f t="shared" si="15"/>
        <v>8.6</v>
      </c>
    </row>
    <row r="59" spans="2:12" ht="11.25">
      <c r="B59" s="39" t="s">
        <v>26</v>
      </c>
      <c r="C59" s="11">
        <v>1221</v>
      </c>
      <c r="D59" s="9">
        <v>330</v>
      </c>
      <c r="E59" s="9">
        <v>801</v>
      </c>
      <c r="F59" s="9">
        <v>1</v>
      </c>
      <c r="G59" s="9">
        <v>76</v>
      </c>
      <c r="H59" s="9">
        <f t="shared" si="11"/>
        <v>13</v>
      </c>
      <c r="I59" s="12">
        <f t="shared" si="12"/>
        <v>27.3</v>
      </c>
      <c r="J59" s="13">
        <f t="shared" si="13"/>
        <v>66.3</v>
      </c>
      <c r="K59" s="13">
        <f t="shared" si="14"/>
        <v>0.1</v>
      </c>
      <c r="L59" s="14">
        <f t="shared" si="15"/>
        <v>6.3</v>
      </c>
    </row>
    <row r="60" spans="2:12" ht="11.25">
      <c r="B60" s="39" t="s">
        <v>27</v>
      </c>
      <c r="C60" s="11">
        <v>437</v>
      </c>
      <c r="D60" s="9">
        <v>171</v>
      </c>
      <c r="E60" s="9">
        <v>237</v>
      </c>
      <c r="F60" s="9">
        <v>2</v>
      </c>
      <c r="G60" s="9">
        <v>26</v>
      </c>
      <c r="H60" s="9">
        <f t="shared" si="11"/>
        <v>1</v>
      </c>
      <c r="I60" s="12">
        <f t="shared" si="12"/>
        <v>39.2</v>
      </c>
      <c r="J60" s="13">
        <f t="shared" si="13"/>
        <v>54.4</v>
      </c>
      <c r="K60" s="13">
        <f t="shared" si="14"/>
        <v>0.5</v>
      </c>
      <c r="L60" s="14">
        <f t="shared" si="15"/>
        <v>6</v>
      </c>
    </row>
    <row r="61" spans="2:12" ht="11.25">
      <c r="B61" s="39" t="s">
        <v>28</v>
      </c>
      <c r="C61" s="11">
        <v>135</v>
      </c>
      <c r="D61" s="9">
        <v>58</v>
      </c>
      <c r="E61" s="9">
        <v>65</v>
      </c>
      <c r="F61" s="9">
        <v>0</v>
      </c>
      <c r="G61" s="9">
        <v>12</v>
      </c>
      <c r="H61" s="9">
        <f t="shared" si="11"/>
        <v>0</v>
      </c>
      <c r="I61" s="12">
        <f t="shared" si="12"/>
        <v>43</v>
      </c>
      <c r="J61" s="13">
        <f t="shared" si="13"/>
        <v>48.1</v>
      </c>
      <c r="K61" s="13">
        <f t="shared" si="14"/>
        <v>0</v>
      </c>
      <c r="L61" s="14">
        <f t="shared" si="15"/>
        <v>8.9</v>
      </c>
    </row>
    <row r="62" spans="2:12" ht="11.25">
      <c r="B62" s="39" t="s">
        <v>29</v>
      </c>
      <c r="C62" s="11">
        <v>219</v>
      </c>
      <c r="D62" s="9">
        <v>84</v>
      </c>
      <c r="E62" s="9">
        <v>125</v>
      </c>
      <c r="F62" s="9">
        <v>1</v>
      </c>
      <c r="G62" s="9">
        <v>7</v>
      </c>
      <c r="H62" s="9">
        <f t="shared" si="11"/>
        <v>2</v>
      </c>
      <c r="I62" s="12">
        <f t="shared" si="12"/>
        <v>38.7</v>
      </c>
      <c r="J62" s="13">
        <f t="shared" si="13"/>
        <v>57.6</v>
      </c>
      <c r="K62" s="13">
        <f t="shared" si="14"/>
        <v>0.5</v>
      </c>
      <c r="L62" s="14">
        <f t="shared" si="15"/>
        <v>3.2</v>
      </c>
    </row>
    <row r="63" spans="2:12" ht="11.25">
      <c r="B63" s="39" t="s">
        <v>30</v>
      </c>
      <c r="C63" s="11">
        <v>127</v>
      </c>
      <c r="D63" s="9">
        <v>33</v>
      </c>
      <c r="E63" s="9">
        <v>84</v>
      </c>
      <c r="F63" s="9">
        <v>0</v>
      </c>
      <c r="G63" s="9">
        <v>10</v>
      </c>
      <c r="H63" s="9">
        <f t="shared" si="11"/>
        <v>0</v>
      </c>
      <c r="I63" s="12">
        <f t="shared" si="12"/>
        <v>26</v>
      </c>
      <c r="J63" s="13">
        <f t="shared" si="13"/>
        <v>66.1</v>
      </c>
      <c r="K63" s="13">
        <f t="shared" si="14"/>
        <v>0</v>
      </c>
      <c r="L63" s="14">
        <f t="shared" si="15"/>
        <v>7.9</v>
      </c>
    </row>
    <row r="64" spans="2:12" ht="11.25">
      <c r="B64" s="39" t="s">
        <v>31</v>
      </c>
      <c r="C64" s="11">
        <v>438</v>
      </c>
      <c r="D64" s="9">
        <v>172</v>
      </c>
      <c r="E64" s="9">
        <v>239</v>
      </c>
      <c r="F64" s="9">
        <v>3</v>
      </c>
      <c r="G64" s="9">
        <v>23</v>
      </c>
      <c r="H64" s="9">
        <f t="shared" si="11"/>
        <v>1</v>
      </c>
      <c r="I64" s="12">
        <f t="shared" si="12"/>
        <v>39.4</v>
      </c>
      <c r="J64" s="13">
        <f t="shared" si="13"/>
        <v>54.7</v>
      </c>
      <c r="K64" s="13">
        <f t="shared" si="14"/>
        <v>0.7</v>
      </c>
      <c r="L64" s="14">
        <f t="shared" si="15"/>
        <v>5.3</v>
      </c>
    </row>
    <row r="65" spans="2:12" ht="11.25">
      <c r="B65" s="39" t="s">
        <v>32</v>
      </c>
      <c r="C65" s="11">
        <v>147</v>
      </c>
      <c r="D65" s="9">
        <v>66</v>
      </c>
      <c r="E65" s="9">
        <v>69</v>
      </c>
      <c r="F65" s="9">
        <v>0</v>
      </c>
      <c r="G65" s="9">
        <v>12</v>
      </c>
      <c r="H65" s="9">
        <f t="shared" si="11"/>
        <v>0</v>
      </c>
      <c r="I65" s="12">
        <f t="shared" si="12"/>
        <v>44.9</v>
      </c>
      <c r="J65" s="13">
        <f t="shared" si="13"/>
        <v>46.9</v>
      </c>
      <c r="K65" s="13">
        <f t="shared" si="14"/>
        <v>0</v>
      </c>
      <c r="L65" s="14">
        <f t="shared" si="15"/>
        <v>8.2</v>
      </c>
    </row>
    <row r="66" spans="2:12" ht="11.25">
      <c r="B66" s="26"/>
      <c r="C66" s="15"/>
      <c r="D66" s="16"/>
      <c r="E66" s="16"/>
      <c r="F66" s="16"/>
      <c r="G66" s="16"/>
      <c r="H66" s="16"/>
      <c r="I66" s="15"/>
      <c r="J66" s="16"/>
      <c r="K66" s="16"/>
      <c r="L66" s="17"/>
    </row>
    <row r="67" spans="2:6" ht="11.25">
      <c r="B67" s="20" t="s">
        <v>96</v>
      </c>
      <c r="F67" s="20"/>
    </row>
    <row r="68" spans="2:14" ht="11.25">
      <c r="B68" s="20" t="s">
        <v>42</v>
      </c>
      <c r="C68" s="18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2:6" ht="11.25">
      <c r="B69" s="20" t="s">
        <v>97</v>
      </c>
      <c r="F69" s="20"/>
    </row>
  </sheetData>
  <sheetProtection/>
  <hyperlinks>
    <hyperlink ref="L1" location="目次!A1" display="目次へ戻る"/>
  </hyperlinks>
  <printOptions/>
  <pageMargins left="0.5905511811023623" right="0.5905511811023623" top="0.7874015748031497" bottom="0.5905511811023623" header="0.5118110236220472" footer="0.5118110236220472"/>
  <pageSetup blackAndWhite="1" fitToHeight="1" fitToWidth="1" horizontalDpi="600" verticalDpi="600" orientation="portrait" paperSize="9" r:id="rId1"/>
  <headerFooter alignWithMargins="0">
    <oddHeader>&amp;R&amp;F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9"/>
  <sheetViews>
    <sheetView showGridLines="0" zoomScalePageLayoutView="0" workbookViewId="0" topLeftCell="A1">
      <selection activeCell="G49" sqref="G49:G65"/>
    </sheetView>
  </sheetViews>
  <sheetFormatPr defaultColWidth="9.00390625" defaultRowHeight="13.5"/>
  <cols>
    <col min="1" max="1" width="2.125" style="3" customWidth="1"/>
    <col min="2" max="2" width="13.25390625" style="3" customWidth="1"/>
    <col min="3" max="3" width="8.25390625" style="3" bestFit="1" customWidth="1"/>
    <col min="4" max="8" width="7.50390625" style="3" customWidth="1"/>
    <col min="9" max="12" width="6.75390625" style="3" customWidth="1"/>
    <col min="13" max="24" width="8.375" style="3" customWidth="1"/>
    <col min="25" max="16384" width="9.00390625" style="3" customWidth="1"/>
  </cols>
  <sheetData>
    <row r="1" spans="2:12" ht="11.25">
      <c r="B1" s="2" t="s">
        <v>34</v>
      </c>
      <c r="L1" s="45" t="s">
        <v>95</v>
      </c>
    </row>
    <row r="2" ht="11.25">
      <c r="B2" s="2"/>
    </row>
    <row r="3" spans="2:13" s="4" customFormat="1" ht="14.25">
      <c r="B3" s="1" t="s">
        <v>15</v>
      </c>
      <c r="C3" s="5"/>
      <c r="D3" s="5"/>
      <c r="E3" s="40" t="s">
        <v>75</v>
      </c>
      <c r="F3" s="5"/>
      <c r="G3" s="5"/>
      <c r="H3" s="5"/>
      <c r="I3" s="5"/>
      <c r="J3" s="5"/>
      <c r="K3" s="5"/>
      <c r="L3" s="5"/>
      <c r="M3" s="5"/>
    </row>
    <row r="4" spans="2:12" ht="11.25">
      <c r="B4" s="21"/>
      <c r="C4" s="27" t="s">
        <v>1</v>
      </c>
      <c r="D4" s="28"/>
      <c r="E4" s="28"/>
      <c r="F4" s="28"/>
      <c r="G4" s="28"/>
      <c r="H4" s="28"/>
      <c r="I4" s="29"/>
      <c r="J4" s="30" t="s">
        <v>10</v>
      </c>
      <c r="K4" s="30"/>
      <c r="L4" s="31"/>
    </row>
    <row r="5" spans="2:12" ht="11.25">
      <c r="B5" s="22"/>
      <c r="C5" s="32"/>
      <c r="D5" s="33" t="s">
        <v>2</v>
      </c>
      <c r="E5" s="33" t="s">
        <v>3</v>
      </c>
      <c r="F5" s="33" t="s">
        <v>4</v>
      </c>
      <c r="G5" s="34" t="s">
        <v>5</v>
      </c>
      <c r="H5" s="33" t="s">
        <v>9</v>
      </c>
      <c r="I5" s="35" t="s">
        <v>56</v>
      </c>
      <c r="J5" s="35" t="s">
        <v>57</v>
      </c>
      <c r="K5" s="33" t="s">
        <v>58</v>
      </c>
      <c r="L5" s="36" t="s">
        <v>5</v>
      </c>
    </row>
    <row r="6" spans="2:12" ht="11.25">
      <c r="B6" s="37"/>
      <c r="C6" s="6"/>
      <c r="D6" s="7"/>
      <c r="E6" s="7"/>
      <c r="F6" s="7"/>
      <c r="G6" s="7"/>
      <c r="H6" s="7"/>
      <c r="I6" s="8"/>
      <c r="J6" s="9"/>
      <c r="K6" s="9"/>
      <c r="L6" s="10"/>
    </row>
    <row r="7" spans="2:12" ht="11.25">
      <c r="B7" s="24" t="s">
        <v>11</v>
      </c>
      <c r="C7" s="6" t="s">
        <v>0</v>
      </c>
      <c r="D7" s="7" t="s">
        <v>0</v>
      </c>
      <c r="E7" s="7" t="s">
        <v>0</v>
      </c>
      <c r="F7" s="7" t="s">
        <v>0</v>
      </c>
      <c r="G7" s="7" t="s">
        <v>0</v>
      </c>
      <c r="H7" s="7" t="s">
        <v>0</v>
      </c>
      <c r="I7" s="8" t="s">
        <v>6</v>
      </c>
      <c r="J7" s="9" t="s">
        <v>6</v>
      </c>
      <c r="K7" s="9" t="s">
        <v>6</v>
      </c>
      <c r="L7" s="10" t="s">
        <v>6</v>
      </c>
    </row>
    <row r="8" spans="2:12" ht="11.25">
      <c r="B8" s="38" t="s">
        <v>33</v>
      </c>
      <c r="C8" s="11">
        <f aca="true" t="shared" si="0" ref="C8:H17">SUM(C28,C48)</f>
        <v>17706</v>
      </c>
      <c r="D8" s="9">
        <f t="shared" si="0"/>
        <v>5088</v>
      </c>
      <c r="E8" s="9">
        <f t="shared" si="0"/>
        <v>11092</v>
      </c>
      <c r="F8" s="9">
        <f t="shared" si="0"/>
        <v>46</v>
      </c>
      <c r="G8" s="9">
        <f t="shared" si="0"/>
        <v>1313</v>
      </c>
      <c r="H8" s="9">
        <f t="shared" si="0"/>
        <v>167</v>
      </c>
      <c r="I8" s="12">
        <f aca="true" t="shared" si="1" ref="I8:I25">ROUND(D8/(SUM($D8:$G8))*100,1)</f>
        <v>29</v>
      </c>
      <c r="J8" s="13">
        <f aca="true" t="shared" si="2" ref="J8:J25">ROUND(E8/(SUM($D8:$G8))*100,1)</f>
        <v>63.2</v>
      </c>
      <c r="K8" s="13">
        <f aca="true" t="shared" si="3" ref="K8:K25">ROUND(F8/(SUM($D8:$G8))*100,1)</f>
        <v>0.3</v>
      </c>
      <c r="L8" s="14">
        <f aca="true" t="shared" si="4" ref="L8:L25">ROUND(G8/(SUM($D8:$G8))*100,1)</f>
        <v>7.5</v>
      </c>
    </row>
    <row r="9" spans="2:12" ht="11.25">
      <c r="B9" s="39" t="s">
        <v>16</v>
      </c>
      <c r="C9" s="11">
        <f t="shared" si="0"/>
        <v>4264</v>
      </c>
      <c r="D9" s="9">
        <f t="shared" si="0"/>
        <v>1446</v>
      </c>
      <c r="E9" s="9">
        <f t="shared" si="0"/>
        <v>2414</v>
      </c>
      <c r="F9" s="9">
        <f t="shared" si="0"/>
        <v>10</v>
      </c>
      <c r="G9" s="9">
        <f t="shared" si="0"/>
        <v>344</v>
      </c>
      <c r="H9" s="9">
        <f t="shared" si="0"/>
        <v>50</v>
      </c>
      <c r="I9" s="12">
        <f t="shared" si="1"/>
        <v>34.3</v>
      </c>
      <c r="J9" s="13">
        <f t="shared" si="2"/>
        <v>57.3</v>
      </c>
      <c r="K9" s="13">
        <f t="shared" si="3"/>
        <v>0.2</v>
      </c>
      <c r="L9" s="14">
        <f t="shared" si="4"/>
        <v>8.2</v>
      </c>
    </row>
    <row r="10" spans="2:12" ht="11.25">
      <c r="B10" s="39" t="s">
        <v>17</v>
      </c>
      <c r="C10" s="11">
        <f t="shared" si="0"/>
        <v>1858</v>
      </c>
      <c r="D10" s="9">
        <f t="shared" si="0"/>
        <v>569</v>
      </c>
      <c r="E10" s="9">
        <f t="shared" si="0"/>
        <v>1122</v>
      </c>
      <c r="F10" s="9">
        <f t="shared" si="0"/>
        <v>5</v>
      </c>
      <c r="G10" s="9">
        <f t="shared" si="0"/>
        <v>152</v>
      </c>
      <c r="H10" s="9">
        <f t="shared" si="0"/>
        <v>10</v>
      </c>
      <c r="I10" s="12">
        <f t="shared" si="1"/>
        <v>30.8</v>
      </c>
      <c r="J10" s="13">
        <f t="shared" si="2"/>
        <v>60.7</v>
      </c>
      <c r="K10" s="13">
        <f t="shared" si="3"/>
        <v>0.3</v>
      </c>
      <c r="L10" s="14">
        <f t="shared" si="4"/>
        <v>8.2</v>
      </c>
    </row>
    <row r="11" spans="2:12" ht="11.25">
      <c r="B11" s="39" t="s">
        <v>18</v>
      </c>
      <c r="C11" s="11">
        <f t="shared" si="0"/>
        <v>1884</v>
      </c>
      <c r="D11" s="9">
        <f t="shared" si="0"/>
        <v>499</v>
      </c>
      <c r="E11" s="9">
        <f t="shared" si="0"/>
        <v>1230</v>
      </c>
      <c r="F11" s="9">
        <f t="shared" si="0"/>
        <v>7</v>
      </c>
      <c r="G11" s="9">
        <f t="shared" si="0"/>
        <v>131</v>
      </c>
      <c r="H11" s="9">
        <f t="shared" si="0"/>
        <v>17</v>
      </c>
      <c r="I11" s="12">
        <f t="shared" si="1"/>
        <v>26.7</v>
      </c>
      <c r="J11" s="13">
        <f t="shared" si="2"/>
        <v>65.9</v>
      </c>
      <c r="K11" s="13">
        <f t="shared" si="3"/>
        <v>0.4</v>
      </c>
      <c r="L11" s="14">
        <f t="shared" si="4"/>
        <v>7</v>
      </c>
    </row>
    <row r="12" spans="2:12" ht="11.25">
      <c r="B12" s="39" t="s">
        <v>19</v>
      </c>
      <c r="C12" s="11">
        <f t="shared" si="0"/>
        <v>520</v>
      </c>
      <c r="D12" s="9">
        <f t="shared" si="0"/>
        <v>124</v>
      </c>
      <c r="E12" s="9">
        <f t="shared" si="0"/>
        <v>341</v>
      </c>
      <c r="F12" s="9">
        <f t="shared" si="0"/>
        <v>0</v>
      </c>
      <c r="G12" s="9">
        <f t="shared" si="0"/>
        <v>33</v>
      </c>
      <c r="H12" s="9">
        <f t="shared" si="0"/>
        <v>22</v>
      </c>
      <c r="I12" s="12">
        <f t="shared" si="1"/>
        <v>24.9</v>
      </c>
      <c r="J12" s="13">
        <f t="shared" si="2"/>
        <v>68.5</v>
      </c>
      <c r="K12" s="13">
        <f t="shared" si="3"/>
        <v>0</v>
      </c>
      <c r="L12" s="14">
        <f t="shared" si="4"/>
        <v>6.6</v>
      </c>
    </row>
    <row r="13" spans="2:12" ht="11.25">
      <c r="B13" s="39" t="s">
        <v>20</v>
      </c>
      <c r="C13" s="11">
        <f t="shared" si="0"/>
        <v>510</v>
      </c>
      <c r="D13" s="9">
        <f t="shared" si="0"/>
        <v>96</v>
      </c>
      <c r="E13" s="9">
        <f t="shared" si="0"/>
        <v>376</v>
      </c>
      <c r="F13" s="9">
        <f t="shared" si="0"/>
        <v>1</v>
      </c>
      <c r="G13" s="9">
        <f t="shared" si="0"/>
        <v>32</v>
      </c>
      <c r="H13" s="9">
        <f t="shared" si="0"/>
        <v>5</v>
      </c>
      <c r="I13" s="12">
        <f t="shared" si="1"/>
        <v>19</v>
      </c>
      <c r="J13" s="13">
        <f t="shared" si="2"/>
        <v>74.5</v>
      </c>
      <c r="K13" s="13">
        <f t="shared" si="3"/>
        <v>0.2</v>
      </c>
      <c r="L13" s="14">
        <f t="shared" si="4"/>
        <v>6.3</v>
      </c>
    </row>
    <row r="14" spans="2:12" ht="11.25">
      <c r="B14" s="39" t="s">
        <v>21</v>
      </c>
      <c r="C14" s="11">
        <f t="shared" si="0"/>
        <v>439</v>
      </c>
      <c r="D14" s="9">
        <f t="shared" si="0"/>
        <v>107</v>
      </c>
      <c r="E14" s="9">
        <f t="shared" si="0"/>
        <v>302</v>
      </c>
      <c r="F14" s="9">
        <f t="shared" si="0"/>
        <v>1</v>
      </c>
      <c r="G14" s="9">
        <f t="shared" si="0"/>
        <v>27</v>
      </c>
      <c r="H14" s="9">
        <f t="shared" si="0"/>
        <v>2</v>
      </c>
      <c r="I14" s="12">
        <f t="shared" si="1"/>
        <v>24.5</v>
      </c>
      <c r="J14" s="13">
        <f t="shared" si="2"/>
        <v>69.1</v>
      </c>
      <c r="K14" s="13">
        <f t="shared" si="3"/>
        <v>0.2</v>
      </c>
      <c r="L14" s="14">
        <f t="shared" si="4"/>
        <v>6.2</v>
      </c>
    </row>
    <row r="15" spans="2:12" ht="11.25">
      <c r="B15" s="39" t="s">
        <v>22</v>
      </c>
      <c r="C15" s="11">
        <f t="shared" si="0"/>
        <v>192</v>
      </c>
      <c r="D15" s="9">
        <f t="shared" si="0"/>
        <v>50</v>
      </c>
      <c r="E15" s="9">
        <f t="shared" si="0"/>
        <v>133</v>
      </c>
      <c r="F15" s="9">
        <f t="shared" si="0"/>
        <v>0</v>
      </c>
      <c r="G15" s="9">
        <f t="shared" si="0"/>
        <v>7</v>
      </c>
      <c r="H15" s="9">
        <f t="shared" si="0"/>
        <v>2</v>
      </c>
      <c r="I15" s="12">
        <f t="shared" si="1"/>
        <v>26.3</v>
      </c>
      <c r="J15" s="13">
        <f t="shared" si="2"/>
        <v>70</v>
      </c>
      <c r="K15" s="13">
        <f t="shared" si="3"/>
        <v>0</v>
      </c>
      <c r="L15" s="14">
        <f t="shared" si="4"/>
        <v>3.7</v>
      </c>
    </row>
    <row r="16" spans="2:12" ht="11.25">
      <c r="B16" s="39" t="s">
        <v>23</v>
      </c>
      <c r="C16" s="11">
        <f t="shared" si="0"/>
        <v>76</v>
      </c>
      <c r="D16" s="9">
        <f t="shared" si="0"/>
        <v>28</v>
      </c>
      <c r="E16" s="9">
        <f t="shared" si="0"/>
        <v>43</v>
      </c>
      <c r="F16" s="9">
        <f t="shared" si="0"/>
        <v>0</v>
      </c>
      <c r="G16" s="9">
        <f t="shared" si="0"/>
        <v>5</v>
      </c>
      <c r="H16" s="9">
        <f t="shared" si="0"/>
        <v>0</v>
      </c>
      <c r="I16" s="12">
        <f t="shared" si="1"/>
        <v>36.8</v>
      </c>
      <c r="J16" s="13">
        <f t="shared" si="2"/>
        <v>56.6</v>
      </c>
      <c r="K16" s="13">
        <f t="shared" si="3"/>
        <v>0</v>
      </c>
      <c r="L16" s="14">
        <f t="shared" si="4"/>
        <v>6.6</v>
      </c>
    </row>
    <row r="17" spans="2:12" ht="11.25">
      <c r="B17" s="39" t="s">
        <v>24</v>
      </c>
      <c r="C17" s="11">
        <f t="shared" si="0"/>
        <v>2083</v>
      </c>
      <c r="D17" s="9">
        <f t="shared" si="0"/>
        <v>476</v>
      </c>
      <c r="E17" s="9">
        <f t="shared" si="0"/>
        <v>1464</v>
      </c>
      <c r="F17" s="9">
        <f t="shared" si="0"/>
        <v>1</v>
      </c>
      <c r="G17" s="9">
        <f t="shared" si="0"/>
        <v>122</v>
      </c>
      <c r="H17" s="9">
        <f t="shared" si="0"/>
        <v>20</v>
      </c>
      <c r="I17" s="12">
        <f t="shared" si="1"/>
        <v>23.1</v>
      </c>
      <c r="J17" s="13">
        <f t="shared" si="2"/>
        <v>71</v>
      </c>
      <c r="K17" s="13">
        <f t="shared" si="3"/>
        <v>0</v>
      </c>
      <c r="L17" s="14">
        <f t="shared" si="4"/>
        <v>5.9</v>
      </c>
    </row>
    <row r="18" spans="2:12" ht="11.25">
      <c r="B18" s="39" t="s">
        <v>25</v>
      </c>
      <c r="C18" s="11">
        <f aca="true" t="shared" si="5" ref="C18:H25">SUM(C38,C58)</f>
        <v>43</v>
      </c>
      <c r="D18" s="9">
        <f t="shared" si="5"/>
        <v>21</v>
      </c>
      <c r="E18" s="9">
        <f t="shared" si="5"/>
        <v>20</v>
      </c>
      <c r="F18" s="9">
        <f t="shared" si="5"/>
        <v>0</v>
      </c>
      <c r="G18" s="9">
        <f t="shared" si="5"/>
        <v>2</v>
      </c>
      <c r="H18" s="9">
        <f t="shared" si="5"/>
        <v>0</v>
      </c>
      <c r="I18" s="12">
        <f t="shared" si="1"/>
        <v>48.8</v>
      </c>
      <c r="J18" s="13">
        <f t="shared" si="2"/>
        <v>46.5</v>
      </c>
      <c r="K18" s="13">
        <f t="shared" si="3"/>
        <v>0</v>
      </c>
      <c r="L18" s="14">
        <f t="shared" si="4"/>
        <v>4.7</v>
      </c>
    </row>
    <row r="19" spans="2:12" ht="11.25">
      <c r="B19" s="39" t="s">
        <v>26</v>
      </c>
      <c r="C19" s="11">
        <f t="shared" si="5"/>
        <v>2453</v>
      </c>
      <c r="D19" s="9">
        <f t="shared" si="5"/>
        <v>610</v>
      </c>
      <c r="E19" s="9">
        <f t="shared" si="5"/>
        <v>1618</v>
      </c>
      <c r="F19" s="9">
        <f t="shared" si="5"/>
        <v>7</v>
      </c>
      <c r="G19" s="9">
        <f t="shared" si="5"/>
        <v>190</v>
      </c>
      <c r="H19" s="9">
        <f t="shared" si="5"/>
        <v>28</v>
      </c>
      <c r="I19" s="12">
        <f t="shared" si="1"/>
        <v>25.2</v>
      </c>
      <c r="J19" s="13">
        <f t="shared" si="2"/>
        <v>66.7</v>
      </c>
      <c r="K19" s="13">
        <f t="shared" si="3"/>
        <v>0.3</v>
      </c>
      <c r="L19" s="14">
        <f t="shared" si="4"/>
        <v>7.8</v>
      </c>
    </row>
    <row r="20" spans="2:12" ht="11.25">
      <c r="B20" s="39" t="s">
        <v>27</v>
      </c>
      <c r="C20" s="11">
        <f t="shared" si="5"/>
        <v>937</v>
      </c>
      <c r="D20" s="9">
        <f t="shared" si="5"/>
        <v>287</v>
      </c>
      <c r="E20" s="9">
        <f t="shared" si="5"/>
        <v>577</v>
      </c>
      <c r="F20" s="9">
        <f t="shared" si="5"/>
        <v>3</v>
      </c>
      <c r="G20" s="9">
        <f t="shared" si="5"/>
        <v>65</v>
      </c>
      <c r="H20" s="9">
        <f t="shared" si="5"/>
        <v>5</v>
      </c>
      <c r="I20" s="12">
        <f t="shared" si="1"/>
        <v>30.8</v>
      </c>
      <c r="J20" s="13">
        <f t="shared" si="2"/>
        <v>61.9</v>
      </c>
      <c r="K20" s="13">
        <f t="shared" si="3"/>
        <v>0.3</v>
      </c>
      <c r="L20" s="14">
        <f t="shared" si="4"/>
        <v>7</v>
      </c>
    </row>
    <row r="21" spans="2:12" ht="11.25">
      <c r="B21" s="39" t="s">
        <v>28</v>
      </c>
      <c r="C21" s="11">
        <f t="shared" si="5"/>
        <v>278</v>
      </c>
      <c r="D21" s="9">
        <f t="shared" si="5"/>
        <v>94</v>
      </c>
      <c r="E21" s="9">
        <f t="shared" si="5"/>
        <v>158</v>
      </c>
      <c r="F21" s="9">
        <f t="shared" si="5"/>
        <v>0</v>
      </c>
      <c r="G21" s="9">
        <f t="shared" si="5"/>
        <v>25</v>
      </c>
      <c r="H21" s="9">
        <f t="shared" si="5"/>
        <v>1</v>
      </c>
      <c r="I21" s="12">
        <f t="shared" si="1"/>
        <v>33.9</v>
      </c>
      <c r="J21" s="13">
        <f t="shared" si="2"/>
        <v>57</v>
      </c>
      <c r="K21" s="13">
        <f t="shared" si="3"/>
        <v>0</v>
      </c>
      <c r="L21" s="14">
        <f t="shared" si="4"/>
        <v>9</v>
      </c>
    </row>
    <row r="22" spans="2:12" ht="11.25">
      <c r="B22" s="39" t="s">
        <v>29</v>
      </c>
      <c r="C22" s="11">
        <f t="shared" si="5"/>
        <v>481</v>
      </c>
      <c r="D22" s="9">
        <f t="shared" si="5"/>
        <v>115</v>
      </c>
      <c r="E22" s="9">
        <f t="shared" si="5"/>
        <v>331</v>
      </c>
      <c r="F22" s="9">
        <f t="shared" si="5"/>
        <v>3</v>
      </c>
      <c r="G22" s="9">
        <f t="shared" si="5"/>
        <v>30</v>
      </c>
      <c r="H22" s="9">
        <f t="shared" si="5"/>
        <v>2</v>
      </c>
      <c r="I22" s="12">
        <f t="shared" si="1"/>
        <v>24</v>
      </c>
      <c r="J22" s="13">
        <f t="shared" si="2"/>
        <v>69.1</v>
      </c>
      <c r="K22" s="13">
        <f t="shared" si="3"/>
        <v>0.6</v>
      </c>
      <c r="L22" s="14">
        <f t="shared" si="4"/>
        <v>6.3</v>
      </c>
    </row>
    <row r="23" spans="2:12" ht="11.25">
      <c r="B23" s="39" t="s">
        <v>30</v>
      </c>
      <c r="C23" s="11">
        <f t="shared" si="5"/>
        <v>299</v>
      </c>
      <c r="D23" s="9">
        <f t="shared" si="5"/>
        <v>87</v>
      </c>
      <c r="E23" s="9">
        <f t="shared" si="5"/>
        <v>183</v>
      </c>
      <c r="F23" s="9">
        <f t="shared" si="5"/>
        <v>1</v>
      </c>
      <c r="G23" s="9">
        <f t="shared" si="5"/>
        <v>27</v>
      </c>
      <c r="H23" s="9">
        <f t="shared" si="5"/>
        <v>1</v>
      </c>
      <c r="I23" s="12">
        <f t="shared" si="1"/>
        <v>29.2</v>
      </c>
      <c r="J23" s="13">
        <f t="shared" si="2"/>
        <v>61.4</v>
      </c>
      <c r="K23" s="13">
        <f t="shared" si="3"/>
        <v>0.3</v>
      </c>
      <c r="L23" s="14">
        <f t="shared" si="4"/>
        <v>9.1</v>
      </c>
    </row>
    <row r="24" spans="2:12" ht="11.25">
      <c r="B24" s="39" t="s">
        <v>31</v>
      </c>
      <c r="C24" s="11">
        <f t="shared" si="5"/>
        <v>972</v>
      </c>
      <c r="D24" s="9">
        <f t="shared" si="5"/>
        <v>333</v>
      </c>
      <c r="E24" s="9">
        <f t="shared" si="5"/>
        <v>548</v>
      </c>
      <c r="F24" s="9">
        <f t="shared" si="5"/>
        <v>5</v>
      </c>
      <c r="G24" s="9">
        <f t="shared" si="5"/>
        <v>84</v>
      </c>
      <c r="H24" s="9">
        <f t="shared" si="5"/>
        <v>2</v>
      </c>
      <c r="I24" s="12">
        <f t="shared" si="1"/>
        <v>34.3</v>
      </c>
      <c r="J24" s="13">
        <f t="shared" si="2"/>
        <v>56.5</v>
      </c>
      <c r="K24" s="13">
        <f t="shared" si="3"/>
        <v>0.5</v>
      </c>
      <c r="L24" s="14">
        <f t="shared" si="4"/>
        <v>8.7</v>
      </c>
    </row>
    <row r="25" spans="2:12" ht="11.25">
      <c r="B25" s="39" t="s">
        <v>32</v>
      </c>
      <c r="C25" s="11">
        <f t="shared" si="5"/>
        <v>417</v>
      </c>
      <c r="D25" s="9">
        <f t="shared" si="5"/>
        <v>146</v>
      </c>
      <c r="E25" s="9">
        <f t="shared" si="5"/>
        <v>232</v>
      </c>
      <c r="F25" s="9">
        <f t="shared" si="5"/>
        <v>2</v>
      </c>
      <c r="G25" s="9">
        <f t="shared" si="5"/>
        <v>37</v>
      </c>
      <c r="H25" s="9">
        <f t="shared" si="5"/>
        <v>0</v>
      </c>
      <c r="I25" s="12">
        <f t="shared" si="1"/>
        <v>35</v>
      </c>
      <c r="J25" s="13">
        <f t="shared" si="2"/>
        <v>55.6</v>
      </c>
      <c r="K25" s="13">
        <f t="shared" si="3"/>
        <v>0.5</v>
      </c>
      <c r="L25" s="14">
        <f t="shared" si="4"/>
        <v>8.9</v>
      </c>
    </row>
    <row r="26" spans="2:12" ht="11.25">
      <c r="B26" s="23"/>
      <c r="C26" s="11"/>
      <c r="D26" s="9"/>
      <c r="E26" s="9"/>
      <c r="F26" s="9"/>
      <c r="G26" s="9"/>
      <c r="H26" s="9"/>
      <c r="I26" s="12"/>
      <c r="J26" s="13"/>
      <c r="K26" s="13"/>
      <c r="L26" s="14"/>
    </row>
    <row r="27" spans="2:12" ht="11.25">
      <c r="B27" s="24" t="s">
        <v>7</v>
      </c>
      <c r="C27" s="6" t="s">
        <v>0</v>
      </c>
      <c r="D27" s="7" t="s">
        <v>0</v>
      </c>
      <c r="E27" s="7" t="s">
        <v>0</v>
      </c>
      <c r="F27" s="7" t="s">
        <v>0</v>
      </c>
      <c r="G27" s="7" t="s">
        <v>0</v>
      </c>
      <c r="H27" s="7" t="s">
        <v>0</v>
      </c>
      <c r="I27" s="8" t="s">
        <v>6</v>
      </c>
      <c r="J27" s="9" t="s">
        <v>6</v>
      </c>
      <c r="K27" s="9" t="s">
        <v>6</v>
      </c>
      <c r="L27" s="10" t="s">
        <v>6</v>
      </c>
    </row>
    <row r="28" spans="2:12" ht="11.25">
      <c r="B28" s="38" t="s">
        <v>33</v>
      </c>
      <c r="C28" s="11">
        <f>SUM(C29:C45)</f>
        <v>8726</v>
      </c>
      <c r="D28" s="9">
        <f>SUM(D29:D45)</f>
        <v>2932</v>
      </c>
      <c r="E28" s="9">
        <f>SUM(E29:E45)</f>
        <v>5319</v>
      </c>
      <c r="F28" s="9">
        <f>SUM(F29:F45)</f>
        <v>11</v>
      </c>
      <c r="G28" s="9">
        <f>SUM(G29:G45)</f>
        <v>380</v>
      </c>
      <c r="H28" s="9">
        <f aca="true" t="shared" si="6" ref="H28:H45">SUM(C28)-SUM(D28:G28)</f>
        <v>84</v>
      </c>
      <c r="I28" s="12">
        <f aca="true" t="shared" si="7" ref="I28:I45">ROUND(D28/(SUM($D28:$G28))*100,1)</f>
        <v>33.9</v>
      </c>
      <c r="J28" s="13">
        <f aca="true" t="shared" si="8" ref="J28:J45">ROUND(E28/(SUM($D28:$G28))*100,1)</f>
        <v>61.5</v>
      </c>
      <c r="K28" s="13">
        <f aca="true" t="shared" si="9" ref="K28:K45">ROUND(F28/(SUM($D28:$G28))*100,1)</f>
        <v>0.1</v>
      </c>
      <c r="L28" s="14">
        <f aca="true" t="shared" si="10" ref="L28:L45">ROUND(G28/(SUM($D28:$G28))*100,1)</f>
        <v>4.4</v>
      </c>
    </row>
    <row r="29" spans="2:12" ht="11.25">
      <c r="B29" s="39" t="s">
        <v>16</v>
      </c>
      <c r="C29" s="11">
        <v>2054</v>
      </c>
      <c r="D29" s="9">
        <v>783</v>
      </c>
      <c r="E29" s="9">
        <v>1153</v>
      </c>
      <c r="F29" s="9">
        <v>2</v>
      </c>
      <c r="G29" s="9">
        <v>90</v>
      </c>
      <c r="H29" s="9">
        <f t="shared" si="6"/>
        <v>26</v>
      </c>
      <c r="I29" s="12">
        <f t="shared" si="7"/>
        <v>38.6</v>
      </c>
      <c r="J29" s="13">
        <f t="shared" si="8"/>
        <v>56.9</v>
      </c>
      <c r="K29" s="13">
        <f t="shared" si="9"/>
        <v>0.1</v>
      </c>
      <c r="L29" s="14">
        <f t="shared" si="10"/>
        <v>4.4</v>
      </c>
    </row>
    <row r="30" spans="2:12" ht="11.25">
      <c r="B30" s="39" t="s">
        <v>17</v>
      </c>
      <c r="C30" s="11">
        <v>898</v>
      </c>
      <c r="D30" s="9">
        <v>326</v>
      </c>
      <c r="E30" s="9">
        <v>523</v>
      </c>
      <c r="F30" s="9">
        <v>2</v>
      </c>
      <c r="G30" s="9">
        <v>44</v>
      </c>
      <c r="H30" s="9">
        <f t="shared" si="6"/>
        <v>3</v>
      </c>
      <c r="I30" s="12">
        <f t="shared" si="7"/>
        <v>36.4</v>
      </c>
      <c r="J30" s="13">
        <f t="shared" si="8"/>
        <v>58.4</v>
      </c>
      <c r="K30" s="13">
        <f t="shared" si="9"/>
        <v>0.2</v>
      </c>
      <c r="L30" s="14">
        <f t="shared" si="10"/>
        <v>4.9</v>
      </c>
    </row>
    <row r="31" spans="2:12" ht="11.25">
      <c r="B31" s="39" t="s">
        <v>18</v>
      </c>
      <c r="C31" s="11">
        <v>947</v>
      </c>
      <c r="D31" s="9">
        <v>305</v>
      </c>
      <c r="E31" s="9">
        <v>590</v>
      </c>
      <c r="F31" s="9">
        <v>4</v>
      </c>
      <c r="G31" s="9">
        <v>38</v>
      </c>
      <c r="H31" s="9">
        <f t="shared" si="6"/>
        <v>10</v>
      </c>
      <c r="I31" s="12">
        <f t="shared" si="7"/>
        <v>32.6</v>
      </c>
      <c r="J31" s="13">
        <f t="shared" si="8"/>
        <v>63</v>
      </c>
      <c r="K31" s="13">
        <f t="shared" si="9"/>
        <v>0.4</v>
      </c>
      <c r="L31" s="14">
        <f t="shared" si="10"/>
        <v>4.1</v>
      </c>
    </row>
    <row r="32" spans="2:12" ht="11.25">
      <c r="B32" s="39" t="s">
        <v>19</v>
      </c>
      <c r="C32" s="11">
        <v>274</v>
      </c>
      <c r="D32" s="9">
        <v>81</v>
      </c>
      <c r="E32" s="9">
        <v>167</v>
      </c>
      <c r="F32" s="9">
        <v>0</v>
      </c>
      <c r="G32" s="9">
        <v>13</v>
      </c>
      <c r="H32" s="9">
        <f t="shared" si="6"/>
        <v>13</v>
      </c>
      <c r="I32" s="12">
        <f t="shared" si="7"/>
        <v>31</v>
      </c>
      <c r="J32" s="13">
        <f t="shared" si="8"/>
        <v>64</v>
      </c>
      <c r="K32" s="13">
        <f t="shared" si="9"/>
        <v>0</v>
      </c>
      <c r="L32" s="14">
        <f t="shared" si="10"/>
        <v>5</v>
      </c>
    </row>
    <row r="33" spans="2:12" ht="11.25">
      <c r="B33" s="39" t="s">
        <v>20</v>
      </c>
      <c r="C33" s="11">
        <v>258</v>
      </c>
      <c r="D33" s="9">
        <v>63</v>
      </c>
      <c r="E33" s="9">
        <v>181</v>
      </c>
      <c r="F33" s="9">
        <v>0</v>
      </c>
      <c r="G33" s="9">
        <v>10</v>
      </c>
      <c r="H33" s="9">
        <f t="shared" si="6"/>
        <v>4</v>
      </c>
      <c r="I33" s="12">
        <f t="shared" si="7"/>
        <v>24.8</v>
      </c>
      <c r="J33" s="13">
        <f t="shared" si="8"/>
        <v>71.3</v>
      </c>
      <c r="K33" s="13">
        <f t="shared" si="9"/>
        <v>0</v>
      </c>
      <c r="L33" s="14">
        <f t="shared" si="10"/>
        <v>3.9</v>
      </c>
    </row>
    <row r="34" spans="2:12" ht="11.25">
      <c r="B34" s="39" t="s">
        <v>21</v>
      </c>
      <c r="C34" s="11">
        <v>216</v>
      </c>
      <c r="D34" s="9">
        <v>74</v>
      </c>
      <c r="E34" s="9">
        <v>133</v>
      </c>
      <c r="F34" s="9">
        <v>0</v>
      </c>
      <c r="G34" s="9">
        <v>8</v>
      </c>
      <c r="H34" s="9">
        <f t="shared" si="6"/>
        <v>1</v>
      </c>
      <c r="I34" s="12">
        <f t="shared" si="7"/>
        <v>34.4</v>
      </c>
      <c r="J34" s="13">
        <f t="shared" si="8"/>
        <v>61.9</v>
      </c>
      <c r="K34" s="13">
        <f t="shared" si="9"/>
        <v>0</v>
      </c>
      <c r="L34" s="14">
        <f t="shared" si="10"/>
        <v>3.7</v>
      </c>
    </row>
    <row r="35" spans="2:12" ht="11.25">
      <c r="B35" s="39" t="s">
        <v>22</v>
      </c>
      <c r="C35" s="11">
        <v>95</v>
      </c>
      <c r="D35" s="9">
        <v>30</v>
      </c>
      <c r="E35" s="9">
        <v>63</v>
      </c>
      <c r="F35" s="9">
        <v>0</v>
      </c>
      <c r="G35" s="9">
        <v>2</v>
      </c>
      <c r="H35" s="9">
        <f t="shared" si="6"/>
        <v>0</v>
      </c>
      <c r="I35" s="12">
        <f t="shared" si="7"/>
        <v>31.6</v>
      </c>
      <c r="J35" s="13">
        <f t="shared" si="8"/>
        <v>66.3</v>
      </c>
      <c r="K35" s="13">
        <f t="shared" si="9"/>
        <v>0</v>
      </c>
      <c r="L35" s="14">
        <f t="shared" si="10"/>
        <v>2.1</v>
      </c>
    </row>
    <row r="36" spans="2:12" ht="11.25">
      <c r="B36" s="39" t="s">
        <v>23</v>
      </c>
      <c r="C36" s="11">
        <v>42</v>
      </c>
      <c r="D36" s="9">
        <v>17</v>
      </c>
      <c r="E36" s="9">
        <v>21</v>
      </c>
      <c r="F36" s="9">
        <v>0</v>
      </c>
      <c r="G36" s="9">
        <v>4</v>
      </c>
      <c r="H36" s="9">
        <f t="shared" si="6"/>
        <v>0</v>
      </c>
      <c r="I36" s="12">
        <f t="shared" si="7"/>
        <v>40.5</v>
      </c>
      <c r="J36" s="13">
        <f t="shared" si="8"/>
        <v>50</v>
      </c>
      <c r="K36" s="13">
        <f t="shared" si="9"/>
        <v>0</v>
      </c>
      <c r="L36" s="14">
        <f t="shared" si="10"/>
        <v>9.5</v>
      </c>
    </row>
    <row r="37" spans="2:12" ht="11.25">
      <c r="B37" s="39" t="s">
        <v>24</v>
      </c>
      <c r="C37" s="11">
        <v>1056</v>
      </c>
      <c r="D37" s="9">
        <v>293</v>
      </c>
      <c r="E37" s="9">
        <v>702</v>
      </c>
      <c r="F37" s="9">
        <v>0</v>
      </c>
      <c r="G37" s="9">
        <v>52</v>
      </c>
      <c r="H37" s="9">
        <f t="shared" si="6"/>
        <v>9</v>
      </c>
      <c r="I37" s="12">
        <f t="shared" si="7"/>
        <v>28</v>
      </c>
      <c r="J37" s="13">
        <f t="shared" si="8"/>
        <v>67</v>
      </c>
      <c r="K37" s="13">
        <f t="shared" si="9"/>
        <v>0</v>
      </c>
      <c r="L37" s="14">
        <f t="shared" si="10"/>
        <v>5</v>
      </c>
    </row>
    <row r="38" spans="2:12" ht="11.25">
      <c r="B38" s="39" t="s">
        <v>25</v>
      </c>
      <c r="C38" s="11">
        <v>22</v>
      </c>
      <c r="D38" s="9">
        <v>11</v>
      </c>
      <c r="E38" s="9">
        <v>11</v>
      </c>
      <c r="F38" s="9">
        <v>0</v>
      </c>
      <c r="G38" s="9">
        <v>0</v>
      </c>
      <c r="H38" s="9">
        <f t="shared" si="6"/>
        <v>0</v>
      </c>
      <c r="I38" s="12">
        <f t="shared" si="7"/>
        <v>50</v>
      </c>
      <c r="J38" s="13">
        <f t="shared" si="8"/>
        <v>50</v>
      </c>
      <c r="K38" s="13">
        <f t="shared" si="9"/>
        <v>0</v>
      </c>
      <c r="L38" s="14">
        <f t="shared" si="10"/>
        <v>0</v>
      </c>
    </row>
    <row r="39" spans="2:12" ht="11.25">
      <c r="B39" s="39" t="s">
        <v>26</v>
      </c>
      <c r="C39" s="11">
        <v>1187</v>
      </c>
      <c r="D39" s="9">
        <v>329</v>
      </c>
      <c r="E39" s="9">
        <v>797</v>
      </c>
      <c r="F39" s="9">
        <v>0</v>
      </c>
      <c r="G39" s="9">
        <v>46</v>
      </c>
      <c r="H39" s="9">
        <f t="shared" si="6"/>
        <v>15</v>
      </c>
      <c r="I39" s="12">
        <f t="shared" si="7"/>
        <v>28.1</v>
      </c>
      <c r="J39" s="13">
        <f t="shared" si="8"/>
        <v>68</v>
      </c>
      <c r="K39" s="13">
        <f t="shared" si="9"/>
        <v>0</v>
      </c>
      <c r="L39" s="14">
        <f t="shared" si="10"/>
        <v>3.9</v>
      </c>
    </row>
    <row r="40" spans="2:12" ht="11.25">
      <c r="B40" s="39" t="s">
        <v>27</v>
      </c>
      <c r="C40" s="11">
        <v>446</v>
      </c>
      <c r="D40" s="9">
        <v>159</v>
      </c>
      <c r="E40" s="9">
        <v>279</v>
      </c>
      <c r="F40" s="9">
        <v>0</v>
      </c>
      <c r="G40" s="9">
        <v>7</v>
      </c>
      <c r="H40" s="9">
        <f t="shared" si="6"/>
        <v>1</v>
      </c>
      <c r="I40" s="12">
        <f t="shared" si="7"/>
        <v>35.7</v>
      </c>
      <c r="J40" s="13">
        <f t="shared" si="8"/>
        <v>62.7</v>
      </c>
      <c r="K40" s="13">
        <f t="shared" si="9"/>
        <v>0</v>
      </c>
      <c r="L40" s="14">
        <f t="shared" si="10"/>
        <v>1.6</v>
      </c>
    </row>
    <row r="41" spans="2:12" ht="11.25">
      <c r="B41" s="39" t="s">
        <v>28</v>
      </c>
      <c r="C41" s="11">
        <v>145</v>
      </c>
      <c r="D41" s="9">
        <v>60</v>
      </c>
      <c r="E41" s="9">
        <v>79</v>
      </c>
      <c r="F41" s="9">
        <v>0</v>
      </c>
      <c r="G41" s="9">
        <v>5</v>
      </c>
      <c r="H41" s="9">
        <f t="shared" si="6"/>
        <v>1</v>
      </c>
      <c r="I41" s="12">
        <f t="shared" si="7"/>
        <v>41.7</v>
      </c>
      <c r="J41" s="13">
        <f t="shared" si="8"/>
        <v>54.9</v>
      </c>
      <c r="K41" s="13">
        <f t="shared" si="9"/>
        <v>0</v>
      </c>
      <c r="L41" s="14">
        <f t="shared" si="10"/>
        <v>3.5</v>
      </c>
    </row>
    <row r="42" spans="2:12" ht="11.25">
      <c r="B42" s="39" t="s">
        <v>29</v>
      </c>
      <c r="C42" s="11">
        <v>244</v>
      </c>
      <c r="D42" s="9">
        <v>71</v>
      </c>
      <c r="E42" s="9">
        <v>163</v>
      </c>
      <c r="F42" s="9">
        <v>2</v>
      </c>
      <c r="G42" s="9">
        <v>8</v>
      </c>
      <c r="H42" s="9">
        <f t="shared" si="6"/>
        <v>0</v>
      </c>
      <c r="I42" s="12">
        <f t="shared" si="7"/>
        <v>29.1</v>
      </c>
      <c r="J42" s="13">
        <f t="shared" si="8"/>
        <v>66.8</v>
      </c>
      <c r="K42" s="13">
        <f t="shared" si="9"/>
        <v>0.8</v>
      </c>
      <c r="L42" s="14">
        <f t="shared" si="10"/>
        <v>3.3</v>
      </c>
    </row>
    <row r="43" spans="2:12" ht="11.25">
      <c r="B43" s="39" t="s">
        <v>30</v>
      </c>
      <c r="C43" s="11">
        <v>159</v>
      </c>
      <c r="D43" s="9">
        <v>57</v>
      </c>
      <c r="E43" s="9">
        <v>89</v>
      </c>
      <c r="F43" s="9">
        <v>0</v>
      </c>
      <c r="G43" s="9">
        <v>13</v>
      </c>
      <c r="H43" s="9">
        <f t="shared" si="6"/>
        <v>0</v>
      </c>
      <c r="I43" s="12">
        <f t="shared" si="7"/>
        <v>35.8</v>
      </c>
      <c r="J43" s="13">
        <f t="shared" si="8"/>
        <v>56</v>
      </c>
      <c r="K43" s="13">
        <f t="shared" si="9"/>
        <v>0</v>
      </c>
      <c r="L43" s="14">
        <f t="shared" si="10"/>
        <v>8.2</v>
      </c>
    </row>
    <row r="44" spans="2:12" ht="11.25">
      <c r="B44" s="39" t="s">
        <v>31</v>
      </c>
      <c r="C44" s="11">
        <v>479</v>
      </c>
      <c r="D44" s="9">
        <v>186</v>
      </c>
      <c r="E44" s="9">
        <v>264</v>
      </c>
      <c r="F44" s="9">
        <v>0</v>
      </c>
      <c r="G44" s="9">
        <v>28</v>
      </c>
      <c r="H44" s="9">
        <f t="shared" si="6"/>
        <v>1</v>
      </c>
      <c r="I44" s="12">
        <f t="shared" si="7"/>
        <v>38.9</v>
      </c>
      <c r="J44" s="13">
        <f t="shared" si="8"/>
        <v>55.2</v>
      </c>
      <c r="K44" s="13">
        <f t="shared" si="9"/>
        <v>0</v>
      </c>
      <c r="L44" s="14">
        <f t="shared" si="10"/>
        <v>5.9</v>
      </c>
    </row>
    <row r="45" spans="2:12" ht="11.25">
      <c r="B45" s="39" t="s">
        <v>32</v>
      </c>
      <c r="C45" s="11">
        <v>204</v>
      </c>
      <c r="D45" s="9">
        <v>87</v>
      </c>
      <c r="E45" s="9">
        <v>104</v>
      </c>
      <c r="F45" s="9">
        <v>1</v>
      </c>
      <c r="G45" s="9">
        <v>12</v>
      </c>
      <c r="H45" s="9">
        <f t="shared" si="6"/>
        <v>0</v>
      </c>
      <c r="I45" s="12">
        <f t="shared" si="7"/>
        <v>42.6</v>
      </c>
      <c r="J45" s="13">
        <f t="shared" si="8"/>
        <v>51</v>
      </c>
      <c r="K45" s="13">
        <f t="shared" si="9"/>
        <v>0.5</v>
      </c>
      <c r="L45" s="14">
        <f t="shared" si="10"/>
        <v>5.9</v>
      </c>
    </row>
    <row r="46" spans="2:12" ht="11.25">
      <c r="B46" s="25"/>
      <c r="C46" s="11"/>
      <c r="D46" s="9"/>
      <c r="E46" s="9"/>
      <c r="F46" s="9"/>
      <c r="G46" s="9"/>
      <c r="H46" s="9"/>
      <c r="I46" s="8"/>
      <c r="J46" s="9"/>
      <c r="K46" s="9"/>
      <c r="L46" s="10"/>
    </row>
    <row r="47" spans="2:12" ht="11.25">
      <c r="B47" s="24" t="s">
        <v>8</v>
      </c>
      <c r="C47" s="6" t="s">
        <v>0</v>
      </c>
      <c r="D47" s="7" t="s">
        <v>0</v>
      </c>
      <c r="E47" s="7" t="s">
        <v>0</v>
      </c>
      <c r="F47" s="7" t="s">
        <v>0</v>
      </c>
      <c r="G47" s="7" t="s">
        <v>0</v>
      </c>
      <c r="H47" s="7" t="s">
        <v>0</v>
      </c>
      <c r="I47" s="8" t="s">
        <v>6</v>
      </c>
      <c r="J47" s="9" t="s">
        <v>6</v>
      </c>
      <c r="K47" s="9" t="s">
        <v>6</v>
      </c>
      <c r="L47" s="10" t="s">
        <v>6</v>
      </c>
    </row>
    <row r="48" spans="2:12" ht="11.25">
      <c r="B48" s="38" t="s">
        <v>33</v>
      </c>
      <c r="C48" s="11">
        <f>SUM(C49:C65)</f>
        <v>8980</v>
      </c>
      <c r="D48" s="9">
        <f>SUM(D49:D65)</f>
        <v>2156</v>
      </c>
      <c r="E48" s="9">
        <f>SUM(E49:E65)</f>
        <v>5773</v>
      </c>
      <c r="F48" s="9">
        <f>SUM(F49:F65)</f>
        <v>35</v>
      </c>
      <c r="G48" s="9">
        <f>SUM(G49:G65)</f>
        <v>933</v>
      </c>
      <c r="H48" s="9">
        <f aca="true" t="shared" si="11" ref="H48:H65">SUM(C48)-SUM(D48:G48)</f>
        <v>83</v>
      </c>
      <c r="I48" s="12">
        <f aca="true" t="shared" si="12" ref="I48:I65">ROUND(D48/(SUM($D48:$G48))*100,1)</f>
        <v>24.2</v>
      </c>
      <c r="J48" s="13">
        <f aca="true" t="shared" si="13" ref="J48:J65">ROUND(E48/(SUM($D48:$G48))*100,1)</f>
        <v>64.9</v>
      </c>
      <c r="K48" s="13">
        <f aca="true" t="shared" si="14" ref="K48:K65">ROUND(F48/(SUM($D48:$G48))*100,1)</f>
        <v>0.4</v>
      </c>
      <c r="L48" s="14">
        <f aca="true" t="shared" si="15" ref="L48:L65">ROUND(G48/(SUM($D48:$G48))*100,1)</f>
        <v>10.5</v>
      </c>
    </row>
    <row r="49" spans="2:12" ht="11.25">
      <c r="B49" s="39" t="s">
        <v>16</v>
      </c>
      <c r="C49" s="11">
        <v>2210</v>
      </c>
      <c r="D49" s="9">
        <v>663</v>
      </c>
      <c r="E49" s="9">
        <v>1261</v>
      </c>
      <c r="F49" s="9">
        <v>8</v>
      </c>
      <c r="G49" s="9">
        <v>254</v>
      </c>
      <c r="H49" s="9">
        <f t="shared" si="11"/>
        <v>24</v>
      </c>
      <c r="I49" s="12">
        <f t="shared" si="12"/>
        <v>30.3</v>
      </c>
      <c r="J49" s="13">
        <f t="shared" si="13"/>
        <v>57.7</v>
      </c>
      <c r="K49" s="13">
        <f t="shared" si="14"/>
        <v>0.4</v>
      </c>
      <c r="L49" s="14">
        <f t="shared" si="15"/>
        <v>11.6</v>
      </c>
    </row>
    <row r="50" spans="2:12" ht="11.25">
      <c r="B50" s="39" t="s">
        <v>17</v>
      </c>
      <c r="C50" s="11">
        <v>960</v>
      </c>
      <c r="D50" s="9">
        <v>243</v>
      </c>
      <c r="E50" s="9">
        <v>599</v>
      </c>
      <c r="F50" s="9">
        <v>3</v>
      </c>
      <c r="G50" s="9">
        <v>108</v>
      </c>
      <c r="H50" s="9">
        <f t="shared" si="11"/>
        <v>7</v>
      </c>
      <c r="I50" s="12">
        <f t="shared" si="12"/>
        <v>25.5</v>
      </c>
      <c r="J50" s="13">
        <f t="shared" si="13"/>
        <v>62.9</v>
      </c>
      <c r="K50" s="13">
        <f t="shared" si="14"/>
        <v>0.3</v>
      </c>
      <c r="L50" s="14">
        <f t="shared" si="15"/>
        <v>11.3</v>
      </c>
    </row>
    <row r="51" spans="2:12" ht="11.25">
      <c r="B51" s="39" t="s">
        <v>18</v>
      </c>
      <c r="C51" s="11">
        <v>937</v>
      </c>
      <c r="D51" s="9">
        <v>194</v>
      </c>
      <c r="E51" s="9">
        <v>640</v>
      </c>
      <c r="F51" s="9">
        <v>3</v>
      </c>
      <c r="G51" s="9">
        <v>93</v>
      </c>
      <c r="H51" s="9">
        <f t="shared" si="11"/>
        <v>7</v>
      </c>
      <c r="I51" s="12">
        <f t="shared" si="12"/>
        <v>20.9</v>
      </c>
      <c r="J51" s="13">
        <f t="shared" si="13"/>
        <v>68.8</v>
      </c>
      <c r="K51" s="13">
        <f t="shared" si="14"/>
        <v>0.3</v>
      </c>
      <c r="L51" s="14">
        <f t="shared" si="15"/>
        <v>10</v>
      </c>
    </row>
    <row r="52" spans="2:12" ht="11.25">
      <c r="B52" s="39" t="s">
        <v>19</v>
      </c>
      <c r="C52" s="11">
        <v>246</v>
      </c>
      <c r="D52" s="9">
        <v>43</v>
      </c>
      <c r="E52" s="9">
        <v>174</v>
      </c>
      <c r="F52" s="9">
        <v>0</v>
      </c>
      <c r="G52" s="9">
        <v>20</v>
      </c>
      <c r="H52" s="9">
        <f t="shared" si="11"/>
        <v>9</v>
      </c>
      <c r="I52" s="12">
        <f t="shared" si="12"/>
        <v>18.1</v>
      </c>
      <c r="J52" s="13">
        <f t="shared" si="13"/>
        <v>73.4</v>
      </c>
      <c r="K52" s="13">
        <f t="shared" si="14"/>
        <v>0</v>
      </c>
      <c r="L52" s="14">
        <f t="shared" si="15"/>
        <v>8.4</v>
      </c>
    </row>
    <row r="53" spans="2:12" ht="11.25">
      <c r="B53" s="39" t="s">
        <v>20</v>
      </c>
      <c r="C53" s="11">
        <v>252</v>
      </c>
      <c r="D53" s="9">
        <v>33</v>
      </c>
      <c r="E53" s="9">
        <v>195</v>
      </c>
      <c r="F53" s="9">
        <v>1</v>
      </c>
      <c r="G53" s="9">
        <v>22</v>
      </c>
      <c r="H53" s="9">
        <f t="shared" si="11"/>
        <v>1</v>
      </c>
      <c r="I53" s="12">
        <f t="shared" si="12"/>
        <v>13.1</v>
      </c>
      <c r="J53" s="13">
        <f t="shared" si="13"/>
        <v>77.7</v>
      </c>
      <c r="K53" s="13">
        <f t="shared" si="14"/>
        <v>0.4</v>
      </c>
      <c r="L53" s="14">
        <f t="shared" si="15"/>
        <v>8.8</v>
      </c>
    </row>
    <row r="54" spans="2:12" ht="11.25">
      <c r="B54" s="39" t="s">
        <v>21</v>
      </c>
      <c r="C54" s="11">
        <v>223</v>
      </c>
      <c r="D54" s="9">
        <v>33</v>
      </c>
      <c r="E54" s="9">
        <v>169</v>
      </c>
      <c r="F54" s="9">
        <v>1</v>
      </c>
      <c r="G54" s="9">
        <v>19</v>
      </c>
      <c r="H54" s="9">
        <f t="shared" si="11"/>
        <v>1</v>
      </c>
      <c r="I54" s="12">
        <f t="shared" si="12"/>
        <v>14.9</v>
      </c>
      <c r="J54" s="13">
        <f t="shared" si="13"/>
        <v>76.1</v>
      </c>
      <c r="K54" s="13">
        <f t="shared" si="14"/>
        <v>0.5</v>
      </c>
      <c r="L54" s="14">
        <f t="shared" si="15"/>
        <v>8.6</v>
      </c>
    </row>
    <row r="55" spans="2:12" ht="11.25">
      <c r="B55" s="39" t="s">
        <v>22</v>
      </c>
      <c r="C55" s="11">
        <v>97</v>
      </c>
      <c r="D55" s="9">
        <v>20</v>
      </c>
      <c r="E55" s="9">
        <v>70</v>
      </c>
      <c r="F55" s="9">
        <v>0</v>
      </c>
      <c r="G55" s="9">
        <v>5</v>
      </c>
      <c r="H55" s="9">
        <f t="shared" si="11"/>
        <v>2</v>
      </c>
      <c r="I55" s="12">
        <f t="shared" si="12"/>
        <v>21.1</v>
      </c>
      <c r="J55" s="13">
        <f t="shared" si="13"/>
        <v>73.7</v>
      </c>
      <c r="K55" s="13">
        <f t="shared" si="14"/>
        <v>0</v>
      </c>
      <c r="L55" s="14">
        <f t="shared" si="15"/>
        <v>5.3</v>
      </c>
    </row>
    <row r="56" spans="2:12" ht="11.25">
      <c r="B56" s="39" t="s">
        <v>23</v>
      </c>
      <c r="C56" s="11">
        <v>34</v>
      </c>
      <c r="D56" s="9">
        <v>11</v>
      </c>
      <c r="E56" s="9">
        <v>22</v>
      </c>
      <c r="F56" s="9">
        <v>0</v>
      </c>
      <c r="G56" s="9">
        <v>1</v>
      </c>
      <c r="H56" s="9">
        <f t="shared" si="11"/>
        <v>0</v>
      </c>
      <c r="I56" s="12">
        <f t="shared" si="12"/>
        <v>32.4</v>
      </c>
      <c r="J56" s="13">
        <f t="shared" si="13"/>
        <v>64.7</v>
      </c>
      <c r="K56" s="13">
        <f t="shared" si="14"/>
        <v>0</v>
      </c>
      <c r="L56" s="14">
        <f t="shared" si="15"/>
        <v>2.9</v>
      </c>
    </row>
    <row r="57" spans="2:12" ht="11.25">
      <c r="B57" s="39" t="s">
        <v>24</v>
      </c>
      <c r="C57" s="11">
        <v>1027</v>
      </c>
      <c r="D57" s="9">
        <v>183</v>
      </c>
      <c r="E57" s="9">
        <v>762</v>
      </c>
      <c r="F57" s="9">
        <v>1</v>
      </c>
      <c r="G57" s="9">
        <v>70</v>
      </c>
      <c r="H57" s="9">
        <f t="shared" si="11"/>
        <v>11</v>
      </c>
      <c r="I57" s="12">
        <f t="shared" si="12"/>
        <v>18</v>
      </c>
      <c r="J57" s="13">
        <f t="shared" si="13"/>
        <v>75</v>
      </c>
      <c r="K57" s="13">
        <f t="shared" si="14"/>
        <v>0.1</v>
      </c>
      <c r="L57" s="14">
        <f t="shared" si="15"/>
        <v>6.9</v>
      </c>
    </row>
    <row r="58" spans="2:12" ht="11.25">
      <c r="B58" s="39" t="s">
        <v>25</v>
      </c>
      <c r="C58" s="11">
        <v>21</v>
      </c>
      <c r="D58" s="9">
        <v>10</v>
      </c>
      <c r="E58" s="9">
        <v>9</v>
      </c>
      <c r="F58" s="9">
        <v>0</v>
      </c>
      <c r="G58" s="9">
        <v>2</v>
      </c>
      <c r="H58" s="9">
        <f t="shared" si="11"/>
        <v>0</v>
      </c>
      <c r="I58" s="12">
        <f t="shared" si="12"/>
        <v>47.6</v>
      </c>
      <c r="J58" s="13">
        <f t="shared" si="13"/>
        <v>42.9</v>
      </c>
      <c r="K58" s="13">
        <f t="shared" si="14"/>
        <v>0</v>
      </c>
      <c r="L58" s="14">
        <f t="shared" si="15"/>
        <v>9.5</v>
      </c>
    </row>
    <row r="59" spans="2:12" ht="11.25">
      <c r="B59" s="39" t="s">
        <v>26</v>
      </c>
      <c r="C59" s="11">
        <v>1266</v>
      </c>
      <c r="D59" s="9">
        <v>281</v>
      </c>
      <c r="E59" s="9">
        <v>821</v>
      </c>
      <c r="F59" s="9">
        <v>7</v>
      </c>
      <c r="G59" s="9">
        <v>144</v>
      </c>
      <c r="H59" s="9">
        <f t="shared" si="11"/>
        <v>13</v>
      </c>
      <c r="I59" s="12">
        <f t="shared" si="12"/>
        <v>22.4</v>
      </c>
      <c r="J59" s="13">
        <f t="shared" si="13"/>
        <v>65.5</v>
      </c>
      <c r="K59" s="13">
        <f t="shared" si="14"/>
        <v>0.6</v>
      </c>
      <c r="L59" s="14">
        <f t="shared" si="15"/>
        <v>11.5</v>
      </c>
    </row>
    <row r="60" spans="2:12" ht="11.25">
      <c r="B60" s="39" t="s">
        <v>27</v>
      </c>
      <c r="C60" s="11">
        <v>491</v>
      </c>
      <c r="D60" s="9">
        <v>128</v>
      </c>
      <c r="E60" s="9">
        <v>298</v>
      </c>
      <c r="F60" s="9">
        <v>3</v>
      </c>
      <c r="G60" s="9">
        <v>58</v>
      </c>
      <c r="H60" s="9">
        <f t="shared" si="11"/>
        <v>4</v>
      </c>
      <c r="I60" s="12">
        <f t="shared" si="12"/>
        <v>26.3</v>
      </c>
      <c r="J60" s="13">
        <f t="shared" si="13"/>
        <v>61.2</v>
      </c>
      <c r="K60" s="13">
        <f t="shared" si="14"/>
        <v>0.6</v>
      </c>
      <c r="L60" s="14">
        <f t="shared" si="15"/>
        <v>11.9</v>
      </c>
    </row>
    <row r="61" spans="2:12" ht="11.25">
      <c r="B61" s="39" t="s">
        <v>28</v>
      </c>
      <c r="C61" s="11">
        <v>133</v>
      </c>
      <c r="D61" s="9">
        <v>34</v>
      </c>
      <c r="E61" s="9">
        <v>79</v>
      </c>
      <c r="F61" s="9">
        <v>0</v>
      </c>
      <c r="G61" s="9">
        <v>20</v>
      </c>
      <c r="H61" s="9">
        <f t="shared" si="11"/>
        <v>0</v>
      </c>
      <c r="I61" s="12">
        <f t="shared" si="12"/>
        <v>25.6</v>
      </c>
      <c r="J61" s="13">
        <f t="shared" si="13"/>
        <v>59.4</v>
      </c>
      <c r="K61" s="13">
        <f t="shared" si="14"/>
        <v>0</v>
      </c>
      <c r="L61" s="14">
        <f t="shared" si="15"/>
        <v>15</v>
      </c>
    </row>
    <row r="62" spans="2:12" ht="11.25">
      <c r="B62" s="39" t="s">
        <v>29</v>
      </c>
      <c r="C62" s="11">
        <v>237</v>
      </c>
      <c r="D62" s="9">
        <v>44</v>
      </c>
      <c r="E62" s="9">
        <v>168</v>
      </c>
      <c r="F62" s="9">
        <v>1</v>
      </c>
      <c r="G62" s="9">
        <v>22</v>
      </c>
      <c r="H62" s="9">
        <f t="shared" si="11"/>
        <v>2</v>
      </c>
      <c r="I62" s="12">
        <f t="shared" si="12"/>
        <v>18.7</v>
      </c>
      <c r="J62" s="13">
        <f t="shared" si="13"/>
        <v>71.5</v>
      </c>
      <c r="K62" s="13">
        <f t="shared" si="14"/>
        <v>0.4</v>
      </c>
      <c r="L62" s="14">
        <f t="shared" si="15"/>
        <v>9.4</v>
      </c>
    </row>
    <row r="63" spans="2:12" ht="11.25">
      <c r="B63" s="39" t="s">
        <v>30</v>
      </c>
      <c r="C63" s="11">
        <v>140</v>
      </c>
      <c r="D63" s="9">
        <v>30</v>
      </c>
      <c r="E63" s="9">
        <v>94</v>
      </c>
      <c r="F63" s="9">
        <v>1</v>
      </c>
      <c r="G63" s="9">
        <v>14</v>
      </c>
      <c r="H63" s="9">
        <f t="shared" si="11"/>
        <v>1</v>
      </c>
      <c r="I63" s="12">
        <f t="shared" si="12"/>
        <v>21.6</v>
      </c>
      <c r="J63" s="13">
        <f t="shared" si="13"/>
        <v>67.6</v>
      </c>
      <c r="K63" s="13">
        <f t="shared" si="14"/>
        <v>0.7</v>
      </c>
      <c r="L63" s="14">
        <f t="shared" si="15"/>
        <v>10.1</v>
      </c>
    </row>
    <row r="64" spans="2:12" ht="11.25">
      <c r="B64" s="39" t="s">
        <v>31</v>
      </c>
      <c r="C64" s="11">
        <v>493</v>
      </c>
      <c r="D64" s="9">
        <v>147</v>
      </c>
      <c r="E64" s="9">
        <v>284</v>
      </c>
      <c r="F64" s="9">
        <v>5</v>
      </c>
      <c r="G64" s="9">
        <v>56</v>
      </c>
      <c r="H64" s="9">
        <f t="shared" si="11"/>
        <v>1</v>
      </c>
      <c r="I64" s="12">
        <f t="shared" si="12"/>
        <v>29.9</v>
      </c>
      <c r="J64" s="13">
        <f t="shared" si="13"/>
        <v>57.7</v>
      </c>
      <c r="K64" s="13">
        <f t="shared" si="14"/>
        <v>1</v>
      </c>
      <c r="L64" s="14">
        <f t="shared" si="15"/>
        <v>11.4</v>
      </c>
    </row>
    <row r="65" spans="2:12" ht="11.25">
      <c r="B65" s="39" t="s">
        <v>32</v>
      </c>
      <c r="C65" s="11">
        <v>213</v>
      </c>
      <c r="D65" s="9">
        <v>59</v>
      </c>
      <c r="E65" s="9">
        <v>128</v>
      </c>
      <c r="F65" s="9">
        <v>1</v>
      </c>
      <c r="G65" s="9">
        <v>25</v>
      </c>
      <c r="H65" s="9">
        <f t="shared" si="11"/>
        <v>0</v>
      </c>
      <c r="I65" s="12">
        <f t="shared" si="12"/>
        <v>27.7</v>
      </c>
      <c r="J65" s="13">
        <f t="shared" si="13"/>
        <v>60.1</v>
      </c>
      <c r="K65" s="13">
        <f t="shared" si="14"/>
        <v>0.5</v>
      </c>
      <c r="L65" s="14">
        <f t="shared" si="15"/>
        <v>11.7</v>
      </c>
    </row>
    <row r="66" spans="2:12" ht="11.25">
      <c r="B66" s="26"/>
      <c r="C66" s="15"/>
      <c r="D66" s="16"/>
      <c r="E66" s="16"/>
      <c r="F66" s="16"/>
      <c r="G66" s="16"/>
      <c r="H66" s="16"/>
      <c r="I66" s="15"/>
      <c r="J66" s="16"/>
      <c r="K66" s="16"/>
      <c r="L66" s="17"/>
    </row>
    <row r="67" spans="2:6" ht="11.25">
      <c r="B67" s="20" t="s">
        <v>96</v>
      </c>
      <c r="F67" s="20"/>
    </row>
    <row r="68" spans="2:14" ht="11.25">
      <c r="B68" s="20" t="s">
        <v>42</v>
      </c>
      <c r="C68" s="18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2:6" ht="11.25">
      <c r="B69" s="20" t="s">
        <v>97</v>
      </c>
      <c r="F69" s="20"/>
    </row>
  </sheetData>
  <sheetProtection/>
  <hyperlinks>
    <hyperlink ref="L1" location="目次!A1" display="目次へ戻る"/>
  </hyperlinks>
  <printOptions/>
  <pageMargins left="0.5905511811023623" right="0.5905511811023623" top="0.7874015748031497" bottom="0.5905511811023623" header="0.5118110236220472" footer="0.5118110236220472"/>
  <pageSetup blackAndWhite="1" fitToHeight="1" fitToWidth="1" horizontalDpi="600" verticalDpi="600" orientation="portrait" paperSize="9" r:id="rId1"/>
  <headerFooter alignWithMargins="0">
    <oddHeader>&amp;R&amp;F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9"/>
  <sheetViews>
    <sheetView showGridLines="0" zoomScalePageLayoutView="0" workbookViewId="0" topLeftCell="A1">
      <selection activeCell="G49" sqref="G49:G65"/>
    </sheetView>
  </sheetViews>
  <sheetFormatPr defaultColWidth="9.00390625" defaultRowHeight="13.5"/>
  <cols>
    <col min="1" max="1" width="2.125" style="3" customWidth="1"/>
    <col min="2" max="2" width="13.25390625" style="3" customWidth="1"/>
    <col min="3" max="3" width="8.25390625" style="3" bestFit="1" customWidth="1"/>
    <col min="4" max="8" width="7.50390625" style="3" customWidth="1"/>
    <col min="9" max="12" width="6.75390625" style="3" customWidth="1"/>
    <col min="13" max="24" width="8.375" style="3" customWidth="1"/>
    <col min="25" max="16384" width="9.00390625" style="3" customWidth="1"/>
  </cols>
  <sheetData>
    <row r="1" spans="2:12" ht="11.25">
      <c r="B1" s="2" t="s">
        <v>34</v>
      </c>
      <c r="L1" s="45" t="s">
        <v>95</v>
      </c>
    </row>
    <row r="2" ht="11.25">
      <c r="B2" s="2"/>
    </row>
    <row r="3" spans="2:13" s="4" customFormat="1" ht="14.25">
      <c r="B3" s="1" t="s">
        <v>15</v>
      </c>
      <c r="C3" s="5"/>
      <c r="D3" s="5"/>
      <c r="E3" s="40" t="s">
        <v>76</v>
      </c>
      <c r="F3" s="5"/>
      <c r="G3" s="5"/>
      <c r="H3" s="5"/>
      <c r="I3" s="5"/>
      <c r="J3" s="5"/>
      <c r="K3" s="5"/>
      <c r="L3" s="5"/>
      <c r="M3" s="5"/>
    </row>
    <row r="4" spans="2:12" ht="11.25">
      <c r="B4" s="21"/>
      <c r="C4" s="27" t="s">
        <v>1</v>
      </c>
      <c r="D4" s="28"/>
      <c r="E4" s="28"/>
      <c r="F4" s="28"/>
      <c r="G4" s="28"/>
      <c r="H4" s="28"/>
      <c r="I4" s="29"/>
      <c r="J4" s="30" t="s">
        <v>10</v>
      </c>
      <c r="K4" s="30"/>
      <c r="L4" s="31"/>
    </row>
    <row r="5" spans="2:12" ht="11.25">
      <c r="B5" s="22"/>
      <c r="C5" s="32"/>
      <c r="D5" s="33" t="s">
        <v>2</v>
      </c>
      <c r="E5" s="33" t="s">
        <v>3</v>
      </c>
      <c r="F5" s="33" t="s">
        <v>4</v>
      </c>
      <c r="G5" s="34" t="s">
        <v>5</v>
      </c>
      <c r="H5" s="33" t="s">
        <v>9</v>
      </c>
      <c r="I5" s="35" t="s">
        <v>59</v>
      </c>
      <c r="J5" s="35" t="s">
        <v>60</v>
      </c>
      <c r="K5" s="33" t="s">
        <v>61</v>
      </c>
      <c r="L5" s="36" t="s">
        <v>5</v>
      </c>
    </row>
    <row r="6" spans="2:12" ht="11.25">
      <c r="B6" s="37"/>
      <c r="C6" s="6"/>
      <c r="D6" s="7"/>
      <c r="E6" s="7"/>
      <c r="F6" s="7"/>
      <c r="G6" s="7"/>
      <c r="H6" s="7"/>
      <c r="I6" s="8"/>
      <c r="J6" s="9"/>
      <c r="K6" s="9"/>
      <c r="L6" s="10"/>
    </row>
    <row r="7" spans="2:12" ht="11.25">
      <c r="B7" s="24" t="s">
        <v>11</v>
      </c>
      <c r="C7" s="6" t="s">
        <v>0</v>
      </c>
      <c r="D7" s="7" t="s">
        <v>0</v>
      </c>
      <c r="E7" s="7" t="s">
        <v>0</v>
      </c>
      <c r="F7" s="7" t="s">
        <v>0</v>
      </c>
      <c r="G7" s="7" t="s">
        <v>0</v>
      </c>
      <c r="H7" s="7" t="s">
        <v>0</v>
      </c>
      <c r="I7" s="8" t="s">
        <v>6</v>
      </c>
      <c r="J7" s="9" t="s">
        <v>6</v>
      </c>
      <c r="K7" s="9" t="s">
        <v>6</v>
      </c>
      <c r="L7" s="10" t="s">
        <v>6</v>
      </c>
    </row>
    <row r="8" spans="2:12" ht="11.25">
      <c r="B8" s="38" t="s">
        <v>33</v>
      </c>
      <c r="C8" s="11">
        <f aca="true" t="shared" si="0" ref="C8:H17">SUM(C28,C48)</f>
        <v>15873</v>
      </c>
      <c r="D8" s="9">
        <f t="shared" si="0"/>
        <v>3649</v>
      </c>
      <c r="E8" s="9">
        <f t="shared" si="0"/>
        <v>10382</v>
      </c>
      <c r="F8" s="9">
        <f t="shared" si="0"/>
        <v>106</v>
      </c>
      <c r="G8" s="9">
        <f t="shared" si="0"/>
        <v>1582</v>
      </c>
      <c r="H8" s="9">
        <f t="shared" si="0"/>
        <v>154</v>
      </c>
      <c r="I8" s="12">
        <f aca="true" t="shared" si="1" ref="I8:I25">ROUND(D8/(SUM($D8:$G8))*100,1)</f>
        <v>23.2</v>
      </c>
      <c r="J8" s="13">
        <f aca="true" t="shared" si="2" ref="J8:J25">ROUND(E8/(SUM($D8:$G8))*100,1)</f>
        <v>66</v>
      </c>
      <c r="K8" s="13">
        <f aca="true" t="shared" si="3" ref="K8:K25">ROUND(F8/(SUM($D8:$G8))*100,1)</f>
        <v>0.7</v>
      </c>
      <c r="L8" s="14">
        <f aca="true" t="shared" si="4" ref="L8:L25">ROUND(G8/(SUM($D8:$G8))*100,1)</f>
        <v>10.1</v>
      </c>
    </row>
    <row r="9" spans="2:12" ht="11.25">
      <c r="B9" s="39" t="s">
        <v>16</v>
      </c>
      <c r="C9" s="11">
        <f t="shared" si="0"/>
        <v>4118</v>
      </c>
      <c r="D9" s="9">
        <f t="shared" si="0"/>
        <v>1120</v>
      </c>
      <c r="E9" s="9">
        <f t="shared" si="0"/>
        <v>2462</v>
      </c>
      <c r="F9" s="9">
        <f t="shared" si="0"/>
        <v>21</v>
      </c>
      <c r="G9" s="9">
        <f t="shared" si="0"/>
        <v>450</v>
      </c>
      <c r="H9" s="9">
        <f t="shared" si="0"/>
        <v>65</v>
      </c>
      <c r="I9" s="12">
        <f t="shared" si="1"/>
        <v>27.6</v>
      </c>
      <c r="J9" s="13">
        <f t="shared" si="2"/>
        <v>60.7</v>
      </c>
      <c r="K9" s="13">
        <f t="shared" si="3"/>
        <v>0.5</v>
      </c>
      <c r="L9" s="14">
        <f t="shared" si="4"/>
        <v>11.1</v>
      </c>
    </row>
    <row r="10" spans="2:12" ht="11.25">
      <c r="B10" s="39" t="s">
        <v>17</v>
      </c>
      <c r="C10" s="11">
        <f t="shared" si="0"/>
        <v>1730</v>
      </c>
      <c r="D10" s="9">
        <f t="shared" si="0"/>
        <v>423</v>
      </c>
      <c r="E10" s="9">
        <f t="shared" si="0"/>
        <v>1103</v>
      </c>
      <c r="F10" s="9">
        <f t="shared" si="0"/>
        <v>15</v>
      </c>
      <c r="G10" s="9">
        <f t="shared" si="0"/>
        <v>177</v>
      </c>
      <c r="H10" s="9">
        <f t="shared" si="0"/>
        <v>12</v>
      </c>
      <c r="I10" s="12">
        <f t="shared" si="1"/>
        <v>24.6</v>
      </c>
      <c r="J10" s="13">
        <f t="shared" si="2"/>
        <v>64.2</v>
      </c>
      <c r="K10" s="13">
        <f t="shared" si="3"/>
        <v>0.9</v>
      </c>
      <c r="L10" s="14">
        <f t="shared" si="4"/>
        <v>10.3</v>
      </c>
    </row>
    <row r="11" spans="2:12" ht="11.25">
      <c r="B11" s="39" t="s">
        <v>18</v>
      </c>
      <c r="C11" s="11">
        <f t="shared" si="0"/>
        <v>1512</v>
      </c>
      <c r="D11" s="9">
        <f t="shared" si="0"/>
        <v>331</v>
      </c>
      <c r="E11" s="9">
        <f t="shared" si="0"/>
        <v>1011</v>
      </c>
      <c r="F11" s="9">
        <f t="shared" si="0"/>
        <v>14</v>
      </c>
      <c r="G11" s="9">
        <f t="shared" si="0"/>
        <v>143</v>
      </c>
      <c r="H11" s="9">
        <f t="shared" si="0"/>
        <v>13</v>
      </c>
      <c r="I11" s="12">
        <f t="shared" si="1"/>
        <v>22.1</v>
      </c>
      <c r="J11" s="13">
        <f t="shared" si="2"/>
        <v>67.4</v>
      </c>
      <c r="K11" s="13">
        <f t="shared" si="3"/>
        <v>0.9</v>
      </c>
      <c r="L11" s="14">
        <f t="shared" si="4"/>
        <v>9.5</v>
      </c>
    </row>
    <row r="12" spans="2:12" ht="11.25">
      <c r="B12" s="39" t="s">
        <v>19</v>
      </c>
      <c r="C12" s="11">
        <f t="shared" si="0"/>
        <v>471</v>
      </c>
      <c r="D12" s="9">
        <f t="shared" si="0"/>
        <v>97</v>
      </c>
      <c r="E12" s="9">
        <f t="shared" si="0"/>
        <v>330</v>
      </c>
      <c r="F12" s="9">
        <f t="shared" si="0"/>
        <v>3</v>
      </c>
      <c r="G12" s="9">
        <f t="shared" si="0"/>
        <v>34</v>
      </c>
      <c r="H12" s="9">
        <f t="shared" si="0"/>
        <v>7</v>
      </c>
      <c r="I12" s="12">
        <f t="shared" si="1"/>
        <v>20.9</v>
      </c>
      <c r="J12" s="13">
        <f t="shared" si="2"/>
        <v>71.1</v>
      </c>
      <c r="K12" s="13">
        <f t="shared" si="3"/>
        <v>0.6</v>
      </c>
      <c r="L12" s="14">
        <f t="shared" si="4"/>
        <v>7.3</v>
      </c>
    </row>
    <row r="13" spans="2:12" ht="11.25">
      <c r="B13" s="39" t="s">
        <v>20</v>
      </c>
      <c r="C13" s="11">
        <f t="shared" si="0"/>
        <v>411</v>
      </c>
      <c r="D13" s="9">
        <f t="shared" si="0"/>
        <v>61</v>
      </c>
      <c r="E13" s="9">
        <f t="shared" si="0"/>
        <v>311</v>
      </c>
      <c r="F13" s="9">
        <f t="shared" si="0"/>
        <v>5</v>
      </c>
      <c r="G13" s="9">
        <f t="shared" si="0"/>
        <v>30</v>
      </c>
      <c r="H13" s="9">
        <f t="shared" si="0"/>
        <v>4</v>
      </c>
      <c r="I13" s="12">
        <f t="shared" si="1"/>
        <v>15</v>
      </c>
      <c r="J13" s="13">
        <f t="shared" si="2"/>
        <v>76.4</v>
      </c>
      <c r="K13" s="13">
        <f t="shared" si="3"/>
        <v>1.2</v>
      </c>
      <c r="L13" s="14">
        <f t="shared" si="4"/>
        <v>7.4</v>
      </c>
    </row>
    <row r="14" spans="2:12" ht="11.25">
      <c r="B14" s="39" t="s">
        <v>21</v>
      </c>
      <c r="C14" s="11">
        <f t="shared" si="0"/>
        <v>422</v>
      </c>
      <c r="D14" s="9">
        <f t="shared" si="0"/>
        <v>91</v>
      </c>
      <c r="E14" s="9">
        <f t="shared" si="0"/>
        <v>285</v>
      </c>
      <c r="F14" s="9">
        <f t="shared" si="0"/>
        <v>2</v>
      </c>
      <c r="G14" s="9">
        <f t="shared" si="0"/>
        <v>43</v>
      </c>
      <c r="H14" s="9">
        <f t="shared" si="0"/>
        <v>1</v>
      </c>
      <c r="I14" s="12">
        <f t="shared" si="1"/>
        <v>21.6</v>
      </c>
      <c r="J14" s="13">
        <f t="shared" si="2"/>
        <v>67.7</v>
      </c>
      <c r="K14" s="13">
        <f t="shared" si="3"/>
        <v>0.5</v>
      </c>
      <c r="L14" s="14">
        <f t="shared" si="4"/>
        <v>10.2</v>
      </c>
    </row>
    <row r="15" spans="2:12" ht="11.25">
      <c r="B15" s="39" t="s">
        <v>22</v>
      </c>
      <c r="C15" s="11">
        <f t="shared" si="0"/>
        <v>192</v>
      </c>
      <c r="D15" s="9">
        <f t="shared" si="0"/>
        <v>27</v>
      </c>
      <c r="E15" s="9">
        <f t="shared" si="0"/>
        <v>154</v>
      </c>
      <c r="F15" s="9">
        <f t="shared" si="0"/>
        <v>1</v>
      </c>
      <c r="G15" s="9">
        <f t="shared" si="0"/>
        <v>10</v>
      </c>
      <c r="H15" s="9">
        <f t="shared" si="0"/>
        <v>0</v>
      </c>
      <c r="I15" s="12">
        <f t="shared" si="1"/>
        <v>14.1</v>
      </c>
      <c r="J15" s="13">
        <f t="shared" si="2"/>
        <v>80.2</v>
      </c>
      <c r="K15" s="13">
        <f t="shared" si="3"/>
        <v>0.5</v>
      </c>
      <c r="L15" s="14">
        <f t="shared" si="4"/>
        <v>5.2</v>
      </c>
    </row>
    <row r="16" spans="2:12" ht="11.25">
      <c r="B16" s="39" t="s">
        <v>23</v>
      </c>
      <c r="C16" s="11">
        <f t="shared" si="0"/>
        <v>76</v>
      </c>
      <c r="D16" s="9">
        <f t="shared" si="0"/>
        <v>19</v>
      </c>
      <c r="E16" s="9">
        <f t="shared" si="0"/>
        <v>47</v>
      </c>
      <c r="F16" s="9">
        <f t="shared" si="0"/>
        <v>1</v>
      </c>
      <c r="G16" s="9">
        <f t="shared" si="0"/>
        <v>9</v>
      </c>
      <c r="H16" s="9">
        <f t="shared" si="0"/>
        <v>0</v>
      </c>
      <c r="I16" s="12">
        <f t="shared" si="1"/>
        <v>25</v>
      </c>
      <c r="J16" s="13">
        <f t="shared" si="2"/>
        <v>61.8</v>
      </c>
      <c r="K16" s="13">
        <f t="shared" si="3"/>
        <v>1.3</v>
      </c>
      <c r="L16" s="14">
        <f t="shared" si="4"/>
        <v>11.8</v>
      </c>
    </row>
    <row r="17" spans="2:12" ht="11.25">
      <c r="B17" s="39" t="s">
        <v>24</v>
      </c>
      <c r="C17" s="11">
        <f t="shared" si="0"/>
        <v>1716</v>
      </c>
      <c r="D17" s="9">
        <f t="shared" si="0"/>
        <v>323</v>
      </c>
      <c r="E17" s="9">
        <f t="shared" si="0"/>
        <v>1215</v>
      </c>
      <c r="F17" s="9">
        <f t="shared" si="0"/>
        <v>9</v>
      </c>
      <c r="G17" s="9">
        <f t="shared" si="0"/>
        <v>149</v>
      </c>
      <c r="H17" s="9">
        <f t="shared" si="0"/>
        <v>20</v>
      </c>
      <c r="I17" s="12">
        <f t="shared" si="1"/>
        <v>19</v>
      </c>
      <c r="J17" s="13">
        <f t="shared" si="2"/>
        <v>71.6</v>
      </c>
      <c r="K17" s="13">
        <f t="shared" si="3"/>
        <v>0.5</v>
      </c>
      <c r="L17" s="14">
        <f t="shared" si="4"/>
        <v>8.8</v>
      </c>
    </row>
    <row r="18" spans="2:12" ht="11.25">
      <c r="B18" s="39" t="s">
        <v>25</v>
      </c>
      <c r="C18" s="11">
        <f aca="true" t="shared" si="5" ref="C18:H25">SUM(C38,C58)</f>
        <v>47</v>
      </c>
      <c r="D18" s="9">
        <f t="shared" si="5"/>
        <v>18</v>
      </c>
      <c r="E18" s="9">
        <f t="shared" si="5"/>
        <v>22</v>
      </c>
      <c r="F18" s="9">
        <f t="shared" si="5"/>
        <v>0</v>
      </c>
      <c r="G18" s="9">
        <f t="shared" si="5"/>
        <v>7</v>
      </c>
      <c r="H18" s="9">
        <f t="shared" si="5"/>
        <v>0</v>
      </c>
      <c r="I18" s="12">
        <f t="shared" si="1"/>
        <v>38.3</v>
      </c>
      <c r="J18" s="13">
        <f t="shared" si="2"/>
        <v>46.8</v>
      </c>
      <c r="K18" s="13">
        <f t="shared" si="3"/>
        <v>0</v>
      </c>
      <c r="L18" s="14">
        <f t="shared" si="4"/>
        <v>14.9</v>
      </c>
    </row>
    <row r="19" spans="2:12" ht="11.25">
      <c r="B19" s="39" t="s">
        <v>26</v>
      </c>
      <c r="C19" s="11">
        <f t="shared" si="5"/>
        <v>2089</v>
      </c>
      <c r="D19" s="9">
        <f t="shared" si="5"/>
        <v>353</v>
      </c>
      <c r="E19" s="9">
        <f t="shared" si="5"/>
        <v>1468</v>
      </c>
      <c r="F19" s="9">
        <f t="shared" si="5"/>
        <v>13</v>
      </c>
      <c r="G19" s="9">
        <f t="shared" si="5"/>
        <v>236</v>
      </c>
      <c r="H19" s="9">
        <f t="shared" si="5"/>
        <v>19</v>
      </c>
      <c r="I19" s="12">
        <f t="shared" si="1"/>
        <v>17.1</v>
      </c>
      <c r="J19" s="13">
        <f t="shared" si="2"/>
        <v>70.9</v>
      </c>
      <c r="K19" s="13">
        <f t="shared" si="3"/>
        <v>0.6</v>
      </c>
      <c r="L19" s="14">
        <f t="shared" si="4"/>
        <v>11.4</v>
      </c>
    </row>
    <row r="20" spans="2:12" ht="11.25">
      <c r="B20" s="39" t="s">
        <v>27</v>
      </c>
      <c r="C20" s="11">
        <f t="shared" si="5"/>
        <v>842</v>
      </c>
      <c r="D20" s="9">
        <f t="shared" si="5"/>
        <v>217</v>
      </c>
      <c r="E20" s="9">
        <f t="shared" si="5"/>
        <v>536</v>
      </c>
      <c r="F20" s="9">
        <f t="shared" si="5"/>
        <v>5</v>
      </c>
      <c r="G20" s="9">
        <f t="shared" si="5"/>
        <v>74</v>
      </c>
      <c r="H20" s="9">
        <f t="shared" si="5"/>
        <v>10</v>
      </c>
      <c r="I20" s="12">
        <f t="shared" si="1"/>
        <v>26.1</v>
      </c>
      <c r="J20" s="13">
        <f t="shared" si="2"/>
        <v>64.4</v>
      </c>
      <c r="K20" s="13">
        <f t="shared" si="3"/>
        <v>0.6</v>
      </c>
      <c r="L20" s="14">
        <f t="shared" si="4"/>
        <v>8.9</v>
      </c>
    </row>
    <row r="21" spans="2:12" ht="11.25">
      <c r="B21" s="39" t="s">
        <v>28</v>
      </c>
      <c r="C21" s="11">
        <f t="shared" si="5"/>
        <v>286</v>
      </c>
      <c r="D21" s="9">
        <f t="shared" si="5"/>
        <v>84</v>
      </c>
      <c r="E21" s="9">
        <f t="shared" si="5"/>
        <v>166</v>
      </c>
      <c r="F21" s="9">
        <f t="shared" si="5"/>
        <v>3</v>
      </c>
      <c r="G21" s="9">
        <f t="shared" si="5"/>
        <v>33</v>
      </c>
      <c r="H21" s="9">
        <f t="shared" si="5"/>
        <v>0</v>
      </c>
      <c r="I21" s="12">
        <f t="shared" si="1"/>
        <v>29.4</v>
      </c>
      <c r="J21" s="13">
        <f t="shared" si="2"/>
        <v>58</v>
      </c>
      <c r="K21" s="13">
        <f t="shared" si="3"/>
        <v>1</v>
      </c>
      <c r="L21" s="14">
        <f t="shared" si="4"/>
        <v>11.5</v>
      </c>
    </row>
    <row r="22" spans="2:12" ht="11.25">
      <c r="B22" s="39" t="s">
        <v>29</v>
      </c>
      <c r="C22" s="11">
        <f t="shared" si="5"/>
        <v>387</v>
      </c>
      <c r="D22" s="9">
        <f t="shared" si="5"/>
        <v>84</v>
      </c>
      <c r="E22" s="9">
        <f t="shared" si="5"/>
        <v>273</v>
      </c>
      <c r="F22" s="9">
        <f t="shared" si="5"/>
        <v>3</v>
      </c>
      <c r="G22" s="9">
        <f t="shared" si="5"/>
        <v>27</v>
      </c>
      <c r="H22" s="9">
        <f t="shared" si="5"/>
        <v>0</v>
      </c>
      <c r="I22" s="12">
        <f t="shared" si="1"/>
        <v>21.7</v>
      </c>
      <c r="J22" s="13">
        <f t="shared" si="2"/>
        <v>70.5</v>
      </c>
      <c r="K22" s="13">
        <f t="shared" si="3"/>
        <v>0.8</v>
      </c>
      <c r="L22" s="14">
        <f t="shared" si="4"/>
        <v>7</v>
      </c>
    </row>
    <row r="23" spans="2:12" ht="11.25">
      <c r="B23" s="39" t="s">
        <v>30</v>
      </c>
      <c r="C23" s="11">
        <f t="shared" si="5"/>
        <v>260</v>
      </c>
      <c r="D23" s="9">
        <f t="shared" si="5"/>
        <v>54</v>
      </c>
      <c r="E23" s="9">
        <f t="shared" si="5"/>
        <v>176</v>
      </c>
      <c r="F23" s="9">
        <f t="shared" si="5"/>
        <v>2</v>
      </c>
      <c r="G23" s="9">
        <f t="shared" si="5"/>
        <v>28</v>
      </c>
      <c r="H23" s="9">
        <f t="shared" si="5"/>
        <v>0</v>
      </c>
      <c r="I23" s="12">
        <f t="shared" si="1"/>
        <v>20.8</v>
      </c>
      <c r="J23" s="13">
        <f t="shared" si="2"/>
        <v>67.7</v>
      </c>
      <c r="K23" s="13">
        <f t="shared" si="3"/>
        <v>0.8</v>
      </c>
      <c r="L23" s="14">
        <f t="shared" si="4"/>
        <v>10.8</v>
      </c>
    </row>
    <row r="24" spans="2:12" ht="11.25">
      <c r="B24" s="39" t="s">
        <v>31</v>
      </c>
      <c r="C24" s="11">
        <f t="shared" si="5"/>
        <v>914</v>
      </c>
      <c r="D24" s="9">
        <f t="shared" si="5"/>
        <v>247</v>
      </c>
      <c r="E24" s="9">
        <f t="shared" si="5"/>
        <v>573</v>
      </c>
      <c r="F24" s="9">
        <f t="shared" si="5"/>
        <v>5</v>
      </c>
      <c r="G24" s="9" t="e">
        <f>#N/A</f>
        <v>#N/A</v>
      </c>
      <c r="H24" s="9">
        <f t="shared" si="5"/>
        <v>3</v>
      </c>
      <c r="I24" s="12" t="e">
        <f t="shared" si="1"/>
        <v>#N/A</v>
      </c>
      <c r="J24" s="13" t="e">
        <f t="shared" si="2"/>
        <v>#N/A</v>
      </c>
      <c r="K24" s="13" t="e">
        <f t="shared" si="3"/>
        <v>#N/A</v>
      </c>
      <c r="L24" s="14" t="e">
        <f t="shared" si="4"/>
        <v>#N/A</v>
      </c>
    </row>
    <row r="25" spans="2:12" ht="11.25">
      <c r="B25" s="39" t="s">
        <v>32</v>
      </c>
      <c r="C25" s="11">
        <f t="shared" si="5"/>
        <v>400</v>
      </c>
      <c r="D25" s="9">
        <f t="shared" si="5"/>
        <v>100</v>
      </c>
      <c r="E25" s="9">
        <f t="shared" si="5"/>
        <v>250</v>
      </c>
      <c r="F25" s="9">
        <f t="shared" si="5"/>
        <v>4</v>
      </c>
      <c r="G25" s="9">
        <f t="shared" si="5"/>
        <v>46</v>
      </c>
      <c r="H25" s="9">
        <f t="shared" si="5"/>
        <v>0</v>
      </c>
      <c r="I25" s="12">
        <f t="shared" si="1"/>
        <v>25</v>
      </c>
      <c r="J25" s="13">
        <f t="shared" si="2"/>
        <v>62.5</v>
      </c>
      <c r="K25" s="13">
        <f t="shared" si="3"/>
        <v>1</v>
      </c>
      <c r="L25" s="14">
        <f t="shared" si="4"/>
        <v>11.5</v>
      </c>
    </row>
    <row r="26" spans="2:12" ht="11.25">
      <c r="B26" s="23"/>
      <c r="C26" s="11"/>
      <c r="D26" s="9"/>
      <c r="E26" s="9"/>
      <c r="F26" s="9"/>
      <c r="G26" s="9"/>
      <c r="H26" s="9"/>
      <c r="I26" s="12"/>
      <c r="J26" s="13"/>
      <c r="K26" s="13"/>
      <c r="L26" s="14"/>
    </row>
    <row r="27" spans="2:12" ht="11.25">
      <c r="B27" s="24" t="s">
        <v>7</v>
      </c>
      <c r="C27" s="6" t="s">
        <v>0</v>
      </c>
      <c r="D27" s="7" t="s">
        <v>0</v>
      </c>
      <c r="E27" s="7" t="s">
        <v>0</v>
      </c>
      <c r="F27" s="7" t="s">
        <v>0</v>
      </c>
      <c r="G27" s="7" t="s">
        <v>0</v>
      </c>
      <c r="H27" s="7" t="s">
        <v>0</v>
      </c>
      <c r="I27" s="8" t="s">
        <v>6</v>
      </c>
      <c r="J27" s="9" t="s">
        <v>6</v>
      </c>
      <c r="K27" s="9" t="s">
        <v>6</v>
      </c>
      <c r="L27" s="10" t="s">
        <v>6</v>
      </c>
    </row>
    <row r="28" spans="2:12" ht="11.25">
      <c r="B28" s="38" t="s">
        <v>33</v>
      </c>
      <c r="C28" s="11">
        <f>SUM(C29:C45)</f>
        <v>7479</v>
      </c>
      <c r="D28" s="9">
        <f>SUM(D29:D45)</f>
        <v>2127</v>
      </c>
      <c r="E28" s="9">
        <f>SUM(E29:E45)</f>
        <v>4735</v>
      </c>
      <c r="F28" s="9">
        <f>SUM(F29:F45)</f>
        <v>18</v>
      </c>
      <c r="G28" s="9">
        <f>SUM(G29:G45)</f>
        <v>519</v>
      </c>
      <c r="H28" s="9">
        <f aca="true" t="shared" si="6" ref="H28:H45">SUM(C28)-SUM(D28:G28)</f>
        <v>80</v>
      </c>
      <c r="I28" s="12">
        <f aca="true" t="shared" si="7" ref="I28:I45">ROUND(D28/(SUM($D28:$G28))*100,1)</f>
        <v>28.7</v>
      </c>
      <c r="J28" s="13">
        <f aca="true" t="shared" si="8" ref="J28:J45">ROUND(E28/(SUM($D28:$G28))*100,1)</f>
        <v>64</v>
      </c>
      <c r="K28" s="13">
        <f aca="true" t="shared" si="9" ref="K28:K45">ROUND(F28/(SUM($D28:$G28))*100,1)</f>
        <v>0.2</v>
      </c>
      <c r="L28" s="14">
        <f aca="true" t="shared" si="10" ref="L28:L45">ROUND(G28/(SUM($D28:$G28))*100,1)</f>
        <v>7</v>
      </c>
    </row>
    <row r="29" spans="2:12" ht="11.25">
      <c r="B29" s="39" t="s">
        <v>16</v>
      </c>
      <c r="C29" s="11">
        <v>1904</v>
      </c>
      <c r="D29" s="9">
        <v>617</v>
      </c>
      <c r="E29" s="9">
        <v>1114</v>
      </c>
      <c r="F29" s="9">
        <v>5</v>
      </c>
      <c r="G29" s="9">
        <v>137</v>
      </c>
      <c r="H29" s="9">
        <f t="shared" si="6"/>
        <v>31</v>
      </c>
      <c r="I29" s="12">
        <f t="shared" si="7"/>
        <v>32.9</v>
      </c>
      <c r="J29" s="13">
        <f t="shared" si="8"/>
        <v>59.5</v>
      </c>
      <c r="K29" s="13">
        <f t="shared" si="9"/>
        <v>0.3</v>
      </c>
      <c r="L29" s="14">
        <f t="shared" si="10"/>
        <v>7.3</v>
      </c>
    </row>
    <row r="30" spans="2:12" ht="11.25">
      <c r="B30" s="39" t="s">
        <v>17</v>
      </c>
      <c r="C30" s="11">
        <v>847</v>
      </c>
      <c r="D30" s="9">
        <v>258</v>
      </c>
      <c r="E30" s="9">
        <v>532</v>
      </c>
      <c r="F30" s="9">
        <v>3</v>
      </c>
      <c r="G30" s="9">
        <v>51</v>
      </c>
      <c r="H30" s="9">
        <f t="shared" si="6"/>
        <v>3</v>
      </c>
      <c r="I30" s="12">
        <f t="shared" si="7"/>
        <v>30.6</v>
      </c>
      <c r="J30" s="13">
        <f t="shared" si="8"/>
        <v>63</v>
      </c>
      <c r="K30" s="13">
        <f t="shared" si="9"/>
        <v>0.4</v>
      </c>
      <c r="L30" s="14">
        <f t="shared" si="10"/>
        <v>6</v>
      </c>
    </row>
    <row r="31" spans="2:12" ht="11.25">
      <c r="B31" s="39" t="s">
        <v>18</v>
      </c>
      <c r="C31" s="11">
        <v>720</v>
      </c>
      <c r="D31" s="9">
        <v>201</v>
      </c>
      <c r="E31" s="9">
        <v>461</v>
      </c>
      <c r="F31" s="9">
        <v>2</v>
      </c>
      <c r="G31" s="9">
        <v>46</v>
      </c>
      <c r="H31" s="9">
        <f t="shared" si="6"/>
        <v>10</v>
      </c>
      <c r="I31" s="12">
        <f t="shared" si="7"/>
        <v>28.3</v>
      </c>
      <c r="J31" s="13">
        <f t="shared" si="8"/>
        <v>64.9</v>
      </c>
      <c r="K31" s="13">
        <f t="shared" si="9"/>
        <v>0.3</v>
      </c>
      <c r="L31" s="14">
        <f t="shared" si="10"/>
        <v>6.5</v>
      </c>
    </row>
    <row r="32" spans="2:12" ht="11.25">
      <c r="B32" s="39" t="s">
        <v>19</v>
      </c>
      <c r="C32" s="11">
        <v>210</v>
      </c>
      <c r="D32" s="9">
        <v>59</v>
      </c>
      <c r="E32" s="9">
        <v>138</v>
      </c>
      <c r="F32" s="9">
        <v>0</v>
      </c>
      <c r="G32" s="9">
        <v>10</v>
      </c>
      <c r="H32" s="9">
        <f t="shared" si="6"/>
        <v>3</v>
      </c>
      <c r="I32" s="12">
        <f t="shared" si="7"/>
        <v>28.5</v>
      </c>
      <c r="J32" s="13">
        <f t="shared" si="8"/>
        <v>66.7</v>
      </c>
      <c r="K32" s="13">
        <f t="shared" si="9"/>
        <v>0</v>
      </c>
      <c r="L32" s="14">
        <f t="shared" si="10"/>
        <v>4.8</v>
      </c>
    </row>
    <row r="33" spans="2:12" ht="11.25">
      <c r="B33" s="39" t="s">
        <v>20</v>
      </c>
      <c r="C33" s="11">
        <v>200</v>
      </c>
      <c r="D33" s="9">
        <v>39</v>
      </c>
      <c r="E33" s="9">
        <v>147</v>
      </c>
      <c r="F33" s="9">
        <v>2</v>
      </c>
      <c r="G33" s="9">
        <v>11</v>
      </c>
      <c r="H33" s="9">
        <f t="shared" si="6"/>
        <v>1</v>
      </c>
      <c r="I33" s="12">
        <f t="shared" si="7"/>
        <v>19.6</v>
      </c>
      <c r="J33" s="13">
        <f t="shared" si="8"/>
        <v>73.9</v>
      </c>
      <c r="K33" s="13">
        <f t="shared" si="9"/>
        <v>1</v>
      </c>
      <c r="L33" s="14">
        <f t="shared" si="10"/>
        <v>5.5</v>
      </c>
    </row>
    <row r="34" spans="2:12" ht="11.25">
      <c r="B34" s="39" t="s">
        <v>21</v>
      </c>
      <c r="C34" s="11">
        <v>219</v>
      </c>
      <c r="D34" s="9">
        <v>60</v>
      </c>
      <c r="E34" s="9">
        <v>143</v>
      </c>
      <c r="F34" s="9">
        <v>1</v>
      </c>
      <c r="G34" s="9">
        <v>14</v>
      </c>
      <c r="H34" s="9">
        <f t="shared" si="6"/>
        <v>1</v>
      </c>
      <c r="I34" s="12">
        <f t="shared" si="7"/>
        <v>27.5</v>
      </c>
      <c r="J34" s="13">
        <f t="shared" si="8"/>
        <v>65.6</v>
      </c>
      <c r="K34" s="13">
        <f t="shared" si="9"/>
        <v>0.5</v>
      </c>
      <c r="L34" s="14">
        <f t="shared" si="10"/>
        <v>6.4</v>
      </c>
    </row>
    <row r="35" spans="2:12" ht="11.25">
      <c r="B35" s="39" t="s">
        <v>22</v>
      </c>
      <c r="C35" s="11">
        <v>91</v>
      </c>
      <c r="D35" s="9">
        <v>18</v>
      </c>
      <c r="E35" s="9">
        <v>68</v>
      </c>
      <c r="F35" s="9">
        <v>0</v>
      </c>
      <c r="G35" s="9">
        <v>5</v>
      </c>
      <c r="H35" s="9">
        <f t="shared" si="6"/>
        <v>0</v>
      </c>
      <c r="I35" s="12">
        <f t="shared" si="7"/>
        <v>19.8</v>
      </c>
      <c r="J35" s="13">
        <f t="shared" si="8"/>
        <v>74.7</v>
      </c>
      <c r="K35" s="13">
        <f t="shared" si="9"/>
        <v>0</v>
      </c>
      <c r="L35" s="14">
        <f t="shared" si="10"/>
        <v>5.5</v>
      </c>
    </row>
    <row r="36" spans="2:12" ht="11.25">
      <c r="B36" s="39" t="s">
        <v>23</v>
      </c>
      <c r="C36" s="11">
        <v>31</v>
      </c>
      <c r="D36" s="9">
        <v>9</v>
      </c>
      <c r="E36" s="9">
        <v>19</v>
      </c>
      <c r="F36" s="9">
        <v>0</v>
      </c>
      <c r="G36" s="9">
        <v>3</v>
      </c>
      <c r="H36" s="9">
        <f t="shared" si="6"/>
        <v>0</v>
      </c>
      <c r="I36" s="12">
        <f t="shared" si="7"/>
        <v>29</v>
      </c>
      <c r="J36" s="13">
        <f t="shared" si="8"/>
        <v>61.3</v>
      </c>
      <c r="K36" s="13">
        <f t="shared" si="9"/>
        <v>0</v>
      </c>
      <c r="L36" s="14">
        <f t="shared" si="10"/>
        <v>9.7</v>
      </c>
    </row>
    <row r="37" spans="2:12" ht="11.25">
      <c r="B37" s="39" t="s">
        <v>24</v>
      </c>
      <c r="C37" s="11">
        <v>798</v>
      </c>
      <c r="D37" s="9">
        <v>173</v>
      </c>
      <c r="E37" s="9">
        <v>554</v>
      </c>
      <c r="F37" s="9">
        <v>2</v>
      </c>
      <c r="G37" s="9">
        <v>56</v>
      </c>
      <c r="H37" s="9">
        <f t="shared" si="6"/>
        <v>13</v>
      </c>
      <c r="I37" s="12">
        <f t="shared" si="7"/>
        <v>22</v>
      </c>
      <c r="J37" s="13">
        <f t="shared" si="8"/>
        <v>70.6</v>
      </c>
      <c r="K37" s="13">
        <f t="shared" si="9"/>
        <v>0.3</v>
      </c>
      <c r="L37" s="14">
        <f t="shared" si="10"/>
        <v>7.1</v>
      </c>
    </row>
    <row r="38" spans="2:12" ht="11.25">
      <c r="B38" s="39" t="s">
        <v>25</v>
      </c>
      <c r="C38" s="11">
        <v>20</v>
      </c>
      <c r="D38" s="9">
        <v>9</v>
      </c>
      <c r="E38" s="9">
        <v>6</v>
      </c>
      <c r="F38" s="9">
        <v>0</v>
      </c>
      <c r="G38" s="9">
        <v>5</v>
      </c>
      <c r="H38" s="9">
        <f t="shared" si="6"/>
        <v>0</v>
      </c>
      <c r="I38" s="12">
        <f t="shared" si="7"/>
        <v>45</v>
      </c>
      <c r="J38" s="13">
        <f t="shared" si="8"/>
        <v>30</v>
      </c>
      <c r="K38" s="13">
        <f t="shared" si="9"/>
        <v>0</v>
      </c>
      <c r="L38" s="14">
        <f t="shared" si="10"/>
        <v>25</v>
      </c>
    </row>
    <row r="39" spans="2:12" ht="11.25">
      <c r="B39" s="39" t="s">
        <v>26</v>
      </c>
      <c r="C39" s="11">
        <v>955</v>
      </c>
      <c r="D39" s="9">
        <v>191</v>
      </c>
      <c r="E39" s="9">
        <v>685</v>
      </c>
      <c r="F39" s="9">
        <v>0</v>
      </c>
      <c r="G39" s="9">
        <v>68</v>
      </c>
      <c r="H39" s="9">
        <f t="shared" si="6"/>
        <v>11</v>
      </c>
      <c r="I39" s="12">
        <f t="shared" si="7"/>
        <v>20.2</v>
      </c>
      <c r="J39" s="13">
        <f t="shared" si="8"/>
        <v>72.6</v>
      </c>
      <c r="K39" s="13">
        <f t="shared" si="9"/>
        <v>0</v>
      </c>
      <c r="L39" s="14">
        <f t="shared" si="10"/>
        <v>7.2</v>
      </c>
    </row>
    <row r="40" spans="2:12" ht="11.25">
      <c r="B40" s="39" t="s">
        <v>27</v>
      </c>
      <c r="C40" s="11">
        <v>408</v>
      </c>
      <c r="D40" s="9">
        <v>134</v>
      </c>
      <c r="E40" s="9">
        <v>242</v>
      </c>
      <c r="F40" s="9">
        <v>1</v>
      </c>
      <c r="G40" s="9">
        <v>26</v>
      </c>
      <c r="H40" s="9">
        <f t="shared" si="6"/>
        <v>5</v>
      </c>
      <c r="I40" s="12">
        <f t="shared" si="7"/>
        <v>33.3</v>
      </c>
      <c r="J40" s="13">
        <f t="shared" si="8"/>
        <v>60</v>
      </c>
      <c r="K40" s="13">
        <f t="shared" si="9"/>
        <v>0.2</v>
      </c>
      <c r="L40" s="14">
        <f t="shared" si="10"/>
        <v>6.5</v>
      </c>
    </row>
    <row r="41" spans="2:12" ht="11.25">
      <c r="B41" s="39" t="s">
        <v>28</v>
      </c>
      <c r="C41" s="11">
        <v>144</v>
      </c>
      <c r="D41" s="9">
        <v>52</v>
      </c>
      <c r="E41" s="9">
        <v>79</v>
      </c>
      <c r="F41" s="9">
        <v>0</v>
      </c>
      <c r="G41" s="9">
        <v>13</v>
      </c>
      <c r="H41" s="9">
        <f t="shared" si="6"/>
        <v>0</v>
      </c>
      <c r="I41" s="12">
        <f t="shared" si="7"/>
        <v>36.1</v>
      </c>
      <c r="J41" s="13">
        <f t="shared" si="8"/>
        <v>54.9</v>
      </c>
      <c r="K41" s="13">
        <f t="shared" si="9"/>
        <v>0</v>
      </c>
      <c r="L41" s="14">
        <f t="shared" si="10"/>
        <v>9</v>
      </c>
    </row>
    <row r="42" spans="2:12" ht="11.25">
      <c r="B42" s="39" t="s">
        <v>29</v>
      </c>
      <c r="C42" s="11">
        <v>185</v>
      </c>
      <c r="D42" s="9">
        <v>53</v>
      </c>
      <c r="E42" s="9">
        <v>122</v>
      </c>
      <c r="F42" s="9">
        <v>0</v>
      </c>
      <c r="G42" s="9">
        <v>10</v>
      </c>
      <c r="H42" s="9">
        <f t="shared" si="6"/>
        <v>0</v>
      </c>
      <c r="I42" s="12">
        <f t="shared" si="7"/>
        <v>28.6</v>
      </c>
      <c r="J42" s="13">
        <f t="shared" si="8"/>
        <v>65.9</v>
      </c>
      <c r="K42" s="13">
        <f t="shared" si="9"/>
        <v>0</v>
      </c>
      <c r="L42" s="14">
        <f t="shared" si="10"/>
        <v>5.4</v>
      </c>
    </row>
    <row r="43" spans="2:12" ht="11.25">
      <c r="B43" s="39" t="s">
        <v>30</v>
      </c>
      <c r="C43" s="11">
        <v>125</v>
      </c>
      <c r="D43" s="9">
        <v>36</v>
      </c>
      <c r="E43" s="9">
        <v>74</v>
      </c>
      <c r="F43" s="9">
        <v>0</v>
      </c>
      <c r="G43" s="9">
        <v>15</v>
      </c>
      <c r="H43" s="9">
        <f t="shared" si="6"/>
        <v>0</v>
      </c>
      <c r="I43" s="12">
        <f t="shared" si="7"/>
        <v>28.8</v>
      </c>
      <c r="J43" s="13">
        <f t="shared" si="8"/>
        <v>59.2</v>
      </c>
      <c r="K43" s="13">
        <f t="shared" si="9"/>
        <v>0</v>
      </c>
      <c r="L43" s="14">
        <f t="shared" si="10"/>
        <v>12</v>
      </c>
    </row>
    <row r="44" spans="2:12" ht="11.25">
      <c r="B44" s="39" t="s">
        <v>31</v>
      </c>
      <c r="C44" s="11">
        <v>435</v>
      </c>
      <c r="D44" s="9">
        <v>153</v>
      </c>
      <c r="E44" s="9">
        <v>247</v>
      </c>
      <c r="F44" s="9">
        <v>1</v>
      </c>
      <c r="G44" s="9">
        <v>32</v>
      </c>
      <c r="H44" s="9">
        <f t="shared" si="6"/>
        <v>2</v>
      </c>
      <c r="I44" s="12">
        <f t="shared" si="7"/>
        <v>35.3</v>
      </c>
      <c r="J44" s="13">
        <f t="shared" si="8"/>
        <v>57</v>
      </c>
      <c r="K44" s="13">
        <f t="shared" si="9"/>
        <v>0.2</v>
      </c>
      <c r="L44" s="14">
        <f t="shared" si="10"/>
        <v>7.4</v>
      </c>
    </row>
    <row r="45" spans="2:12" ht="11.25">
      <c r="B45" s="39" t="s">
        <v>32</v>
      </c>
      <c r="C45" s="11">
        <v>187</v>
      </c>
      <c r="D45" s="9">
        <v>65</v>
      </c>
      <c r="E45" s="9">
        <v>104</v>
      </c>
      <c r="F45" s="9">
        <v>1</v>
      </c>
      <c r="G45" s="9">
        <v>17</v>
      </c>
      <c r="H45" s="9">
        <f t="shared" si="6"/>
        <v>0</v>
      </c>
      <c r="I45" s="12">
        <f t="shared" si="7"/>
        <v>34.8</v>
      </c>
      <c r="J45" s="13">
        <f t="shared" si="8"/>
        <v>55.6</v>
      </c>
      <c r="K45" s="13">
        <f t="shared" si="9"/>
        <v>0.5</v>
      </c>
      <c r="L45" s="14">
        <f t="shared" si="10"/>
        <v>9.1</v>
      </c>
    </row>
    <row r="46" spans="2:12" ht="11.25">
      <c r="B46" s="25"/>
      <c r="C46" s="11"/>
      <c r="D46" s="9"/>
      <c r="E46" s="9"/>
      <c r="F46" s="9"/>
      <c r="G46" s="9"/>
      <c r="H46" s="9"/>
      <c r="I46" s="8"/>
      <c r="J46" s="9"/>
      <c r="K46" s="9"/>
      <c r="L46" s="10"/>
    </row>
    <row r="47" spans="2:12" ht="11.25">
      <c r="B47" s="24" t="s">
        <v>8</v>
      </c>
      <c r="C47" s="6" t="s">
        <v>0</v>
      </c>
      <c r="D47" s="7" t="s">
        <v>0</v>
      </c>
      <c r="E47" s="7" t="s">
        <v>0</v>
      </c>
      <c r="F47" s="7" t="s">
        <v>0</v>
      </c>
      <c r="G47" s="7" t="s">
        <v>0</v>
      </c>
      <c r="H47" s="7" t="s">
        <v>0</v>
      </c>
      <c r="I47" s="8" t="s">
        <v>6</v>
      </c>
      <c r="J47" s="9" t="s">
        <v>6</v>
      </c>
      <c r="K47" s="9" t="s">
        <v>6</v>
      </c>
      <c r="L47" s="10" t="s">
        <v>6</v>
      </c>
    </row>
    <row r="48" spans="2:12" ht="11.25">
      <c r="B48" s="38" t="s">
        <v>33</v>
      </c>
      <c r="C48" s="11">
        <f>SUM(C49:C65)</f>
        <v>8394</v>
      </c>
      <c r="D48" s="9">
        <f>SUM(D49:D65)</f>
        <v>1522</v>
      </c>
      <c r="E48" s="9">
        <f>SUM(E49:E65)</f>
        <v>5647</v>
      </c>
      <c r="F48" s="9">
        <f>SUM(F49:F65)</f>
        <v>88</v>
      </c>
      <c r="G48" s="9">
        <f>SUM(G49:G65)</f>
        <v>1063</v>
      </c>
      <c r="H48" s="9">
        <f aca="true" t="shared" si="11" ref="H48:H65">SUM(C48)-SUM(D48:G48)</f>
        <v>74</v>
      </c>
      <c r="I48" s="12">
        <f aca="true" t="shared" si="12" ref="I48:I65">ROUND(D48/(SUM($D48:$G48))*100,1)</f>
        <v>18.3</v>
      </c>
      <c r="J48" s="13">
        <f aca="true" t="shared" si="13" ref="J48:J65">ROUND(E48/(SUM($D48:$G48))*100,1)</f>
        <v>67.9</v>
      </c>
      <c r="K48" s="13">
        <f aca="true" t="shared" si="14" ref="K48:K65">ROUND(F48/(SUM($D48:$G48))*100,1)</f>
        <v>1.1</v>
      </c>
      <c r="L48" s="14">
        <f aca="true" t="shared" si="15" ref="L48:L65">ROUND(G48/(SUM($D48:$G48))*100,1)</f>
        <v>12.8</v>
      </c>
    </row>
    <row r="49" spans="2:12" ht="11.25">
      <c r="B49" s="39" t="s">
        <v>16</v>
      </c>
      <c r="C49" s="11">
        <v>2214</v>
      </c>
      <c r="D49" s="9">
        <v>503</v>
      </c>
      <c r="E49" s="9">
        <v>1348</v>
      </c>
      <c r="F49" s="9">
        <v>16</v>
      </c>
      <c r="G49" s="9">
        <v>313</v>
      </c>
      <c r="H49" s="9">
        <f t="shared" si="11"/>
        <v>34</v>
      </c>
      <c r="I49" s="12">
        <f t="shared" si="12"/>
        <v>23.1</v>
      </c>
      <c r="J49" s="13">
        <f t="shared" si="13"/>
        <v>61.8</v>
      </c>
      <c r="K49" s="13">
        <f t="shared" si="14"/>
        <v>0.7</v>
      </c>
      <c r="L49" s="14">
        <f t="shared" si="15"/>
        <v>14.4</v>
      </c>
    </row>
    <row r="50" spans="2:12" ht="11.25">
      <c r="B50" s="39" t="s">
        <v>17</v>
      </c>
      <c r="C50" s="11">
        <v>883</v>
      </c>
      <c r="D50" s="9">
        <v>165</v>
      </c>
      <c r="E50" s="9">
        <v>571</v>
      </c>
      <c r="F50" s="9">
        <v>12</v>
      </c>
      <c r="G50" s="9">
        <v>126</v>
      </c>
      <c r="H50" s="9">
        <f t="shared" si="11"/>
        <v>9</v>
      </c>
      <c r="I50" s="12">
        <f t="shared" si="12"/>
        <v>18.9</v>
      </c>
      <c r="J50" s="13">
        <f t="shared" si="13"/>
        <v>65.3</v>
      </c>
      <c r="K50" s="13">
        <f t="shared" si="14"/>
        <v>1.4</v>
      </c>
      <c r="L50" s="14">
        <f t="shared" si="15"/>
        <v>14.4</v>
      </c>
    </row>
    <row r="51" spans="2:12" ht="11.25">
      <c r="B51" s="39" t="s">
        <v>18</v>
      </c>
      <c r="C51" s="11">
        <v>792</v>
      </c>
      <c r="D51" s="9">
        <v>130</v>
      </c>
      <c r="E51" s="9">
        <v>550</v>
      </c>
      <c r="F51" s="9">
        <v>12</v>
      </c>
      <c r="G51" s="9">
        <v>97</v>
      </c>
      <c r="H51" s="9">
        <f t="shared" si="11"/>
        <v>3</v>
      </c>
      <c r="I51" s="12">
        <f t="shared" si="12"/>
        <v>16.5</v>
      </c>
      <c r="J51" s="13">
        <f t="shared" si="13"/>
        <v>69.7</v>
      </c>
      <c r="K51" s="13">
        <f t="shared" si="14"/>
        <v>1.5</v>
      </c>
      <c r="L51" s="14">
        <f t="shared" si="15"/>
        <v>12.3</v>
      </c>
    </row>
    <row r="52" spans="2:12" ht="11.25">
      <c r="B52" s="39" t="s">
        <v>19</v>
      </c>
      <c r="C52" s="11">
        <v>261</v>
      </c>
      <c r="D52" s="9">
        <v>38</v>
      </c>
      <c r="E52" s="9">
        <v>192</v>
      </c>
      <c r="F52" s="9">
        <v>3</v>
      </c>
      <c r="G52" s="9">
        <v>24</v>
      </c>
      <c r="H52" s="9">
        <f t="shared" si="11"/>
        <v>4</v>
      </c>
      <c r="I52" s="12">
        <f t="shared" si="12"/>
        <v>14.8</v>
      </c>
      <c r="J52" s="13">
        <f t="shared" si="13"/>
        <v>74.7</v>
      </c>
      <c r="K52" s="13">
        <f t="shared" si="14"/>
        <v>1.2</v>
      </c>
      <c r="L52" s="14">
        <f t="shared" si="15"/>
        <v>9.3</v>
      </c>
    </row>
    <row r="53" spans="2:12" ht="11.25">
      <c r="B53" s="39" t="s">
        <v>20</v>
      </c>
      <c r="C53" s="11">
        <v>211</v>
      </c>
      <c r="D53" s="9">
        <v>22</v>
      </c>
      <c r="E53" s="9">
        <v>164</v>
      </c>
      <c r="F53" s="9">
        <v>3</v>
      </c>
      <c r="G53" s="9">
        <v>19</v>
      </c>
      <c r="H53" s="9">
        <f t="shared" si="11"/>
        <v>3</v>
      </c>
      <c r="I53" s="12">
        <f t="shared" si="12"/>
        <v>10.6</v>
      </c>
      <c r="J53" s="13">
        <f t="shared" si="13"/>
        <v>78.8</v>
      </c>
      <c r="K53" s="13">
        <f t="shared" si="14"/>
        <v>1.4</v>
      </c>
      <c r="L53" s="14">
        <f t="shared" si="15"/>
        <v>9.1</v>
      </c>
    </row>
    <row r="54" spans="2:12" ht="11.25">
      <c r="B54" s="39" t="s">
        <v>21</v>
      </c>
      <c r="C54" s="11">
        <v>203</v>
      </c>
      <c r="D54" s="9">
        <v>31</v>
      </c>
      <c r="E54" s="9">
        <v>142</v>
      </c>
      <c r="F54" s="9">
        <v>1</v>
      </c>
      <c r="G54" s="9">
        <v>29</v>
      </c>
      <c r="H54" s="9">
        <f t="shared" si="11"/>
        <v>0</v>
      </c>
      <c r="I54" s="12">
        <f t="shared" si="12"/>
        <v>15.3</v>
      </c>
      <c r="J54" s="13">
        <f t="shared" si="13"/>
        <v>70</v>
      </c>
      <c r="K54" s="13">
        <f t="shared" si="14"/>
        <v>0.5</v>
      </c>
      <c r="L54" s="14">
        <f t="shared" si="15"/>
        <v>14.3</v>
      </c>
    </row>
    <row r="55" spans="2:12" ht="11.25">
      <c r="B55" s="39" t="s">
        <v>22</v>
      </c>
      <c r="C55" s="11">
        <v>101</v>
      </c>
      <c r="D55" s="9">
        <v>9</v>
      </c>
      <c r="E55" s="9">
        <v>86</v>
      </c>
      <c r="F55" s="9">
        <v>1</v>
      </c>
      <c r="G55" s="9">
        <v>5</v>
      </c>
      <c r="H55" s="9">
        <f t="shared" si="11"/>
        <v>0</v>
      </c>
      <c r="I55" s="12">
        <f t="shared" si="12"/>
        <v>8.9</v>
      </c>
      <c r="J55" s="13">
        <f t="shared" si="13"/>
        <v>85.1</v>
      </c>
      <c r="K55" s="13">
        <f t="shared" si="14"/>
        <v>1</v>
      </c>
      <c r="L55" s="14">
        <f t="shared" si="15"/>
        <v>5</v>
      </c>
    </row>
    <row r="56" spans="2:12" ht="11.25">
      <c r="B56" s="39" t="s">
        <v>23</v>
      </c>
      <c r="C56" s="11">
        <v>45</v>
      </c>
      <c r="D56" s="9">
        <v>10</v>
      </c>
      <c r="E56" s="9">
        <v>28</v>
      </c>
      <c r="F56" s="9">
        <v>1</v>
      </c>
      <c r="G56" s="9">
        <v>6</v>
      </c>
      <c r="H56" s="9">
        <f t="shared" si="11"/>
        <v>0</v>
      </c>
      <c r="I56" s="12">
        <f t="shared" si="12"/>
        <v>22.2</v>
      </c>
      <c r="J56" s="13">
        <f t="shared" si="13"/>
        <v>62.2</v>
      </c>
      <c r="K56" s="13">
        <f t="shared" si="14"/>
        <v>2.2</v>
      </c>
      <c r="L56" s="14">
        <f t="shared" si="15"/>
        <v>13.3</v>
      </c>
    </row>
    <row r="57" spans="2:12" ht="11.25">
      <c r="B57" s="39" t="s">
        <v>24</v>
      </c>
      <c r="C57" s="11">
        <v>918</v>
      </c>
      <c r="D57" s="9">
        <v>150</v>
      </c>
      <c r="E57" s="9">
        <v>661</v>
      </c>
      <c r="F57" s="9">
        <v>7</v>
      </c>
      <c r="G57" s="9">
        <v>93</v>
      </c>
      <c r="H57" s="9">
        <f t="shared" si="11"/>
        <v>7</v>
      </c>
      <c r="I57" s="12">
        <f t="shared" si="12"/>
        <v>16.5</v>
      </c>
      <c r="J57" s="13">
        <f t="shared" si="13"/>
        <v>72.6</v>
      </c>
      <c r="K57" s="13">
        <f t="shared" si="14"/>
        <v>0.8</v>
      </c>
      <c r="L57" s="14">
        <f t="shared" si="15"/>
        <v>10.2</v>
      </c>
    </row>
    <row r="58" spans="2:12" ht="11.25">
      <c r="B58" s="39" t="s">
        <v>25</v>
      </c>
      <c r="C58" s="11">
        <v>27</v>
      </c>
      <c r="D58" s="9">
        <v>9</v>
      </c>
      <c r="E58" s="9">
        <v>16</v>
      </c>
      <c r="F58" s="9">
        <v>0</v>
      </c>
      <c r="G58" s="9">
        <v>2</v>
      </c>
      <c r="H58" s="9">
        <f t="shared" si="11"/>
        <v>0</v>
      </c>
      <c r="I58" s="12">
        <f t="shared" si="12"/>
        <v>33.3</v>
      </c>
      <c r="J58" s="13">
        <f t="shared" si="13"/>
        <v>59.3</v>
      </c>
      <c r="K58" s="13">
        <f t="shared" si="14"/>
        <v>0</v>
      </c>
      <c r="L58" s="14">
        <f t="shared" si="15"/>
        <v>7.4</v>
      </c>
    </row>
    <row r="59" spans="2:12" ht="11.25">
      <c r="B59" s="39" t="s">
        <v>26</v>
      </c>
      <c r="C59" s="11">
        <v>1134</v>
      </c>
      <c r="D59" s="9">
        <v>162</v>
      </c>
      <c r="E59" s="9">
        <v>783</v>
      </c>
      <c r="F59" s="9">
        <v>13</v>
      </c>
      <c r="G59" s="9">
        <v>168</v>
      </c>
      <c r="H59" s="9">
        <f t="shared" si="11"/>
        <v>8</v>
      </c>
      <c r="I59" s="12">
        <f t="shared" si="12"/>
        <v>14.4</v>
      </c>
      <c r="J59" s="13">
        <f t="shared" si="13"/>
        <v>69.5</v>
      </c>
      <c r="K59" s="13">
        <f t="shared" si="14"/>
        <v>1.2</v>
      </c>
      <c r="L59" s="14">
        <f t="shared" si="15"/>
        <v>14.9</v>
      </c>
    </row>
    <row r="60" spans="2:12" ht="11.25">
      <c r="B60" s="39" t="s">
        <v>27</v>
      </c>
      <c r="C60" s="11">
        <v>434</v>
      </c>
      <c r="D60" s="9">
        <v>83</v>
      </c>
      <c r="E60" s="9">
        <v>294</v>
      </c>
      <c r="F60" s="9">
        <v>4</v>
      </c>
      <c r="G60" s="9">
        <v>48</v>
      </c>
      <c r="H60" s="9">
        <f t="shared" si="11"/>
        <v>5</v>
      </c>
      <c r="I60" s="12">
        <f t="shared" si="12"/>
        <v>19.3</v>
      </c>
      <c r="J60" s="13">
        <f t="shared" si="13"/>
        <v>68.5</v>
      </c>
      <c r="K60" s="13">
        <f t="shared" si="14"/>
        <v>0.9</v>
      </c>
      <c r="L60" s="14">
        <f t="shared" si="15"/>
        <v>11.2</v>
      </c>
    </row>
    <row r="61" spans="2:12" ht="11.25">
      <c r="B61" s="39" t="s">
        <v>28</v>
      </c>
      <c r="C61" s="11">
        <v>142</v>
      </c>
      <c r="D61" s="9">
        <v>32</v>
      </c>
      <c r="E61" s="9">
        <v>87</v>
      </c>
      <c r="F61" s="9">
        <v>3</v>
      </c>
      <c r="G61" s="9">
        <v>20</v>
      </c>
      <c r="H61" s="9">
        <f t="shared" si="11"/>
        <v>0</v>
      </c>
      <c r="I61" s="12">
        <f t="shared" si="12"/>
        <v>22.5</v>
      </c>
      <c r="J61" s="13">
        <f t="shared" si="13"/>
        <v>61.3</v>
      </c>
      <c r="K61" s="13">
        <f t="shared" si="14"/>
        <v>2.1</v>
      </c>
      <c r="L61" s="14">
        <f t="shared" si="15"/>
        <v>14.1</v>
      </c>
    </row>
    <row r="62" spans="2:12" ht="11.25">
      <c r="B62" s="39" t="s">
        <v>29</v>
      </c>
      <c r="C62" s="11">
        <v>202</v>
      </c>
      <c r="D62" s="9">
        <v>31</v>
      </c>
      <c r="E62" s="9">
        <v>151</v>
      </c>
      <c r="F62" s="9">
        <v>3</v>
      </c>
      <c r="G62" s="9">
        <v>17</v>
      </c>
      <c r="H62" s="9">
        <f t="shared" si="11"/>
        <v>0</v>
      </c>
      <c r="I62" s="12">
        <f t="shared" si="12"/>
        <v>15.3</v>
      </c>
      <c r="J62" s="13">
        <f t="shared" si="13"/>
        <v>74.8</v>
      </c>
      <c r="K62" s="13">
        <f t="shared" si="14"/>
        <v>1.5</v>
      </c>
      <c r="L62" s="14">
        <f t="shared" si="15"/>
        <v>8.4</v>
      </c>
    </row>
    <row r="63" spans="2:12" ht="11.25">
      <c r="B63" s="39" t="s">
        <v>30</v>
      </c>
      <c r="C63" s="11">
        <v>135</v>
      </c>
      <c r="D63" s="9">
        <v>18</v>
      </c>
      <c r="E63" s="9">
        <v>102</v>
      </c>
      <c r="F63" s="9">
        <v>2</v>
      </c>
      <c r="G63" s="9">
        <v>13</v>
      </c>
      <c r="H63" s="9">
        <f t="shared" si="11"/>
        <v>0</v>
      </c>
      <c r="I63" s="12">
        <f t="shared" si="12"/>
        <v>13.3</v>
      </c>
      <c r="J63" s="13">
        <f t="shared" si="13"/>
        <v>75.6</v>
      </c>
      <c r="K63" s="13">
        <f t="shared" si="14"/>
        <v>1.5</v>
      </c>
      <c r="L63" s="14">
        <f t="shared" si="15"/>
        <v>9.6</v>
      </c>
    </row>
    <row r="64" spans="2:12" ht="11.25">
      <c r="B64" s="39" t="s">
        <v>31</v>
      </c>
      <c r="C64" s="11">
        <v>479</v>
      </c>
      <c r="D64" s="9">
        <v>94</v>
      </c>
      <c r="E64" s="9">
        <v>326</v>
      </c>
      <c r="F64" s="9">
        <v>4</v>
      </c>
      <c r="G64" s="9">
        <v>54</v>
      </c>
      <c r="H64" s="9">
        <f t="shared" si="11"/>
        <v>1</v>
      </c>
      <c r="I64" s="12">
        <f t="shared" si="12"/>
        <v>19.7</v>
      </c>
      <c r="J64" s="13">
        <f t="shared" si="13"/>
        <v>68.2</v>
      </c>
      <c r="K64" s="13">
        <f t="shared" si="14"/>
        <v>0.8</v>
      </c>
      <c r="L64" s="14">
        <f t="shared" si="15"/>
        <v>11.3</v>
      </c>
    </row>
    <row r="65" spans="2:12" ht="11.25">
      <c r="B65" s="39" t="s">
        <v>32</v>
      </c>
      <c r="C65" s="11">
        <v>213</v>
      </c>
      <c r="D65" s="9">
        <v>35</v>
      </c>
      <c r="E65" s="9">
        <v>146</v>
      </c>
      <c r="F65" s="9">
        <v>3</v>
      </c>
      <c r="G65" s="9">
        <v>29</v>
      </c>
      <c r="H65" s="9">
        <f t="shared" si="11"/>
        <v>0</v>
      </c>
      <c r="I65" s="12">
        <f t="shared" si="12"/>
        <v>16.4</v>
      </c>
      <c r="J65" s="13">
        <f t="shared" si="13"/>
        <v>68.5</v>
      </c>
      <c r="K65" s="13">
        <f t="shared" si="14"/>
        <v>1.4</v>
      </c>
      <c r="L65" s="14">
        <f t="shared" si="15"/>
        <v>13.6</v>
      </c>
    </row>
    <row r="66" spans="2:12" ht="11.25">
      <c r="B66" s="26"/>
      <c r="C66" s="15"/>
      <c r="D66" s="16"/>
      <c r="E66" s="16"/>
      <c r="F66" s="16"/>
      <c r="G66" s="16"/>
      <c r="H66" s="16"/>
      <c r="I66" s="15"/>
      <c r="J66" s="16"/>
      <c r="K66" s="16"/>
      <c r="L66" s="17"/>
    </row>
    <row r="67" spans="2:6" ht="11.25">
      <c r="B67" s="20" t="s">
        <v>96</v>
      </c>
      <c r="F67" s="20"/>
    </row>
    <row r="68" spans="2:14" ht="11.25">
      <c r="B68" s="20" t="s">
        <v>47</v>
      </c>
      <c r="C68" s="18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2:6" ht="11.25">
      <c r="B69" s="20" t="s">
        <v>97</v>
      </c>
      <c r="F69" s="20"/>
    </row>
  </sheetData>
  <sheetProtection/>
  <hyperlinks>
    <hyperlink ref="L1" location="目次!A1" display="目次へ戻る"/>
  </hyperlinks>
  <printOptions/>
  <pageMargins left="0.5905511811023623" right="0.5905511811023623" top="0.7874015748031497" bottom="0.5905511811023623" header="0.5118110236220472" footer="0.5118110236220472"/>
  <pageSetup blackAndWhite="1" fitToHeight="1" fitToWidth="1" horizontalDpi="600" verticalDpi="600" orientation="portrait" paperSize="9" r:id="rId1"/>
  <headerFooter alignWithMargins="0">
    <oddHeader>&amp;R&amp;F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9"/>
  <sheetViews>
    <sheetView showGridLines="0" zoomScalePageLayoutView="0" workbookViewId="0" topLeftCell="A1">
      <selection activeCell="G49" sqref="G49:G65"/>
    </sheetView>
  </sheetViews>
  <sheetFormatPr defaultColWidth="9.00390625" defaultRowHeight="13.5"/>
  <cols>
    <col min="1" max="1" width="2.125" style="3" customWidth="1"/>
    <col min="2" max="2" width="13.25390625" style="3" customWidth="1"/>
    <col min="3" max="3" width="8.25390625" style="3" bestFit="1" customWidth="1"/>
    <col min="4" max="8" width="7.50390625" style="3" customWidth="1"/>
    <col min="9" max="12" width="6.75390625" style="3" customWidth="1"/>
    <col min="13" max="24" width="8.375" style="3" customWidth="1"/>
    <col min="25" max="16384" width="9.00390625" style="3" customWidth="1"/>
  </cols>
  <sheetData>
    <row r="1" spans="2:12" ht="11.25">
      <c r="B1" s="2" t="s">
        <v>34</v>
      </c>
      <c r="L1" s="45" t="s">
        <v>95</v>
      </c>
    </row>
    <row r="2" ht="11.25">
      <c r="B2" s="2"/>
    </row>
    <row r="3" spans="2:13" s="4" customFormat="1" ht="14.25">
      <c r="B3" s="1" t="s">
        <v>15</v>
      </c>
      <c r="C3" s="5"/>
      <c r="D3" s="5"/>
      <c r="E3" s="40" t="s">
        <v>77</v>
      </c>
      <c r="F3" s="5"/>
      <c r="G3" s="5"/>
      <c r="H3" s="5"/>
      <c r="I3" s="5"/>
      <c r="J3" s="5"/>
      <c r="K3" s="5"/>
      <c r="L3" s="5"/>
      <c r="M3" s="5"/>
    </row>
    <row r="4" spans="2:12" ht="11.25">
      <c r="B4" s="21"/>
      <c r="C4" s="27" t="s">
        <v>1</v>
      </c>
      <c r="D4" s="28"/>
      <c r="E4" s="28"/>
      <c r="F4" s="28"/>
      <c r="G4" s="28"/>
      <c r="H4" s="28"/>
      <c r="I4" s="29"/>
      <c r="J4" s="30" t="s">
        <v>10</v>
      </c>
      <c r="K4" s="30"/>
      <c r="L4" s="31"/>
    </row>
    <row r="5" spans="2:12" ht="11.25">
      <c r="B5" s="22"/>
      <c r="C5" s="32"/>
      <c r="D5" s="33" t="s">
        <v>2</v>
      </c>
      <c r="E5" s="33" t="s">
        <v>3</v>
      </c>
      <c r="F5" s="33" t="s">
        <v>4</v>
      </c>
      <c r="G5" s="34" t="s">
        <v>5</v>
      </c>
      <c r="H5" s="33" t="s">
        <v>9</v>
      </c>
      <c r="I5" s="35" t="s">
        <v>36</v>
      </c>
      <c r="J5" s="35" t="s">
        <v>37</v>
      </c>
      <c r="K5" s="33" t="s">
        <v>38</v>
      </c>
      <c r="L5" s="36" t="s">
        <v>5</v>
      </c>
    </row>
    <row r="6" spans="2:12" ht="11.25">
      <c r="B6" s="37"/>
      <c r="C6" s="6"/>
      <c r="D6" s="7"/>
      <c r="E6" s="7"/>
      <c r="F6" s="7"/>
      <c r="G6" s="7"/>
      <c r="H6" s="7"/>
      <c r="I6" s="8"/>
      <c r="J6" s="9"/>
      <c r="K6" s="9"/>
      <c r="L6" s="10"/>
    </row>
    <row r="7" spans="2:12" ht="11.25">
      <c r="B7" s="24" t="s">
        <v>11</v>
      </c>
      <c r="C7" s="6" t="s">
        <v>0</v>
      </c>
      <c r="D7" s="7" t="s">
        <v>0</v>
      </c>
      <c r="E7" s="7" t="s">
        <v>0</v>
      </c>
      <c r="F7" s="7" t="s">
        <v>0</v>
      </c>
      <c r="G7" s="7" t="s">
        <v>0</v>
      </c>
      <c r="H7" s="7" t="s">
        <v>0</v>
      </c>
      <c r="I7" s="8" t="s">
        <v>6</v>
      </c>
      <c r="J7" s="9" t="s">
        <v>6</v>
      </c>
      <c r="K7" s="9" t="s">
        <v>6</v>
      </c>
      <c r="L7" s="10" t="s">
        <v>6</v>
      </c>
    </row>
    <row r="8" spans="2:12" ht="11.25">
      <c r="B8" s="38" t="s">
        <v>33</v>
      </c>
      <c r="C8" s="11">
        <f aca="true" t="shared" si="0" ref="C8:H17">SUM(C28,C48)</f>
        <v>15412</v>
      </c>
      <c r="D8" s="9">
        <f t="shared" si="0"/>
        <v>2773</v>
      </c>
      <c r="E8" s="9">
        <f t="shared" si="0"/>
        <v>10663</v>
      </c>
      <c r="F8" s="9">
        <f t="shared" si="0"/>
        <v>209</v>
      </c>
      <c r="G8" s="9">
        <f t="shared" si="0"/>
        <v>1639</v>
      </c>
      <c r="H8" s="9">
        <f t="shared" si="0"/>
        <v>128</v>
      </c>
      <c r="I8" s="12">
        <f aca="true" t="shared" si="1" ref="I8:I25">ROUND(D8/(SUM($D8:$G8))*100,1)</f>
        <v>18.1</v>
      </c>
      <c r="J8" s="13">
        <f aca="true" t="shared" si="2" ref="J8:J25">ROUND(E8/(SUM($D8:$G8))*100,1)</f>
        <v>69.8</v>
      </c>
      <c r="K8" s="13">
        <f aca="true" t="shared" si="3" ref="K8:K25">ROUND(F8/(SUM($D8:$G8))*100,1)</f>
        <v>1.4</v>
      </c>
      <c r="L8" s="14">
        <f aca="true" t="shared" si="4" ref="L8:L25">ROUND(G8/(SUM($D8:$G8))*100,1)</f>
        <v>10.7</v>
      </c>
    </row>
    <row r="9" spans="2:12" ht="11.25">
      <c r="B9" s="39" t="s">
        <v>16</v>
      </c>
      <c r="C9" s="11">
        <f t="shared" si="0"/>
        <v>4004</v>
      </c>
      <c r="D9" s="9">
        <f t="shared" si="0"/>
        <v>847</v>
      </c>
      <c r="E9" s="9">
        <f t="shared" si="0"/>
        <v>2546</v>
      </c>
      <c r="F9" s="9">
        <f t="shared" si="0"/>
        <v>62</v>
      </c>
      <c r="G9" s="9">
        <f t="shared" si="0"/>
        <v>502</v>
      </c>
      <c r="H9" s="9">
        <f t="shared" si="0"/>
        <v>47</v>
      </c>
      <c r="I9" s="12">
        <f t="shared" si="1"/>
        <v>21.4</v>
      </c>
      <c r="J9" s="13">
        <f t="shared" si="2"/>
        <v>64.3</v>
      </c>
      <c r="K9" s="13">
        <f t="shared" si="3"/>
        <v>1.6</v>
      </c>
      <c r="L9" s="14">
        <f t="shared" si="4"/>
        <v>12.7</v>
      </c>
    </row>
    <row r="10" spans="2:12" ht="11.25">
      <c r="B10" s="39" t="s">
        <v>17</v>
      </c>
      <c r="C10" s="11">
        <f t="shared" si="0"/>
        <v>1490</v>
      </c>
      <c r="D10" s="9">
        <f t="shared" si="0"/>
        <v>303</v>
      </c>
      <c r="E10" s="9">
        <f t="shared" si="0"/>
        <v>989</v>
      </c>
      <c r="F10" s="9">
        <f t="shared" si="0"/>
        <v>20</v>
      </c>
      <c r="G10" s="9">
        <f t="shared" si="0"/>
        <v>169</v>
      </c>
      <c r="H10" s="9">
        <f t="shared" si="0"/>
        <v>9</v>
      </c>
      <c r="I10" s="12">
        <f t="shared" si="1"/>
        <v>20.5</v>
      </c>
      <c r="J10" s="13">
        <f t="shared" si="2"/>
        <v>66.8</v>
      </c>
      <c r="K10" s="13">
        <f t="shared" si="3"/>
        <v>1.4</v>
      </c>
      <c r="L10" s="14">
        <f t="shared" si="4"/>
        <v>11.4</v>
      </c>
    </row>
    <row r="11" spans="2:12" ht="11.25">
      <c r="B11" s="39" t="s">
        <v>18</v>
      </c>
      <c r="C11" s="11">
        <f t="shared" si="0"/>
        <v>1654</v>
      </c>
      <c r="D11" s="9">
        <f t="shared" si="0"/>
        <v>245</v>
      </c>
      <c r="E11" s="9">
        <f t="shared" si="0"/>
        <v>1218</v>
      </c>
      <c r="F11" s="9">
        <f t="shared" si="0"/>
        <v>23</v>
      </c>
      <c r="G11" s="9">
        <f t="shared" si="0"/>
        <v>160</v>
      </c>
      <c r="H11" s="9">
        <f t="shared" si="0"/>
        <v>8</v>
      </c>
      <c r="I11" s="12">
        <f t="shared" si="1"/>
        <v>14.9</v>
      </c>
      <c r="J11" s="13">
        <f t="shared" si="2"/>
        <v>74</v>
      </c>
      <c r="K11" s="13">
        <f t="shared" si="3"/>
        <v>1.4</v>
      </c>
      <c r="L11" s="14">
        <f t="shared" si="4"/>
        <v>9.7</v>
      </c>
    </row>
    <row r="12" spans="2:12" ht="11.25">
      <c r="B12" s="39" t="s">
        <v>19</v>
      </c>
      <c r="C12" s="11">
        <f t="shared" si="0"/>
        <v>369</v>
      </c>
      <c r="D12" s="9">
        <f t="shared" si="0"/>
        <v>49</v>
      </c>
      <c r="E12" s="9">
        <f t="shared" si="0"/>
        <v>284</v>
      </c>
      <c r="F12" s="9">
        <f t="shared" si="0"/>
        <v>6</v>
      </c>
      <c r="G12" s="9">
        <f t="shared" si="0"/>
        <v>25</v>
      </c>
      <c r="H12" s="9">
        <f t="shared" si="0"/>
        <v>5</v>
      </c>
      <c r="I12" s="12">
        <f t="shared" si="1"/>
        <v>13.5</v>
      </c>
      <c r="J12" s="13">
        <f t="shared" si="2"/>
        <v>78</v>
      </c>
      <c r="K12" s="13">
        <f t="shared" si="3"/>
        <v>1.6</v>
      </c>
      <c r="L12" s="14">
        <f t="shared" si="4"/>
        <v>6.9</v>
      </c>
    </row>
    <row r="13" spans="2:12" ht="11.25">
      <c r="B13" s="39" t="s">
        <v>20</v>
      </c>
      <c r="C13" s="11">
        <f t="shared" si="0"/>
        <v>357</v>
      </c>
      <c r="D13" s="9">
        <f t="shared" si="0"/>
        <v>53</v>
      </c>
      <c r="E13" s="9">
        <f t="shared" si="0"/>
        <v>273</v>
      </c>
      <c r="F13" s="9">
        <f t="shared" si="0"/>
        <v>3</v>
      </c>
      <c r="G13" s="9">
        <f t="shared" si="0"/>
        <v>25</v>
      </c>
      <c r="H13" s="9">
        <f t="shared" si="0"/>
        <v>3</v>
      </c>
      <c r="I13" s="12">
        <f t="shared" si="1"/>
        <v>15</v>
      </c>
      <c r="J13" s="13">
        <f t="shared" si="2"/>
        <v>77.1</v>
      </c>
      <c r="K13" s="13">
        <f t="shared" si="3"/>
        <v>0.8</v>
      </c>
      <c r="L13" s="14">
        <f t="shared" si="4"/>
        <v>7.1</v>
      </c>
    </row>
    <row r="14" spans="2:12" ht="11.25">
      <c r="B14" s="39" t="s">
        <v>21</v>
      </c>
      <c r="C14" s="11">
        <f t="shared" si="0"/>
        <v>395</v>
      </c>
      <c r="D14" s="9">
        <f t="shared" si="0"/>
        <v>64</v>
      </c>
      <c r="E14" s="9">
        <f t="shared" si="0"/>
        <v>282</v>
      </c>
      <c r="F14" s="9">
        <f t="shared" si="0"/>
        <v>3</v>
      </c>
      <c r="G14" s="9">
        <f t="shared" si="0"/>
        <v>44</v>
      </c>
      <c r="H14" s="9">
        <f t="shared" si="0"/>
        <v>2</v>
      </c>
      <c r="I14" s="12">
        <f t="shared" si="1"/>
        <v>16.3</v>
      </c>
      <c r="J14" s="13">
        <f t="shared" si="2"/>
        <v>71.8</v>
      </c>
      <c r="K14" s="13">
        <f t="shared" si="3"/>
        <v>0.8</v>
      </c>
      <c r="L14" s="14">
        <f t="shared" si="4"/>
        <v>11.2</v>
      </c>
    </row>
    <row r="15" spans="2:12" ht="11.25">
      <c r="B15" s="39" t="s">
        <v>22</v>
      </c>
      <c r="C15" s="11">
        <f t="shared" si="0"/>
        <v>138</v>
      </c>
      <c r="D15" s="9">
        <f t="shared" si="0"/>
        <v>17</v>
      </c>
      <c r="E15" s="9">
        <f t="shared" si="0"/>
        <v>107</v>
      </c>
      <c r="F15" s="9">
        <f t="shared" si="0"/>
        <v>1</v>
      </c>
      <c r="G15" s="9">
        <f t="shared" si="0"/>
        <v>13</v>
      </c>
      <c r="H15" s="9">
        <f t="shared" si="0"/>
        <v>0</v>
      </c>
      <c r="I15" s="12">
        <f t="shared" si="1"/>
        <v>12.3</v>
      </c>
      <c r="J15" s="13">
        <f t="shared" si="2"/>
        <v>77.5</v>
      </c>
      <c r="K15" s="13">
        <f t="shared" si="3"/>
        <v>0.7</v>
      </c>
      <c r="L15" s="14">
        <f t="shared" si="4"/>
        <v>9.4</v>
      </c>
    </row>
    <row r="16" spans="2:12" ht="11.25">
      <c r="B16" s="39" t="s">
        <v>23</v>
      </c>
      <c r="C16" s="11">
        <f t="shared" si="0"/>
        <v>84</v>
      </c>
      <c r="D16" s="9">
        <f t="shared" si="0"/>
        <v>14</v>
      </c>
      <c r="E16" s="9">
        <f t="shared" si="0"/>
        <v>58</v>
      </c>
      <c r="F16" s="9">
        <f t="shared" si="0"/>
        <v>0</v>
      </c>
      <c r="G16" s="9">
        <f t="shared" si="0"/>
        <v>12</v>
      </c>
      <c r="H16" s="9">
        <f t="shared" si="0"/>
        <v>0</v>
      </c>
      <c r="I16" s="12">
        <f t="shared" si="1"/>
        <v>16.7</v>
      </c>
      <c r="J16" s="13">
        <f t="shared" si="2"/>
        <v>69</v>
      </c>
      <c r="K16" s="13">
        <f t="shared" si="3"/>
        <v>0</v>
      </c>
      <c r="L16" s="14">
        <f t="shared" si="4"/>
        <v>14.3</v>
      </c>
    </row>
    <row r="17" spans="2:12" ht="11.25">
      <c r="B17" s="39" t="s">
        <v>24</v>
      </c>
      <c r="C17" s="11">
        <f t="shared" si="0"/>
        <v>1577</v>
      </c>
      <c r="D17" s="9">
        <f t="shared" si="0"/>
        <v>235</v>
      </c>
      <c r="E17" s="9">
        <f t="shared" si="0"/>
        <v>1155</v>
      </c>
      <c r="F17" s="9">
        <f t="shared" si="0"/>
        <v>20</v>
      </c>
      <c r="G17" s="9">
        <f t="shared" si="0"/>
        <v>153</v>
      </c>
      <c r="H17" s="9">
        <f t="shared" si="0"/>
        <v>14</v>
      </c>
      <c r="I17" s="12">
        <f t="shared" si="1"/>
        <v>15</v>
      </c>
      <c r="J17" s="13">
        <f t="shared" si="2"/>
        <v>73.9</v>
      </c>
      <c r="K17" s="13">
        <f t="shared" si="3"/>
        <v>1.3</v>
      </c>
      <c r="L17" s="14">
        <f t="shared" si="4"/>
        <v>9.8</v>
      </c>
    </row>
    <row r="18" spans="2:12" ht="11.25">
      <c r="B18" s="39" t="s">
        <v>25</v>
      </c>
      <c r="C18" s="11">
        <f aca="true" t="shared" si="5" ref="C18:H25">SUM(C38,C58)</f>
        <v>66</v>
      </c>
      <c r="D18" s="9">
        <f t="shared" si="5"/>
        <v>13</v>
      </c>
      <c r="E18" s="9">
        <f t="shared" si="5"/>
        <v>49</v>
      </c>
      <c r="F18" s="9">
        <f t="shared" si="5"/>
        <v>0</v>
      </c>
      <c r="G18" s="9">
        <f t="shared" si="5"/>
        <v>4</v>
      </c>
      <c r="H18" s="9">
        <f t="shared" si="5"/>
        <v>0</v>
      </c>
      <c r="I18" s="12">
        <f t="shared" si="1"/>
        <v>19.7</v>
      </c>
      <c r="J18" s="13">
        <f t="shared" si="2"/>
        <v>74.2</v>
      </c>
      <c r="K18" s="13">
        <f t="shared" si="3"/>
        <v>0</v>
      </c>
      <c r="L18" s="14">
        <f t="shared" si="4"/>
        <v>6.1</v>
      </c>
    </row>
    <row r="19" spans="2:12" ht="11.25">
      <c r="B19" s="39" t="s">
        <v>26</v>
      </c>
      <c r="C19" s="11">
        <f t="shared" si="5"/>
        <v>2012</v>
      </c>
      <c r="D19" s="9">
        <f t="shared" si="5"/>
        <v>292</v>
      </c>
      <c r="E19" s="9">
        <f t="shared" si="5"/>
        <v>1439</v>
      </c>
      <c r="F19" s="9">
        <f t="shared" si="5"/>
        <v>20</v>
      </c>
      <c r="G19" s="9">
        <f t="shared" si="5"/>
        <v>234</v>
      </c>
      <c r="H19" s="9">
        <f t="shared" si="5"/>
        <v>27</v>
      </c>
      <c r="I19" s="12">
        <f t="shared" si="1"/>
        <v>14.7</v>
      </c>
      <c r="J19" s="13">
        <f t="shared" si="2"/>
        <v>72.5</v>
      </c>
      <c r="K19" s="13">
        <f t="shared" si="3"/>
        <v>1</v>
      </c>
      <c r="L19" s="14">
        <f t="shared" si="4"/>
        <v>11.8</v>
      </c>
    </row>
    <row r="20" spans="2:12" ht="11.25">
      <c r="B20" s="39" t="s">
        <v>27</v>
      </c>
      <c r="C20" s="11">
        <f t="shared" si="5"/>
        <v>836</v>
      </c>
      <c r="D20" s="9">
        <f t="shared" si="5"/>
        <v>159</v>
      </c>
      <c r="E20" s="9">
        <f t="shared" si="5"/>
        <v>584</v>
      </c>
      <c r="F20" s="9">
        <f t="shared" si="5"/>
        <v>15</v>
      </c>
      <c r="G20" s="9">
        <f t="shared" si="5"/>
        <v>69</v>
      </c>
      <c r="H20" s="9">
        <f t="shared" si="5"/>
        <v>9</v>
      </c>
      <c r="I20" s="12">
        <f t="shared" si="1"/>
        <v>19.2</v>
      </c>
      <c r="J20" s="13">
        <f t="shared" si="2"/>
        <v>70.6</v>
      </c>
      <c r="K20" s="13">
        <f t="shared" si="3"/>
        <v>1.8</v>
      </c>
      <c r="L20" s="14">
        <f t="shared" si="4"/>
        <v>8.3</v>
      </c>
    </row>
    <row r="21" spans="2:12" ht="11.25">
      <c r="B21" s="39" t="s">
        <v>28</v>
      </c>
      <c r="C21" s="11">
        <f t="shared" si="5"/>
        <v>295</v>
      </c>
      <c r="D21" s="9">
        <f t="shared" si="5"/>
        <v>68</v>
      </c>
      <c r="E21" s="9">
        <f t="shared" si="5"/>
        <v>188</v>
      </c>
      <c r="F21" s="9">
        <f t="shared" si="5"/>
        <v>6</v>
      </c>
      <c r="G21" s="9">
        <f t="shared" si="5"/>
        <v>32</v>
      </c>
      <c r="H21" s="9">
        <f t="shared" si="5"/>
        <v>1</v>
      </c>
      <c r="I21" s="12">
        <f t="shared" si="1"/>
        <v>23.1</v>
      </c>
      <c r="J21" s="13">
        <f t="shared" si="2"/>
        <v>63.9</v>
      </c>
      <c r="K21" s="13">
        <f t="shared" si="3"/>
        <v>2</v>
      </c>
      <c r="L21" s="14">
        <f t="shared" si="4"/>
        <v>10.9</v>
      </c>
    </row>
    <row r="22" spans="2:12" ht="11.25">
      <c r="B22" s="39" t="s">
        <v>29</v>
      </c>
      <c r="C22" s="11">
        <f t="shared" si="5"/>
        <v>411</v>
      </c>
      <c r="D22" s="9">
        <f t="shared" si="5"/>
        <v>47</v>
      </c>
      <c r="E22" s="9">
        <f t="shared" si="5"/>
        <v>323</v>
      </c>
      <c r="F22" s="9">
        <f t="shared" si="5"/>
        <v>6</v>
      </c>
      <c r="G22" s="9">
        <f t="shared" si="5"/>
        <v>35</v>
      </c>
      <c r="H22" s="9">
        <f t="shared" si="5"/>
        <v>0</v>
      </c>
      <c r="I22" s="12">
        <f t="shared" si="1"/>
        <v>11.4</v>
      </c>
      <c r="J22" s="13">
        <f t="shared" si="2"/>
        <v>78.6</v>
      </c>
      <c r="K22" s="13">
        <f t="shared" si="3"/>
        <v>1.5</v>
      </c>
      <c r="L22" s="14">
        <f t="shared" si="4"/>
        <v>8.5</v>
      </c>
    </row>
    <row r="23" spans="2:12" ht="11.25">
      <c r="B23" s="39" t="s">
        <v>30</v>
      </c>
      <c r="C23" s="11">
        <f t="shared" si="5"/>
        <v>272</v>
      </c>
      <c r="D23" s="9">
        <f t="shared" si="5"/>
        <v>57</v>
      </c>
      <c r="E23" s="9">
        <f t="shared" si="5"/>
        <v>184</v>
      </c>
      <c r="F23" s="9">
        <f t="shared" si="5"/>
        <v>2</v>
      </c>
      <c r="G23" s="9">
        <f t="shared" si="5"/>
        <v>28</v>
      </c>
      <c r="H23" s="9">
        <f t="shared" si="5"/>
        <v>1</v>
      </c>
      <c r="I23" s="12">
        <f t="shared" si="1"/>
        <v>21</v>
      </c>
      <c r="J23" s="13">
        <f t="shared" si="2"/>
        <v>67.9</v>
      </c>
      <c r="K23" s="13">
        <f t="shared" si="3"/>
        <v>0.7</v>
      </c>
      <c r="L23" s="14">
        <f t="shared" si="4"/>
        <v>10.3</v>
      </c>
    </row>
    <row r="24" spans="2:12" ht="11.25">
      <c r="B24" s="39" t="s">
        <v>31</v>
      </c>
      <c r="C24" s="11">
        <f t="shared" si="5"/>
        <v>944</v>
      </c>
      <c r="D24" s="9">
        <f t="shared" si="5"/>
        <v>203</v>
      </c>
      <c r="E24" s="9">
        <f t="shared" si="5"/>
        <v>644</v>
      </c>
      <c r="F24" s="9">
        <f t="shared" si="5"/>
        <v>10</v>
      </c>
      <c r="G24" s="9">
        <f t="shared" si="5"/>
        <v>86</v>
      </c>
      <c r="H24" s="9">
        <f t="shared" si="5"/>
        <v>1</v>
      </c>
      <c r="I24" s="12">
        <f t="shared" si="1"/>
        <v>21.5</v>
      </c>
      <c r="J24" s="13">
        <f t="shared" si="2"/>
        <v>68.3</v>
      </c>
      <c r="K24" s="13">
        <f t="shared" si="3"/>
        <v>1.1</v>
      </c>
      <c r="L24" s="14">
        <f t="shared" si="4"/>
        <v>9.1</v>
      </c>
    </row>
    <row r="25" spans="2:12" ht="11.25">
      <c r="B25" s="39" t="s">
        <v>32</v>
      </c>
      <c r="C25" s="11">
        <f t="shared" si="5"/>
        <v>508</v>
      </c>
      <c r="D25" s="9">
        <f t="shared" si="5"/>
        <v>107</v>
      </c>
      <c r="E25" s="9">
        <f t="shared" si="5"/>
        <v>340</v>
      </c>
      <c r="F25" s="9">
        <f t="shared" si="5"/>
        <v>12</v>
      </c>
      <c r="G25" s="9">
        <f t="shared" si="5"/>
        <v>48</v>
      </c>
      <c r="H25" s="9">
        <f t="shared" si="5"/>
        <v>1</v>
      </c>
      <c r="I25" s="12">
        <f t="shared" si="1"/>
        <v>21.1</v>
      </c>
      <c r="J25" s="13">
        <f t="shared" si="2"/>
        <v>67.1</v>
      </c>
      <c r="K25" s="13">
        <f t="shared" si="3"/>
        <v>2.4</v>
      </c>
      <c r="L25" s="14">
        <f t="shared" si="4"/>
        <v>9.5</v>
      </c>
    </row>
    <row r="26" spans="2:12" ht="11.25">
      <c r="B26" s="23"/>
      <c r="C26" s="11"/>
      <c r="D26" s="9"/>
      <c r="E26" s="9"/>
      <c r="F26" s="9"/>
      <c r="G26" s="9"/>
      <c r="H26" s="9"/>
      <c r="I26" s="12"/>
      <c r="J26" s="13"/>
      <c r="K26" s="13"/>
      <c r="L26" s="14"/>
    </row>
    <row r="27" spans="2:12" ht="11.25">
      <c r="B27" s="24" t="s">
        <v>7</v>
      </c>
      <c r="C27" s="6" t="s">
        <v>0</v>
      </c>
      <c r="D27" s="7" t="s">
        <v>0</v>
      </c>
      <c r="E27" s="7" t="s">
        <v>0</v>
      </c>
      <c r="F27" s="7" t="s">
        <v>0</v>
      </c>
      <c r="G27" s="7" t="s">
        <v>0</v>
      </c>
      <c r="H27" s="7" t="s">
        <v>0</v>
      </c>
      <c r="I27" s="8" t="s">
        <v>6</v>
      </c>
      <c r="J27" s="9" t="s">
        <v>6</v>
      </c>
      <c r="K27" s="9" t="s">
        <v>6</v>
      </c>
      <c r="L27" s="10" t="s">
        <v>6</v>
      </c>
    </row>
    <row r="28" spans="2:12" ht="11.25">
      <c r="B28" s="38" t="s">
        <v>33</v>
      </c>
      <c r="C28" s="11">
        <f>SUM(C29:C45)</f>
        <v>7236</v>
      </c>
      <c r="D28" s="9">
        <f>SUM(D29:D45)</f>
        <v>1586</v>
      </c>
      <c r="E28" s="9">
        <f>SUM(E29:E45)</f>
        <v>4995</v>
      </c>
      <c r="F28" s="9">
        <f>SUM(F29:F45)</f>
        <v>35</v>
      </c>
      <c r="G28" s="9">
        <f>SUM(G29:G45)</f>
        <v>562</v>
      </c>
      <c r="H28" s="9">
        <f aca="true" t="shared" si="6" ref="H28:H45">SUM(C28)-SUM(D28:G28)</f>
        <v>58</v>
      </c>
      <c r="I28" s="12">
        <f aca="true" t="shared" si="7" ref="I28:I45">ROUND(D28/(SUM($D28:$G28))*100,1)</f>
        <v>22.1</v>
      </c>
      <c r="J28" s="13">
        <f aca="true" t="shared" si="8" ref="J28:J45">ROUND(E28/(SUM($D28:$G28))*100,1)</f>
        <v>69.6</v>
      </c>
      <c r="K28" s="13">
        <f aca="true" t="shared" si="9" ref="K28:K45">ROUND(F28/(SUM($D28:$G28))*100,1)</f>
        <v>0.5</v>
      </c>
      <c r="L28" s="14">
        <f aca="true" t="shared" si="10" ref="L28:L45">ROUND(G28/(SUM($D28:$G28))*100,1)</f>
        <v>7.8</v>
      </c>
    </row>
    <row r="29" spans="2:12" ht="11.25">
      <c r="B29" s="39" t="s">
        <v>16</v>
      </c>
      <c r="C29" s="11">
        <v>1895</v>
      </c>
      <c r="D29" s="9">
        <v>469</v>
      </c>
      <c r="E29" s="9">
        <v>1236</v>
      </c>
      <c r="F29" s="9">
        <v>10</v>
      </c>
      <c r="G29" s="9">
        <v>160</v>
      </c>
      <c r="H29" s="9">
        <f t="shared" si="6"/>
        <v>20</v>
      </c>
      <c r="I29" s="12">
        <f t="shared" si="7"/>
        <v>25</v>
      </c>
      <c r="J29" s="13">
        <f t="shared" si="8"/>
        <v>65.9</v>
      </c>
      <c r="K29" s="13">
        <f t="shared" si="9"/>
        <v>0.5</v>
      </c>
      <c r="L29" s="14">
        <f t="shared" si="10"/>
        <v>8.5</v>
      </c>
    </row>
    <row r="30" spans="2:12" ht="11.25">
      <c r="B30" s="39" t="s">
        <v>17</v>
      </c>
      <c r="C30" s="11">
        <v>695</v>
      </c>
      <c r="D30" s="9">
        <v>173</v>
      </c>
      <c r="E30" s="9">
        <v>454</v>
      </c>
      <c r="F30" s="9">
        <v>1</v>
      </c>
      <c r="G30" s="9">
        <v>63</v>
      </c>
      <c r="H30" s="9">
        <f t="shared" si="6"/>
        <v>4</v>
      </c>
      <c r="I30" s="12">
        <f t="shared" si="7"/>
        <v>25</v>
      </c>
      <c r="J30" s="13">
        <f t="shared" si="8"/>
        <v>65.7</v>
      </c>
      <c r="K30" s="13">
        <f t="shared" si="9"/>
        <v>0.1</v>
      </c>
      <c r="L30" s="14">
        <f t="shared" si="10"/>
        <v>9.1</v>
      </c>
    </row>
    <row r="31" spans="2:12" ht="11.25">
      <c r="B31" s="39" t="s">
        <v>18</v>
      </c>
      <c r="C31" s="11">
        <v>717</v>
      </c>
      <c r="D31" s="9">
        <v>111</v>
      </c>
      <c r="E31" s="9">
        <v>548</v>
      </c>
      <c r="F31" s="9">
        <v>2</v>
      </c>
      <c r="G31" s="9">
        <v>52</v>
      </c>
      <c r="H31" s="9">
        <f t="shared" si="6"/>
        <v>4</v>
      </c>
      <c r="I31" s="12">
        <f t="shared" si="7"/>
        <v>15.6</v>
      </c>
      <c r="J31" s="13">
        <f t="shared" si="8"/>
        <v>76.9</v>
      </c>
      <c r="K31" s="13">
        <f t="shared" si="9"/>
        <v>0.3</v>
      </c>
      <c r="L31" s="14">
        <f t="shared" si="10"/>
        <v>7.3</v>
      </c>
    </row>
    <row r="32" spans="2:12" ht="11.25">
      <c r="B32" s="39" t="s">
        <v>19</v>
      </c>
      <c r="C32" s="11">
        <v>180</v>
      </c>
      <c r="D32" s="9">
        <v>33</v>
      </c>
      <c r="E32" s="9">
        <v>136</v>
      </c>
      <c r="F32" s="9">
        <v>2</v>
      </c>
      <c r="G32" s="9">
        <v>8</v>
      </c>
      <c r="H32" s="9">
        <f t="shared" si="6"/>
        <v>1</v>
      </c>
      <c r="I32" s="12">
        <f t="shared" si="7"/>
        <v>18.4</v>
      </c>
      <c r="J32" s="13">
        <f t="shared" si="8"/>
        <v>76</v>
      </c>
      <c r="K32" s="13">
        <f t="shared" si="9"/>
        <v>1.1</v>
      </c>
      <c r="L32" s="14">
        <f t="shared" si="10"/>
        <v>4.5</v>
      </c>
    </row>
    <row r="33" spans="2:12" ht="11.25">
      <c r="B33" s="39" t="s">
        <v>20</v>
      </c>
      <c r="C33" s="11">
        <v>176</v>
      </c>
      <c r="D33" s="9">
        <v>29</v>
      </c>
      <c r="E33" s="9">
        <v>135</v>
      </c>
      <c r="F33" s="9">
        <v>2</v>
      </c>
      <c r="G33" s="9">
        <v>10</v>
      </c>
      <c r="H33" s="9">
        <f t="shared" si="6"/>
        <v>0</v>
      </c>
      <c r="I33" s="12">
        <f t="shared" si="7"/>
        <v>16.5</v>
      </c>
      <c r="J33" s="13">
        <f t="shared" si="8"/>
        <v>76.7</v>
      </c>
      <c r="K33" s="13">
        <f t="shared" si="9"/>
        <v>1.1</v>
      </c>
      <c r="L33" s="14">
        <f t="shared" si="10"/>
        <v>5.7</v>
      </c>
    </row>
    <row r="34" spans="2:12" ht="11.25">
      <c r="B34" s="39" t="s">
        <v>21</v>
      </c>
      <c r="C34" s="11">
        <v>198</v>
      </c>
      <c r="D34" s="9">
        <v>45</v>
      </c>
      <c r="E34" s="9">
        <v>130</v>
      </c>
      <c r="F34" s="9">
        <v>2</v>
      </c>
      <c r="G34" s="9">
        <v>20</v>
      </c>
      <c r="H34" s="9">
        <f t="shared" si="6"/>
        <v>1</v>
      </c>
      <c r="I34" s="12">
        <f t="shared" si="7"/>
        <v>22.8</v>
      </c>
      <c r="J34" s="13">
        <f t="shared" si="8"/>
        <v>66</v>
      </c>
      <c r="K34" s="13">
        <f t="shared" si="9"/>
        <v>1</v>
      </c>
      <c r="L34" s="14">
        <f t="shared" si="10"/>
        <v>10.2</v>
      </c>
    </row>
    <row r="35" spans="2:12" ht="11.25">
      <c r="B35" s="39" t="s">
        <v>22</v>
      </c>
      <c r="C35" s="11">
        <v>73</v>
      </c>
      <c r="D35" s="9">
        <v>12</v>
      </c>
      <c r="E35" s="9">
        <v>55</v>
      </c>
      <c r="F35" s="9">
        <v>0</v>
      </c>
      <c r="G35" s="9">
        <v>6</v>
      </c>
      <c r="H35" s="9">
        <f t="shared" si="6"/>
        <v>0</v>
      </c>
      <c r="I35" s="12">
        <f t="shared" si="7"/>
        <v>16.4</v>
      </c>
      <c r="J35" s="13">
        <f t="shared" si="8"/>
        <v>75.3</v>
      </c>
      <c r="K35" s="13">
        <f t="shared" si="9"/>
        <v>0</v>
      </c>
      <c r="L35" s="14">
        <f t="shared" si="10"/>
        <v>8.2</v>
      </c>
    </row>
    <row r="36" spans="2:12" ht="11.25">
      <c r="B36" s="39" t="s">
        <v>23</v>
      </c>
      <c r="C36" s="11">
        <v>39</v>
      </c>
      <c r="D36" s="9">
        <v>9</v>
      </c>
      <c r="E36" s="9">
        <v>25</v>
      </c>
      <c r="F36" s="9">
        <v>0</v>
      </c>
      <c r="G36" s="9">
        <v>5</v>
      </c>
      <c r="H36" s="9">
        <f t="shared" si="6"/>
        <v>0</v>
      </c>
      <c r="I36" s="12">
        <f t="shared" si="7"/>
        <v>23.1</v>
      </c>
      <c r="J36" s="13">
        <f t="shared" si="8"/>
        <v>64.1</v>
      </c>
      <c r="K36" s="13">
        <f t="shared" si="9"/>
        <v>0</v>
      </c>
      <c r="L36" s="14">
        <f t="shared" si="10"/>
        <v>12.8</v>
      </c>
    </row>
    <row r="37" spans="2:12" ht="11.25">
      <c r="B37" s="39" t="s">
        <v>24</v>
      </c>
      <c r="C37" s="11">
        <v>754</v>
      </c>
      <c r="D37" s="9">
        <v>134</v>
      </c>
      <c r="E37" s="9">
        <v>554</v>
      </c>
      <c r="F37" s="9">
        <v>3</v>
      </c>
      <c r="G37" s="9">
        <v>54</v>
      </c>
      <c r="H37" s="9">
        <f t="shared" si="6"/>
        <v>9</v>
      </c>
      <c r="I37" s="12">
        <f t="shared" si="7"/>
        <v>18</v>
      </c>
      <c r="J37" s="13">
        <f t="shared" si="8"/>
        <v>74.4</v>
      </c>
      <c r="K37" s="13">
        <f t="shared" si="9"/>
        <v>0.4</v>
      </c>
      <c r="L37" s="14">
        <f t="shared" si="10"/>
        <v>7.2</v>
      </c>
    </row>
    <row r="38" spans="2:12" ht="11.25">
      <c r="B38" s="39" t="s">
        <v>25</v>
      </c>
      <c r="C38" s="11">
        <v>32</v>
      </c>
      <c r="D38" s="9">
        <v>10</v>
      </c>
      <c r="E38" s="9">
        <v>20</v>
      </c>
      <c r="F38" s="9">
        <v>0</v>
      </c>
      <c r="G38" s="9">
        <v>2</v>
      </c>
      <c r="H38" s="9">
        <f t="shared" si="6"/>
        <v>0</v>
      </c>
      <c r="I38" s="12">
        <f t="shared" si="7"/>
        <v>31.3</v>
      </c>
      <c r="J38" s="13">
        <f t="shared" si="8"/>
        <v>62.5</v>
      </c>
      <c r="K38" s="13">
        <f t="shared" si="9"/>
        <v>0</v>
      </c>
      <c r="L38" s="14">
        <f t="shared" si="10"/>
        <v>6.3</v>
      </c>
    </row>
    <row r="39" spans="2:12" ht="11.25">
      <c r="B39" s="39" t="s">
        <v>26</v>
      </c>
      <c r="C39" s="11">
        <v>937</v>
      </c>
      <c r="D39" s="9">
        <v>152</v>
      </c>
      <c r="E39" s="9">
        <v>701</v>
      </c>
      <c r="F39" s="9">
        <v>4</v>
      </c>
      <c r="G39" s="9">
        <v>67</v>
      </c>
      <c r="H39" s="9">
        <f t="shared" si="6"/>
        <v>13</v>
      </c>
      <c r="I39" s="12">
        <f t="shared" si="7"/>
        <v>16.5</v>
      </c>
      <c r="J39" s="13">
        <f t="shared" si="8"/>
        <v>75.9</v>
      </c>
      <c r="K39" s="13">
        <f t="shared" si="9"/>
        <v>0.4</v>
      </c>
      <c r="L39" s="14">
        <f t="shared" si="10"/>
        <v>7.3</v>
      </c>
    </row>
    <row r="40" spans="2:12" ht="11.25">
      <c r="B40" s="39" t="s">
        <v>27</v>
      </c>
      <c r="C40" s="11">
        <v>373</v>
      </c>
      <c r="D40" s="9">
        <v>92</v>
      </c>
      <c r="E40" s="9">
        <v>250</v>
      </c>
      <c r="F40" s="9">
        <v>2</v>
      </c>
      <c r="G40" s="9">
        <v>25</v>
      </c>
      <c r="H40" s="9">
        <f t="shared" si="6"/>
        <v>4</v>
      </c>
      <c r="I40" s="12">
        <f t="shared" si="7"/>
        <v>24.9</v>
      </c>
      <c r="J40" s="13">
        <f t="shared" si="8"/>
        <v>67.8</v>
      </c>
      <c r="K40" s="13">
        <f t="shared" si="9"/>
        <v>0.5</v>
      </c>
      <c r="L40" s="14">
        <f t="shared" si="10"/>
        <v>6.8</v>
      </c>
    </row>
    <row r="41" spans="2:12" ht="11.25">
      <c r="B41" s="39" t="s">
        <v>28</v>
      </c>
      <c r="C41" s="11">
        <v>157</v>
      </c>
      <c r="D41" s="9">
        <v>42</v>
      </c>
      <c r="E41" s="9">
        <v>101</v>
      </c>
      <c r="F41" s="9">
        <v>1</v>
      </c>
      <c r="G41" s="9">
        <v>12</v>
      </c>
      <c r="H41" s="9">
        <f t="shared" si="6"/>
        <v>1</v>
      </c>
      <c r="I41" s="12">
        <f t="shared" si="7"/>
        <v>26.9</v>
      </c>
      <c r="J41" s="13">
        <f t="shared" si="8"/>
        <v>64.7</v>
      </c>
      <c r="K41" s="13">
        <f t="shared" si="9"/>
        <v>0.6</v>
      </c>
      <c r="L41" s="14">
        <f t="shared" si="10"/>
        <v>7.7</v>
      </c>
    </row>
    <row r="42" spans="2:12" ht="11.25">
      <c r="B42" s="39" t="s">
        <v>29</v>
      </c>
      <c r="C42" s="11">
        <v>195</v>
      </c>
      <c r="D42" s="9">
        <v>31</v>
      </c>
      <c r="E42" s="9">
        <v>145</v>
      </c>
      <c r="F42" s="9">
        <v>3</v>
      </c>
      <c r="G42" s="9">
        <v>16</v>
      </c>
      <c r="H42" s="9">
        <f t="shared" si="6"/>
        <v>0</v>
      </c>
      <c r="I42" s="12">
        <f t="shared" si="7"/>
        <v>15.9</v>
      </c>
      <c r="J42" s="13">
        <f t="shared" si="8"/>
        <v>74.4</v>
      </c>
      <c r="K42" s="13">
        <f t="shared" si="9"/>
        <v>1.5</v>
      </c>
      <c r="L42" s="14">
        <f t="shared" si="10"/>
        <v>8.2</v>
      </c>
    </row>
    <row r="43" spans="2:12" ht="11.25">
      <c r="B43" s="39" t="s">
        <v>30</v>
      </c>
      <c r="C43" s="11">
        <v>138</v>
      </c>
      <c r="D43" s="9">
        <v>43</v>
      </c>
      <c r="E43" s="9">
        <v>85</v>
      </c>
      <c r="F43" s="9">
        <v>0</v>
      </c>
      <c r="G43" s="9">
        <v>10</v>
      </c>
      <c r="H43" s="9">
        <f t="shared" si="6"/>
        <v>0</v>
      </c>
      <c r="I43" s="12">
        <f t="shared" si="7"/>
        <v>31.2</v>
      </c>
      <c r="J43" s="13">
        <f t="shared" si="8"/>
        <v>61.6</v>
      </c>
      <c r="K43" s="13">
        <f t="shared" si="9"/>
        <v>0</v>
      </c>
      <c r="L43" s="14">
        <f t="shared" si="10"/>
        <v>7.2</v>
      </c>
    </row>
    <row r="44" spans="2:12" ht="11.25">
      <c r="B44" s="39" t="s">
        <v>31</v>
      </c>
      <c r="C44" s="11">
        <v>427</v>
      </c>
      <c r="D44" s="9">
        <v>124</v>
      </c>
      <c r="E44" s="9">
        <v>269</v>
      </c>
      <c r="F44" s="9">
        <v>1</v>
      </c>
      <c r="G44" s="9">
        <v>32</v>
      </c>
      <c r="H44" s="9">
        <f t="shared" si="6"/>
        <v>1</v>
      </c>
      <c r="I44" s="12">
        <f t="shared" si="7"/>
        <v>29.1</v>
      </c>
      <c r="J44" s="13">
        <f t="shared" si="8"/>
        <v>63.1</v>
      </c>
      <c r="K44" s="13">
        <f t="shared" si="9"/>
        <v>0.2</v>
      </c>
      <c r="L44" s="14">
        <f t="shared" si="10"/>
        <v>7.5</v>
      </c>
    </row>
    <row r="45" spans="2:12" ht="11.25">
      <c r="B45" s="39" t="s">
        <v>32</v>
      </c>
      <c r="C45" s="11">
        <v>250</v>
      </c>
      <c r="D45" s="9">
        <v>77</v>
      </c>
      <c r="E45" s="9">
        <v>151</v>
      </c>
      <c r="F45" s="9">
        <v>2</v>
      </c>
      <c r="G45" s="9">
        <v>20</v>
      </c>
      <c r="H45" s="9">
        <f t="shared" si="6"/>
        <v>0</v>
      </c>
      <c r="I45" s="12">
        <f t="shared" si="7"/>
        <v>30.8</v>
      </c>
      <c r="J45" s="13">
        <f t="shared" si="8"/>
        <v>60.4</v>
      </c>
      <c r="K45" s="13">
        <f t="shared" si="9"/>
        <v>0.8</v>
      </c>
      <c r="L45" s="14">
        <f t="shared" si="10"/>
        <v>8</v>
      </c>
    </row>
    <row r="46" spans="2:12" ht="11.25">
      <c r="B46" s="25"/>
      <c r="C46" s="11"/>
      <c r="D46" s="9"/>
      <c r="E46" s="9"/>
      <c r="F46" s="9"/>
      <c r="G46" s="9"/>
      <c r="H46" s="9"/>
      <c r="I46" s="8"/>
      <c r="J46" s="9"/>
      <c r="K46" s="9"/>
      <c r="L46" s="10"/>
    </row>
    <row r="47" spans="2:12" ht="11.25">
      <c r="B47" s="24" t="s">
        <v>8</v>
      </c>
      <c r="C47" s="6" t="s">
        <v>0</v>
      </c>
      <c r="D47" s="7" t="s">
        <v>0</v>
      </c>
      <c r="E47" s="7" t="s">
        <v>0</v>
      </c>
      <c r="F47" s="7" t="s">
        <v>0</v>
      </c>
      <c r="G47" s="7" t="s">
        <v>0</v>
      </c>
      <c r="H47" s="7" t="s">
        <v>0</v>
      </c>
      <c r="I47" s="8" t="s">
        <v>6</v>
      </c>
      <c r="J47" s="9" t="s">
        <v>6</v>
      </c>
      <c r="K47" s="9" t="s">
        <v>6</v>
      </c>
      <c r="L47" s="10" t="s">
        <v>6</v>
      </c>
    </row>
    <row r="48" spans="2:12" ht="11.25">
      <c r="B48" s="38" t="s">
        <v>33</v>
      </c>
      <c r="C48" s="11">
        <f>SUM(C49:C65)</f>
        <v>8176</v>
      </c>
      <c r="D48" s="9">
        <f>SUM(D49:D65)</f>
        <v>1187</v>
      </c>
      <c r="E48" s="9">
        <f>SUM(E49:E65)</f>
        <v>5668</v>
      </c>
      <c r="F48" s="9">
        <f>SUM(F49:F65)</f>
        <v>174</v>
      </c>
      <c r="G48" s="9">
        <f>SUM(G49:G65)</f>
        <v>1077</v>
      </c>
      <c r="H48" s="9">
        <f aca="true" t="shared" si="11" ref="H48:H65">SUM(C48)-SUM(D48:G48)</f>
        <v>70</v>
      </c>
      <c r="I48" s="12">
        <f aca="true" t="shared" si="12" ref="I48:I65">ROUND(D48/(SUM($D48:$G48))*100,1)</f>
        <v>14.6</v>
      </c>
      <c r="J48" s="13">
        <f aca="true" t="shared" si="13" ref="J48:J65">ROUND(E48/(SUM($D48:$G48))*100,1)</f>
        <v>69.9</v>
      </c>
      <c r="K48" s="13">
        <f aca="true" t="shared" si="14" ref="K48:K65">ROUND(F48/(SUM($D48:$G48))*100,1)</f>
        <v>2.1</v>
      </c>
      <c r="L48" s="14">
        <f aca="true" t="shared" si="15" ref="L48:L65">ROUND(G48/(SUM($D48:$G48))*100,1)</f>
        <v>13.3</v>
      </c>
    </row>
    <row r="49" spans="2:12" ht="11.25">
      <c r="B49" s="39" t="s">
        <v>16</v>
      </c>
      <c r="C49" s="11">
        <v>2109</v>
      </c>
      <c r="D49" s="9">
        <v>378</v>
      </c>
      <c r="E49" s="9">
        <v>1310</v>
      </c>
      <c r="F49" s="9">
        <v>52</v>
      </c>
      <c r="G49" s="9">
        <v>342</v>
      </c>
      <c r="H49" s="9">
        <f t="shared" si="11"/>
        <v>27</v>
      </c>
      <c r="I49" s="12">
        <f t="shared" si="12"/>
        <v>18.2</v>
      </c>
      <c r="J49" s="13">
        <f t="shared" si="13"/>
        <v>62.9</v>
      </c>
      <c r="K49" s="13">
        <f t="shared" si="14"/>
        <v>2.5</v>
      </c>
      <c r="L49" s="14">
        <f t="shared" si="15"/>
        <v>16.4</v>
      </c>
    </row>
    <row r="50" spans="2:12" ht="11.25">
      <c r="B50" s="39" t="s">
        <v>17</v>
      </c>
      <c r="C50" s="11">
        <v>795</v>
      </c>
      <c r="D50" s="9">
        <v>130</v>
      </c>
      <c r="E50" s="9">
        <v>535</v>
      </c>
      <c r="F50" s="9">
        <v>19</v>
      </c>
      <c r="G50" s="9">
        <v>106</v>
      </c>
      <c r="H50" s="9">
        <f t="shared" si="11"/>
        <v>5</v>
      </c>
      <c r="I50" s="12">
        <f t="shared" si="12"/>
        <v>16.5</v>
      </c>
      <c r="J50" s="13">
        <f t="shared" si="13"/>
        <v>67.7</v>
      </c>
      <c r="K50" s="13">
        <f t="shared" si="14"/>
        <v>2.4</v>
      </c>
      <c r="L50" s="14">
        <f t="shared" si="15"/>
        <v>13.4</v>
      </c>
    </row>
    <row r="51" spans="2:12" ht="11.25">
      <c r="B51" s="39" t="s">
        <v>18</v>
      </c>
      <c r="C51" s="11">
        <v>937</v>
      </c>
      <c r="D51" s="9">
        <v>134</v>
      </c>
      <c r="E51" s="9">
        <v>670</v>
      </c>
      <c r="F51" s="9">
        <v>21</v>
      </c>
      <c r="G51" s="9">
        <v>108</v>
      </c>
      <c r="H51" s="9">
        <f t="shared" si="11"/>
        <v>4</v>
      </c>
      <c r="I51" s="12">
        <f t="shared" si="12"/>
        <v>14.4</v>
      </c>
      <c r="J51" s="13">
        <f t="shared" si="13"/>
        <v>71.8</v>
      </c>
      <c r="K51" s="13">
        <f t="shared" si="14"/>
        <v>2.3</v>
      </c>
      <c r="L51" s="14">
        <f t="shared" si="15"/>
        <v>11.6</v>
      </c>
    </row>
    <row r="52" spans="2:12" ht="11.25">
      <c r="B52" s="39" t="s">
        <v>19</v>
      </c>
      <c r="C52" s="11">
        <v>189</v>
      </c>
      <c r="D52" s="9">
        <v>16</v>
      </c>
      <c r="E52" s="9">
        <v>148</v>
      </c>
      <c r="F52" s="9">
        <v>4</v>
      </c>
      <c r="G52" s="9">
        <v>17</v>
      </c>
      <c r="H52" s="9">
        <f t="shared" si="11"/>
        <v>4</v>
      </c>
      <c r="I52" s="12">
        <f t="shared" si="12"/>
        <v>8.6</v>
      </c>
      <c r="J52" s="13">
        <f t="shared" si="13"/>
        <v>80</v>
      </c>
      <c r="K52" s="13">
        <f t="shared" si="14"/>
        <v>2.2</v>
      </c>
      <c r="L52" s="14">
        <f t="shared" si="15"/>
        <v>9.2</v>
      </c>
    </row>
    <row r="53" spans="2:12" ht="11.25">
      <c r="B53" s="39" t="s">
        <v>20</v>
      </c>
      <c r="C53" s="11">
        <v>181</v>
      </c>
      <c r="D53" s="9">
        <v>24</v>
      </c>
      <c r="E53" s="9">
        <v>138</v>
      </c>
      <c r="F53" s="9">
        <v>1</v>
      </c>
      <c r="G53" s="9">
        <v>15</v>
      </c>
      <c r="H53" s="9">
        <f t="shared" si="11"/>
        <v>3</v>
      </c>
      <c r="I53" s="12">
        <f t="shared" si="12"/>
        <v>13.5</v>
      </c>
      <c r="J53" s="13">
        <f t="shared" si="13"/>
        <v>77.5</v>
      </c>
      <c r="K53" s="13">
        <f t="shared" si="14"/>
        <v>0.6</v>
      </c>
      <c r="L53" s="14">
        <f t="shared" si="15"/>
        <v>8.4</v>
      </c>
    </row>
    <row r="54" spans="2:12" ht="11.25">
      <c r="B54" s="39" t="s">
        <v>21</v>
      </c>
      <c r="C54" s="11">
        <v>197</v>
      </c>
      <c r="D54" s="9">
        <v>19</v>
      </c>
      <c r="E54" s="9">
        <v>152</v>
      </c>
      <c r="F54" s="9">
        <v>1</v>
      </c>
      <c r="G54" s="9">
        <v>24</v>
      </c>
      <c r="H54" s="9">
        <f t="shared" si="11"/>
        <v>1</v>
      </c>
      <c r="I54" s="12">
        <f t="shared" si="12"/>
        <v>9.7</v>
      </c>
      <c r="J54" s="13">
        <f t="shared" si="13"/>
        <v>77.6</v>
      </c>
      <c r="K54" s="13">
        <f t="shared" si="14"/>
        <v>0.5</v>
      </c>
      <c r="L54" s="14">
        <f t="shared" si="15"/>
        <v>12.2</v>
      </c>
    </row>
    <row r="55" spans="2:12" ht="11.25">
      <c r="B55" s="39" t="s">
        <v>22</v>
      </c>
      <c r="C55" s="11">
        <v>65</v>
      </c>
      <c r="D55" s="9">
        <v>5</v>
      </c>
      <c r="E55" s="9">
        <v>52</v>
      </c>
      <c r="F55" s="9">
        <v>1</v>
      </c>
      <c r="G55" s="9">
        <v>7</v>
      </c>
      <c r="H55" s="9">
        <f t="shared" si="11"/>
        <v>0</v>
      </c>
      <c r="I55" s="12">
        <f t="shared" si="12"/>
        <v>7.7</v>
      </c>
      <c r="J55" s="13">
        <f t="shared" si="13"/>
        <v>80</v>
      </c>
      <c r="K55" s="13">
        <f t="shared" si="14"/>
        <v>1.5</v>
      </c>
      <c r="L55" s="14">
        <f t="shared" si="15"/>
        <v>10.8</v>
      </c>
    </row>
    <row r="56" spans="2:12" ht="11.25">
      <c r="B56" s="39" t="s">
        <v>23</v>
      </c>
      <c r="C56" s="11">
        <v>45</v>
      </c>
      <c r="D56" s="9">
        <v>5</v>
      </c>
      <c r="E56" s="9">
        <v>33</v>
      </c>
      <c r="F56" s="9">
        <v>0</v>
      </c>
      <c r="G56" s="9">
        <v>7</v>
      </c>
      <c r="H56" s="9">
        <f t="shared" si="11"/>
        <v>0</v>
      </c>
      <c r="I56" s="12">
        <f t="shared" si="12"/>
        <v>11.1</v>
      </c>
      <c r="J56" s="13">
        <f t="shared" si="13"/>
        <v>73.3</v>
      </c>
      <c r="K56" s="13">
        <f t="shared" si="14"/>
        <v>0</v>
      </c>
      <c r="L56" s="14">
        <f t="shared" si="15"/>
        <v>15.6</v>
      </c>
    </row>
    <row r="57" spans="2:12" ht="11.25">
      <c r="B57" s="39" t="s">
        <v>24</v>
      </c>
      <c r="C57" s="11">
        <v>823</v>
      </c>
      <c r="D57" s="9">
        <v>101</v>
      </c>
      <c r="E57" s="9">
        <v>601</v>
      </c>
      <c r="F57" s="9">
        <v>17</v>
      </c>
      <c r="G57" s="9">
        <v>99</v>
      </c>
      <c r="H57" s="9">
        <f t="shared" si="11"/>
        <v>5</v>
      </c>
      <c r="I57" s="12">
        <f t="shared" si="12"/>
        <v>12.3</v>
      </c>
      <c r="J57" s="13">
        <f t="shared" si="13"/>
        <v>73.5</v>
      </c>
      <c r="K57" s="13">
        <f t="shared" si="14"/>
        <v>2.1</v>
      </c>
      <c r="L57" s="14">
        <f t="shared" si="15"/>
        <v>12.1</v>
      </c>
    </row>
    <row r="58" spans="2:12" ht="11.25">
      <c r="B58" s="39" t="s">
        <v>25</v>
      </c>
      <c r="C58" s="11">
        <v>34</v>
      </c>
      <c r="D58" s="9">
        <v>3</v>
      </c>
      <c r="E58" s="9">
        <v>29</v>
      </c>
      <c r="F58" s="9">
        <v>0</v>
      </c>
      <c r="G58" s="9">
        <v>2</v>
      </c>
      <c r="H58" s="9">
        <f t="shared" si="11"/>
        <v>0</v>
      </c>
      <c r="I58" s="12">
        <f t="shared" si="12"/>
        <v>8.8</v>
      </c>
      <c r="J58" s="13">
        <f t="shared" si="13"/>
        <v>85.3</v>
      </c>
      <c r="K58" s="13">
        <f t="shared" si="14"/>
        <v>0</v>
      </c>
      <c r="L58" s="14">
        <f t="shared" si="15"/>
        <v>5.9</v>
      </c>
    </row>
    <row r="59" spans="2:12" ht="11.25">
      <c r="B59" s="39" t="s">
        <v>26</v>
      </c>
      <c r="C59" s="11">
        <v>1075</v>
      </c>
      <c r="D59" s="9">
        <v>140</v>
      </c>
      <c r="E59" s="9">
        <v>738</v>
      </c>
      <c r="F59" s="9">
        <v>16</v>
      </c>
      <c r="G59" s="9">
        <v>167</v>
      </c>
      <c r="H59" s="9">
        <f t="shared" si="11"/>
        <v>14</v>
      </c>
      <c r="I59" s="12">
        <f t="shared" si="12"/>
        <v>13.2</v>
      </c>
      <c r="J59" s="13">
        <f t="shared" si="13"/>
        <v>69.6</v>
      </c>
      <c r="K59" s="13">
        <f t="shared" si="14"/>
        <v>1.5</v>
      </c>
      <c r="L59" s="14">
        <f t="shared" si="15"/>
        <v>15.7</v>
      </c>
    </row>
    <row r="60" spans="2:12" ht="11.25">
      <c r="B60" s="39" t="s">
        <v>27</v>
      </c>
      <c r="C60" s="11">
        <v>463</v>
      </c>
      <c r="D60" s="9">
        <v>67</v>
      </c>
      <c r="E60" s="9">
        <v>334</v>
      </c>
      <c r="F60" s="9">
        <v>13</v>
      </c>
      <c r="G60" s="9">
        <v>44</v>
      </c>
      <c r="H60" s="9">
        <f t="shared" si="11"/>
        <v>5</v>
      </c>
      <c r="I60" s="12">
        <f t="shared" si="12"/>
        <v>14.6</v>
      </c>
      <c r="J60" s="13">
        <f t="shared" si="13"/>
        <v>72.9</v>
      </c>
      <c r="K60" s="13">
        <f t="shared" si="14"/>
        <v>2.8</v>
      </c>
      <c r="L60" s="14">
        <f t="shared" si="15"/>
        <v>9.6</v>
      </c>
    </row>
    <row r="61" spans="2:12" ht="11.25">
      <c r="B61" s="39" t="s">
        <v>28</v>
      </c>
      <c r="C61" s="11">
        <v>138</v>
      </c>
      <c r="D61" s="9">
        <v>26</v>
      </c>
      <c r="E61" s="9">
        <v>87</v>
      </c>
      <c r="F61" s="9">
        <v>5</v>
      </c>
      <c r="G61" s="9">
        <v>20</v>
      </c>
      <c r="H61" s="9">
        <f t="shared" si="11"/>
        <v>0</v>
      </c>
      <c r="I61" s="12">
        <f t="shared" si="12"/>
        <v>18.8</v>
      </c>
      <c r="J61" s="13">
        <f t="shared" si="13"/>
        <v>63</v>
      </c>
      <c r="K61" s="13">
        <f t="shared" si="14"/>
        <v>3.6</v>
      </c>
      <c r="L61" s="14">
        <f t="shared" si="15"/>
        <v>14.5</v>
      </c>
    </row>
    <row r="62" spans="2:12" ht="11.25">
      <c r="B62" s="39" t="s">
        <v>29</v>
      </c>
      <c r="C62" s="11">
        <v>216</v>
      </c>
      <c r="D62" s="9">
        <v>16</v>
      </c>
      <c r="E62" s="9">
        <v>178</v>
      </c>
      <c r="F62" s="9">
        <v>3</v>
      </c>
      <c r="G62" s="9">
        <v>19</v>
      </c>
      <c r="H62" s="9">
        <f t="shared" si="11"/>
        <v>0</v>
      </c>
      <c r="I62" s="12">
        <f t="shared" si="12"/>
        <v>7.4</v>
      </c>
      <c r="J62" s="13">
        <f t="shared" si="13"/>
        <v>82.4</v>
      </c>
      <c r="K62" s="13">
        <f t="shared" si="14"/>
        <v>1.4</v>
      </c>
      <c r="L62" s="14">
        <f t="shared" si="15"/>
        <v>8.8</v>
      </c>
    </row>
    <row r="63" spans="2:12" ht="11.25">
      <c r="B63" s="39" t="s">
        <v>30</v>
      </c>
      <c r="C63" s="11">
        <v>134</v>
      </c>
      <c r="D63" s="9">
        <v>14</v>
      </c>
      <c r="E63" s="9">
        <v>99</v>
      </c>
      <c r="F63" s="9">
        <v>2</v>
      </c>
      <c r="G63" s="9">
        <v>18</v>
      </c>
      <c r="H63" s="9">
        <f t="shared" si="11"/>
        <v>1</v>
      </c>
      <c r="I63" s="12">
        <f t="shared" si="12"/>
        <v>10.5</v>
      </c>
      <c r="J63" s="13">
        <f t="shared" si="13"/>
        <v>74.4</v>
      </c>
      <c r="K63" s="13">
        <f t="shared" si="14"/>
        <v>1.5</v>
      </c>
      <c r="L63" s="14">
        <f t="shared" si="15"/>
        <v>13.5</v>
      </c>
    </row>
    <row r="64" spans="2:12" ht="11.25">
      <c r="B64" s="39" t="s">
        <v>31</v>
      </c>
      <c r="C64" s="11">
        <v>517</v>
      </c>
      <c r="D64" s="9">
        <v>79</v>
      </c>
      <c r="E64" s="9">
        <v>375</v>
      </c>
      <c r="F64" s="9">
        <v>9</v>
      </c>
      <c r="G64" s="9">
        <v>54</v>
      </c>
      <c r="H64" s="9">
        <f t="shared" si="11"/>
        <v>0</v>
      </c>
      <c r="I64" s="12">
        <f t="shared" si="12"/>
        <v>15.3</v>
      </c>
      <c r="J64" s="13">
        <f t="shared" si="13"/>
        <v>72.5</v>
      </c>
      <c r="K64" s="13">
        <f t="shared" si="14"/>
        <v>1.7</v>
      </c>
      <c r="L64" s="14">
        <f t="shared" si="15"/>
        <v>10.4</v>
      </c>
    </row>
    <row r="65" spans="2:12" ht="11.25">
      <c r="B65" s="39" t="s">
        <v>32</v>
      </c>
      <c r="C65" s="11">
        <v>258</v>
      </c>
      <c r="D65" s="9">
        <v>30</v>
      </c>
      <c r="E65" s="9">
        <v>189</v>
      </c>
      <c r="F65" s="9">
        <v>10</v>
      </c>
      <c r="G65" s="9">
        <v>28</v>
      </c>
      <c r="H65" s="9">
        <f t="shared" si="11"/>
        <v>1</v>
      </c>
      <c r="I65" s="12">
        <f t="shared" si="12"/>
        <v>11.7</v>
      </c>
      <c r="J65" s="13">
        <f t="shared" si="13"/>
        <v>73.5</v>
      </c>
      <c r="K65" s="13">
        <f t="shared" si="14"/>
        <v>3.9</v>
      </c>
      <c r="L65" s="14">
        <f t="shared" si="15"/>
        <v>10.9</v>
      </c>
    </row>
    <row r="66" spans="2:12" ht="11.25">
      <c r="B66" s="26"/>
      <c r="C66" s="15"/>
      <c r="D66" s="16"/>
      <c r="E66" s="16"/>
      <c r="F66" s="16"/>
      <c r="G66" s="16"/>
      <c r="H66" s="16"/>
      <c r="I66" s="15"/>
      <c r="J66" s="16"/>
      <c r="K66" s="16"/>
      <c r="L66" s="17"/>
    </row>
    <row r="67" spans="2:6" ht="11.25">
      <c r="B67" s="20" t="s">
        <v>96</v>
      </c>
      <c r="F67" s="20"/>
    </row>
    <row r="68" spans="2:14" ht="11.25">
      <c r="B68" s="20" t="s">
        <v>47</v>
      </c>
      <c r="C68" s="18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2:6" ht="11.25">
      <c r="B69" s="20" t="s">
        <v>97</v>
      </c>
      <c r="F69" s="20"/>
    </row>
  </sheetData>
  <sheetProtection/>
  <hyperlinks>
    <hyperlink ref="L1" location="目次!A1" display="目次へ戻る"/>
  </hyperlinks>
  <printOptions/>
  <pageMargins left="0.5905511811023623" right="0.5905511811023623" top="0.7874015748031497" bottom="0.5905511811023623" header="0.5118110236220472" footer="0.5118110236220472"/>
  <pageSetup blackAndWhite="1" fitToHeight="1" fitToWidth="1" horizontalDpi="600" verticalDpi="600" orientation="portrait" paperSize="9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統計課長</dc:creator>
  <cp:keywords/>
  <dc:description/>
  <cp:lastModifiedBy>axxxxxx</cp:lastModifiedBy>
  <cp:lastPrinted>2013-05-01T01:47:48Z</cp:lastPrinted>
  <dcterms:created xsi:type="dcterms:W3CDTF">1999-10-04T05:00:06Z</dcterms:created>
  <dcterms:modified xsi:type="dcterms:W3CDTF">2013-05-07T05:54:44Z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