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4.10\"/>
    </mc:Choice>
  </mc:AlternateContent>
  <bookViews>
    <workbookView xWindow="0" yWindow="0" windowWidth="16380" windowHeight="8190" tabRatio="500"/>
  </bookViews>
  <sheets>
    <sheet name="届出様式一覧" sheetId="1" r:id="rId1"/>
    <sheet name="様式第１号" sheetId="2" r:id="rId2"/>
    <sheet name="様式第１号の２" sheetId="3" r:id="rId3"/>
    <sheet name="第1号別紙" sheetId="4" r:id="rId4"/>
    <sheet name="付表7その1" sheetId="5" r:id="rId5"/>
    <sheet name="付表7その2" sheetId="6" r:id="rId6"/>
    <sheet name="付表7その2 -2" sheetId="7" r:id="rId7"/>
    <sheet name="付表7その3" sheetId="8" r:id="rId8"/>
    <sheet name="付表7その3-2" sheetId="9" r:id="rId9"/>
    <sheet name="参考様式1" sheetId="10" r:id="rId10"/>
    <sheet name="参考様式2" sheetId="11" r:id="rId11"/>
    <sheet name="参考様式3" sheetId="12" r:id="rId12"/>
    <sheet name="参考様式4" sheetId="13" r:id="rId13"/>
    <sheet name="参考様式5" sheetId="14" r:id="rId14"/>
    <sheet name="参考様式6" sheetId="15" r:id="rId15"/>
    <sheet name="参考様式7" sheetId="16" r:id="rId16"/>
    <sheet name="参考様式8" sheetId="17" r:id="rId17"/>
    <sheet name="参考様式10" sheetId="18" r:id="rId18"/>
    <sheet name="参考様式11" sheetId="19" r:id="rId19"/>
    <sheet name="様式第５号" sheetId="20" r:id="rId20"/>
    <sheet name="(別紙1-2)体制等状況一覧（生活介護）" sheetId="67" r:id="rId21"/>
    <sheet name="(別紙1-4)体制等状況一覧 (施設入所支援)" sheetId="68" r:id="rId22"/>
    <sheet name="（別紙1-5)介護給付費等　体制等状況一覧 (自立訓練）" sheetId="69" r:id="rId23"/>
    <sheet name="(別紙1-6)介護給付費等　体制等状況一覧 (就労移行)" sheetId="70" r:id="rId24"/>
    <sheet name="(別紙1-8)介護給付費等　体制等状況一覧 (就労B）" sheetId="71" r:id="rId25"/>
    <sheet name="(別紙2-1)平均利用者数" sheetId="26" r:id="rId26"/>
    <sheet name="(別紙2-1)平均利用者数 (記載例)" sheetId="27" r:id="rId27"/>
    <sheet name="(別紙2-2)平均利用者数" sheetId="28" r:id="rId28"/>
    <sheet name="(別紙2-2)平均利用者数 (記載例)" sheetId="29" r:id="rId29"/>
    <sheet name="(別紙3-1)平均障害支援区分" sheetId="30" r:id="rId30"/>
    <sheet name="(別紙4-1)勤務形態一覧表" sheetId="31" r:id="rId31"/>
    <sheet name="別紙4-1の記入例" sheetId="32" r:id="rId32"/>
    <sheet name="(別紙4-4) 障害者支援施設" sheetId="33" r:id="rId33"/>
    <sheet name="【記載例】(別紙4-4)重度加算（Ⅱ）算定の場合" sheetId="34" r:id="rId34"/>
    <sheet name="【記載例】（別紙4-4）視覚聴覚加算算定の場合" sheetId="35" r:id="rId35"/>
    <sheet name="(別紙5-1)福祉専門職員配置等加算" sheetId="36" r:id="rId36"/>
    <sheet name="別紙5-1の別紙 " sheetId="37" r:id="rId37"/>
    <sheet name="別紙5-1の別紙 (記載例)" sheetId="38" r:id="rId38"/>
    <sheet name="別紙5-1の別紙 (注釈入り)" sheetId="39" r:id="rId39"/>
    <sheet name="(別紙5-2)福祉専門職員配置加算(Ⅰ)福祉専門職員状況" sheetId="40" r:id="rId40"/>
    <sheet name="(別紙5-3)福祉専門職員配置等加算(Ⅲ)勤続年数3年以上" sheetId="41" r:id="rId41"/>
    <sheet name="(別紙5-4)福祉専門職員（勤続3年以上）経歴書" sheetId="42" r:id="rId42"/>
    <sheet name="（別紙６）視覚・聴覚言語障害者支援体制加算" sheetId="72" r:id="rId43"/>
    <sheet name="(別紙7)リハビリテーション実施に関する届出書" sheetId="44" r:id="rId44"/>
    <sheet name="(別紙8)食事提供体制に関する届出書" sheetId="45" r:id="rId45"/>
    <sheet name="(別紙9)栄養士配置体制等" sheetId="46" r:id="rId46"/>
    <sheet name="(別紙10)送迎加算に関する届出書" sheetId="47" r:id="rId47"/>
    <sheet name="送迎加算に係るチェックシート" sheetId="48" r:id="rId48"/>
    <sheet name="送迎加算に係るチェックシート（記入例）" sheetId="49" r:id="rId49"/>
    <sheet name="送迎実施状況報告書" sheetId="50" r:id="rId50"/>
    <sheet name="(別紙11)延長支援加算" sheetId="51" r:id="rId51"/>
    <sheet name="(別紙12-1)重度障害者支援加算(Ⅰ)に関する届出書" sheetId="52" r:id="rId52"/>
    <sheet name="(別紙12-2)重度障害者支援加算(Ⅱ)に係る届出書 " sheetId="53" r:id="rId53"/>
    <sheet name="(別紙12-2)記入例 " sheetId="54" r:id="rId54"/>
    <sheet name="(別紙13)地域生活移行個別支援特別加算" sheetId="55" r:id="rId55"/>
    <sheet name="(別紙15)看護職員配置加算" sheetId="56" r:id="rId56"/>
    <sheet name="(別紙16)短期滞在及び精神障害者退院支援施設" sheetId="57" r:id="rId57"/>
    <sheet name="(別紙18)移行準備支援体制加算(Ⅰ)" sheetId="58" r:id="rId58"/>
    <sheet name="(別紙19-2)就労移行支援体制加算" sheetId="61" r:id="rId59"/>
    <sheet name="(別紙19-3)就労支援関係研修修了者経歴書" sheetId="62" r:id="rId60"/>
    <sheet name="(別紙19-4)実務経験証明書（就労支援関係研修修了者)" sheetId="63" r:id="rId61"/>
    <sheet name="(別紙20)重度者支援体制加算" sheetId="64" r:id="rId62"/>
    <sheet name="（別紙21）目標工賃達成指導員加算（就労継続支援Ｂ型）" sheetId="65" r:id="rId63"/>
    <sheet name="目標工賃達成指導員加算　記入例" sheetId="66" r:id="rId64"/>
  </sheets>
  <externalReferences>
    <externalReference r:id="rId65"/>
    <externalReference r:id="rId66"/>
    <externalReference r:id="rId67"/>
  </externalReferences>
  <definedNames>
    <definedName name="a" localSheetId="50">#REF!</definedName>
    <definedName name="a" localSheetId="21">#REF!</definedName>
    <definedName name="a" localSheetId="57">#REF!</definedName>
    <definedName name="a" localSheetId="24">#REF!</definedName>
    <definedName name="a" localSheetId="29">#REF!</definedName>
    <definedName name="a" localSheetId="42">#REF!</definedName>
    <definedName name="a" localSheetId="6">#REF!</definedName>
    <definedName name="a" localSheetId="8">#REF!</definedName>
    <definedName name="a" localSheetId="37">#REF!</definedName>
    <definedName name="a" localSheetId="38">#REF!</definedName>
    <definedName name="a" localSheetId="19">#REF!</definedName>
    <definedName name="a">#REF!</definedName>
    <definedName name="Avrg" localSheetId="50">#REF!</definedName>
    <definedName name="Avrg" localSheetId="57">#REF!</definedName>
    <definedName name="Avrg" localSheetId="24">#REF!</definedName>
    <definedName name="Avrg" localSheetId="29">#REF!</definedName>
    <definedName name="Avrg" localSheetId="42">#REF!</definedName>
    <definedName name="Avrg" localSheetId="3">#REF!</definedName>
    <definedName name="Avrg" localSheetId="6">#REF!</definedName>
    <definedName name="Avrg" localSheetId="8">#REF!</definedName>
    <definedName name="Avrg" localSheetId="37">#REF!</definedName>
    <definedName name="Avrg" localSheetId="38">#REF!</definedName>
    <definedName name="Avrg" localSheetId="1">#REF!</definedName>
    <definedName name="Avrg" localSheetId="2">#REF!</definedName>
    <definedName name="Avrg">#REF!</definedName>
    <definedName name="b" localSheetId="50">#REF!</definedName>
    <definedName name="b" localSheetId="57">#REF!</definedName>
    <definedName name="b" localSheetId="24">#REF!</definedName>
    <definedName name="b" localSheetId="29">#REF!</definedName>
    <definedName name="b" localSheetId="42">#REF!</definedName>
    <definedName name="b" localSheetId="6">#REF!</definedName>
    <definedName name="b" localSheetId="8">#REF!</definedName>
    <definedName name="b" localSheetId="37">#REF!</definedName>
    <definedName name="b" localSheetId="38">#REF!</definedName>
    <definedName name="b">#REF!</definedName>
    <definedName name="CSV_サービス情報" localSheetId="50">#REF!</definedName>
    <definedName name="CSV_サービス情報" localSheetId="57">#REF!</definedName>
    <definedName name="CSV_サービス情報" localSheetId="24">#REF!</definedName>
    <definedName name="CSV_サービス情報" localSheetId="29">#REF!</definedName>
    <definedName name="CSV_サービス情報" localSheetId="42">#REF!</definedName>
    <definedName name="CSV_サービス情報" localSheetId="6">#REF!</definedName>
    <definedName name="CSV_サービス情報" localSheetId="8">#REF!</definedName>
    <definedName name="CSV_サービス情報" localSheetId="37">#REF!</definedName>
    <definedName name="CSV_サービス情報" localSheetId="38">#REF!</definedName>
    <definedName name="CSV_サービス情報">#REF!</definedName>
    <definedName name="CSV_口座振込依頼書" localSheetId="50">#REF!</definedName>
    <definedName name="CSV_口座振込依頼書" localSheetId="57">#REF!</definedName>
    <definedName name="CSV_口座振込依頼書" localSheetId="24">#REF!</definedName>
    <definedName name="CSV_口座振込依頼書" localSheetId="29">#REF!</definedName>
    <definedName name="CSV_口座振込依頼書" localSheetId="42">#REF!</definedName>
    <definedName name="CSV_口座振込依頼書" localSheetId="6">#REF!</definedName>
    <definedName name="CSV_口座振込依頼書" localSheetId="8">#REF!</definedName>
    <definedName name="CSV_口座振込依頼書" localSheetId="37">#REF!</definedName>
    <definedName name="CSV_口座振込依頼書" localSheetId="38">#REF!</definedName>
    <definedName name="CSV_口座振込依頼書">#REF!</definedName>
    <definedName name="CSV_追加情報" localSheetId="50">#REF!</definedName>
    <definedName name="CSV_追加情報" localSheetId="57">#REF!</definedName>
    <definedName name="CSV_追加情報" localSheetId="24">#REF!</definedName>
    <definedName name="CSV_追加情報" localSheetId="29">#REF!</definedName>
    <definedName name="CSV_追加情報" localSheetId="42">#REF!</definedName>
    <definedName name="CSV_追加情報" localSheetId="6">#REF!</definedName>
    <definedName name="CSV_追加情報" localSheetId="8">#REF!</definedName>
    <definedName name="CSV_追加情報" localSheetId="37">#REF!</definedName>
    <definedName name="CSV_追加情報" localSheetId="38">#REF!</definedName>
    <definedName name="CSV_追加情報">#REF!</definedName>
    <definedName name="CSV_付表１" localSheetId="50">#REF!</definedName>
    <definedName name="CSV_付表１" localSheetId="57">#REF!</definedName>
    <definedName name="CSV_付表１" localSheetId="24">#REF!</definedName>
    <definedName name="CSV_付表１" localSheetId="29">#REF!</definedName>
    <definedName name="CSV_付表１" localSheetId="42">#REF!</definedName>
    <definedName name="CSV_付表１" localSheetId="6">#REF!</definedName>
    <definedName name="CSV_付表１" localSheetId="8">#REF!</definedName>
    <definedName name="CSV_付表１" localSheetId="37">#REF!</definedName>
    <definedName name="CSV_付表１" localSheetId="38">#REF!</definedName>
    <definedName name="CSV_付表１">#REF!</definedName>
    <definedName name="CSV_付表１＿２" localSheetId="50">#REF!</definedName>
    <definedName name="CSV_付表１＿２" localSheetId="57">#REF!</definedName>
    <definedName name="CSV_付表１＿２" localSheetId="24">#REF!</definedName>
    <definedName name="CSV_付表１＿２" localSheetId="29">#REF!</definedName>
    <definedName name="CSV_付表１＿２" localSheetId="42">#REF!</definedName>
    <definedName name="CSV_付表１＿２" localSheetId="6">#REF!</definedName>
    <definedName name="CSV_付表１＿２" localSheetId="8">#REF!</definedName>
    <definedName name="CSV_付表１＿２" localSheetId="37">#REF!</definedName>
    <definedName name="CSV_付表１＿２" localSheetId="38">#REF!</definedName>
    <definedName name="CSV_付表１＿２">#REF!</definedName>
    <definedName name="CSV_付表１０" localSheetId="50">#REF!</definedName>
    <definedName name="CSV_付表１０" localSheetId="57">#REF!</definedName>
    <definedName name="CSV_付表１０" localSheetId="24">#REF!</definedName>
    <definedName name="CSV_付表１０" localSheetId="29">#REF!</definedName>
    <definedName name="CSV_付表１０" localSheetId="42">#REF!</definedName>
    <definedName name="CSV_付表１０" localSheetId="6">#REF!</definedName>
    <definedName name="CSV_付表１０" localSheetId="8">#REF!</definedName>
    <definedName name="CSV_付表１０" localSheetId="37">#REF!</definedName>
    <definedName name="CSV_付表１０" localSheetId="38">#REF!</definedName>
    <definedName name="CSV_付表１０">#REF!</definedName>
    <definedName name="CSV_付表１０＿２" localSheetId="50">#REF!</definedName>
    <definedName name="CSV_付表１０＿２" localSheetId="57">#REF!</definedName>
    <definedName name="CSV_付表１０＿２" localSheetId="24">#REF!</definedName>
    <definedName name="CSV_付表１０＿２" localSheetId="29">#REF!</definedName>
    <definedName name="CSV_付表１０＿２" localSheetId="42">#REF!</definedName>
    <definedName name="CSV_付表１０＿２" localSheetId="6">#REF!</definedName>
    <definedName name="CSV_付表１０＿２" localSheetId="8">#REF!</definedName>
    <definedName name="CSV_付表１０＿２" localSheetId="37">#REF!</definedName>
    <definedName name="CSV_付表１０＿２" localSheetId="38">#REF!</definedName>
    <definedName name="CSV_付表１０＿２">#REF!</definedName>
    <definedName name="CSV_付表１１" localSheetId="50">#REF!</definedName>
    <definedName name="CSV_付表１１" localSheetId="57">#REF!</definedName>
    <definedName name="CSV_付表１１" localSheetId="24">#REF!</definedName>
    <definedName name="CSV_付表１１" localSheetId="29">#REF!</definedName>
    <definedName name="CSV_付表１１" localSheetId="42">#REF!</definedName>
    <definedName name="CSV_付表１１" localSheetId="6">#REF!</definedName>
    <definedName name="CSV_付表１１" localSheetId="8">#REF!</definedName>
    <definedName name="CSV_付表１１" localSheetId="37">#REF!</definedName>
    <definedName name="CSV_付表１１" localSheetId="38">#REF!</definedName>
    <definedName name="CSV_付表１１">#REF!</definedName>
    <definedName name="CSV_付表１１＿２" localSheetId="50">#REF!</definedName>
    <definedName name="CSV_付表１１＿２" localSheetId="57">#REF!</definedName>
    <definedName name="CSV_付表１１＿２" localSheetId="24">#REF!</definedName>
    <definedName name="CSV_付表１１＿２" localSheetId="29">#REF!</definedName>
    <definedName name="CSV_付表１１＿２" localSheetId="42">#REF!</definedName>
    <definedName name="CSV_付表１１＿２" localSheetId="6">#REF!</definedName>
    <definedName name="CSV_付表１１＿２" localSheetId="8">#REF!</definedName>
    <definedName name="CSV_付表１１＿２" localSheetId="37">#REF!</definedName>
    <definedName name="CSV_付表１１＿２" localSheetId="38">#REF!</definedName>
    <definedName name="CSV_付表１１＿２">#REF!</definedName>
    <definedName name="CSV_付表１２" localSheetId="50">#REF!</definedName>
    <definedName name="CSV_付表１２" localSheetId="57">#REF!</definedName>
    <definedName name="CSV_付表１２" localSheetId="24">#REF!</definedName>
    <definedName name="CSV_付表１２" localSheetId="29">#REF!</definedName>
    <definedName name="CSV_付表１２" localSheetId="42">#REF!</definedName>
    <definedName name="CSV_付表１２" localSheetId="6">#REF!</definedName>
    <definedName name="CSV_付表１２" localSheetId="8">#REF!</definedName>
    <definedName name="CSV_付表１２" localSheetId="37">#REF!</definedName>
    <definedName name="CSV_付表１２" localSheetId="38">#REF!</definedName>
    <definedName name="CSV_付表１２">#REF!</definedName>
    <definedName name="CSV_付表１２＿２" localSheetId="50">#REF!</definedName>
    <definedName name="CSV_付表１２＿２" localSheetId="57">#REF!</definedName>
    <definedName name="CSV_付表１２＿２" localSheetId="24">#REF!</definedName>
    <definedName name="CSV_付表１２＿２" localSheetId="29">#REF!</definedName>
    <definedName name="CSV_付表１２＿２" localSheetId="42">#REF!</definedName>
    <definedName name="CSV_付表１２＿２" localSheetId="6">#REF!</definedName>
    <definedName name="CSV_付表１２＿２" localSheetId="8">#REF!</definedName>
    <definedName name="CSV_付表１２＿２" localSheetId="37">#REF!</definedName>
    <definedName name="CSV_付表１２＿２" localSheetId="38">#REF!</definedName>
    <definedName name="CSV_付表１２＿２">#REF!</definedName>
    <definedName name="CSV_付表１３その１" localSheetId="50">#REF!</definedName>
    <definedName name="CSV_付表１３その１" localSheetId="57">#REF!</definedName>
    <definedName name="CSV_付表１３その１" localSheetId="24">#REF!</definedName>
    <definedName name="CSV_付表１３その１" localSheetId="29">#REF!</definedName>
    <definedName name="CSV_付表１３その１" localSheetId="42">#REF!</definedName>
    <definedName name="CSV_付表１３その１" localSheetId="6">#REF!</definedName>
    <definedName name="CSV_付表１３その１" localSheetId="8">#REF!</definedName>
    <definedName name="CSV_付表１３その１" localSheetId="37">#REF!</definedName>
    <definedName name="CSV_付表１３その１" localSheetId="38">#REF!</definedName>
    <definedName name="CSV_付表１３その１">#REF!</definedName>
    <definedName name="CSV_付表１３その２" localSheetId="50">#REF!</definedName>
    <definedName name="CSV_付表１３その２" localSheetId="57">#REF!</definedName>
    <definedName name="CSV_付表１３その２" localSheetId="24">#REF!</definedName>
    <definedName name="CSV_付表１３その２" localSheetId="29">#REF!</definedName>
    <definedName name="CSV_付表１３その２" localSheetId="42">#REF!</definedName>
    <definedName name="CSV_付表１３その２" localSheetId="6">#REF!</definedName>
    <definedName name="CSV_付表１３その２" localSheetId="8">#REF!</definedName>
    <definedName name="CSV_付表１３その２" localSheetId="37">#REF!</definedName>
    <definedName name="CSV_付表１３その２" localSheetId="38">#REF!</definedName>
    <definedName name="CSV_付表１３その２">#REF!</definedName>
    <definedName name="CSV_付表１４" localSheetId="50">#REF!</definedName>
    <definedName name="CSV_付表１４" localSheetId="57">#REF!</definedName>
    <definedName name="CSV_付表１４" localSheetId="24">#REF!</definedName>
    <definedName name="CSV_付表１４" localSheetId="29">#REF!</definedName>
    <definedName name="CSV_付表１４" localSheetId="42">#REF!</definedName>
    <definedName name="CSV_付表１４" localSheetId="6">#REF!</definedName>
    <definedName name="CSV_付表１４" localSheetId="8">#REF!</definedName>
    <definedName name="CSV_付表１４" localSheetId="37">#REF!</definedName>
    <definedName name="CSV_付表１４" localSheetId="38">#REF!</definedName>
    <definedName name="CSV_付表１４">#REF!</definedName>
    <definedName name="CSV_付表２" localSheetId="50">#REF!</definedName>
    <definedName name="CSV_付表２" localSheetId="57">#REF!</definedName>
    <definedName name="CSV_付表２" localSheetId="24">#REF!</definedName>
    <definedName name="CSV_付表２" localSheetId="29">#REF!</definedName>
    <definedName name="CSV_付表２" localSheetId="42">#REF!</definedName>
    <definedName name="CSV_付表２" localSheetId="6">#REF!</definedName>
    <definedName name="CSV_付表２" localSheetId="8">#REF!</definedName>
    <definedName name="CSV_付表２" localSheetId="37">#REF!</definedName>
    <definedName name="CSV_付表２" localSheetId="38">#REF!</definedName>
    <definedName name="CSV_付表２">#REF!</definedName>
    <definedName name="CSV_付表３" localSheetId="50">#REF!</definedName>
    <definedName name="CSV_付表３" localSheetId="57">#REF!</definedName>
    <definedName name="CSV_付表３" localSheetId="24">#REF!</definedName>
    <definedName name="CSV_付表３" localSheetId="29">#REF!</definedName>
    <definedName name="CSV_付表３" localSheetId="42">#REF!</definedName>
    <definedName name="CSV_付表３" localSheetId="6">#REF!</definedName>
    <definedName name="CSV_付表３" localSheetId="8">#REF!</definedName>
    <definedName name="CSV_付表３" localSheetId="37">#REF!</definedName>
    <definedName name="CSV_付表３" localSheetId="38">#REF!</definedName>
    <definedName name="CSV_付表３">#REF!</definedName>
    <definedName name="CSV_付表３＿２" localSheetId="50">#REF!</definedName>
    <definedName name="CSV_付表３＿２" localSheetId="57">#REF!</definedName>
    <definedName name="CSV_付表３＿２" localSheetId="24">#REF!</definedName>
    <definedName name="CSV_付表３＿２" localSheetId="29">#REF!</definedName>
    <definedName name="CSV_付表３＿２" localSheetId="42">#REF!</definedName>
    <definedName name="CSV_付表３＿２" localSheetId="6">#REF!</definedName>
    <definedName name="CSV_付表３＿２" localSheetId="8">#REF!</definedName>
    <definedName name="CSV_付表３＿２" localSheetId="37">#REF!</definedName>
    <definedName name="CSV_付表３＿２" localSheetId="38">#REF!</definedName>
    <definedName name="CSV_付表３＿２">#REF!</definedName>
    <definedName name="CSV_付表４" localSheetId="50">#REF!</definedName>
    <definedName name="CSV_付表４" localSheetId="57">#REF!</definedName>
    <definedName name="CSV_付表４" localSheetId="24">#REF!</definedName>
    <definedName name="CSV_付表４" localSheetId="29">#REF!</definedName>
    <definedName name="CSV_付表４" localSheetId="42">#REF!</definedName>
    <definedName name="CSV_付表４" localSheetId="6">#REF!</definedName>
    <definedName name="CSV_付表４" localSheetId="8">#REF!</definedName>
    <definedName name="CSV_付表４" localSheetId="37">#REF!</definedName>
    <definedName name="CSV_付表４" localSheetId="38">#REF!</definedName>
    <definedName name="CSV_付表４">#REF!</definedName>
    <definedName name="CSV_付表５" localSheetId="50">#REF!</definedName>
    <definedName name="CSV_付表５" localSheetId="57">#REF!</definedName>
    <definedName name="CSV_付表５" localSheetId="24">#REF!</definedName>
    <definedName name="CSV_付表５" localSheetId="29">#REF!</definedName>
    <definedName name="CSV_付表５" localSheetId="42">#REF!</definedName>
    <definedName name="CSV_付表５" localSheetId="6">#REF!</definedName>
    <definedName name="CSV_付表５" localSheetId="8">#REF!</definedName>
    <definedName name="CSV_付表５" localSheetId="37">#REF!</definedName>
    <definedName name="CSV_付表５" localSheetId="38">#REF!</definedName>
    <definedName name="CSV_付表５">#REF!</definedName>
    <definedName name="CSV_付表６" localSheetId="50">#REF!</definedName>
    <definedName name="CSV_付表６" localSheetId="57">#REF!</definedName>
    <definedName name="CSV_付表６" localSheetId="24">#REF!</definedName>
    <definedName name="CSV_付表６" localSheetId="29">#REF!</definedName>
    <definedName name="CSV_付表６" localSheetId="42">#REF!</definedName>
    <definedName name="CSV_付表６" localSheetId="6">#REF!</definedName>
    <definedName name="CSV_付表６" localSheetId="8">#REF!</definedName>
    <definedName name="CSV_付表６" localSheetId="37">#REF!</definedName>
    <definedName name="CSV_付表６" localSheetId="38">#REF!</definedName>
    <definedName name="CSV_付表６">#REF!</definedName>
    <definedName name="CSV_付表７" localSheetId="50">#REF!</definedName>
    <definedName name="CSV_付表７" localSheetId="57">#REF!</definedName>
    <definedName name="CSV_付表７" localSheetId="24">#REF!</definedName>
    <definedName name="CSV_付表７" localSheetId="29">#REF!</definedName>
    <definedName name="CSV_付表７" localSheetId="42">#REF!</definedName>
    <definedName name="CSV_付表７" localSheetId="6">#REF!</definedName>
    <definedName name="CSV_付表７" localSheetId="8">#REF!</definedName>
    <definedName name="CSV_付表７" localSheetId="37">#REF!</definedName>
    <definedName name="CSV_付表７" localSheetId="38">#REF!</definedName>
    <definedName name="CSV_付表７">#REF!</definedName>
    <definedName name="CSV_付表８その１" localSheetId="50">#REF!</definedName>
    <definedName name="CSV_付表８その１" localSheetId="57">#REF!</definedName>
    <definedName name="CSV_付表８その１" localSheetId="24">#REF!</definedName>
    <definedName name="CSV_付表８その１" localSheetId="29">#REF!</definedName>
    <definedName name="CSV_付表８その１" localSheetId="42">#REF!</definedName>
    <definedName name="CSV_付表８その１" localSheetId="6">#REF!</definedName>
    <definedName name="CSV_付表８その１" localSheetId="8">#REF!</definedName>
    <definedName name="CSV_付表８その１" localSheetId="37">#REF!</definedName>
    <definedName name="CSV_付表８その１" localSheetId="38">#REF!</definedName>
    <definedName name="CSV_付表８その１">#REF!</definedName>
    <definedName name="CSV_付表８その２" localSheetId="50">#REF!</definedName>
    <definedName name="CSV_付表８その２" localSheetId="57">#REF!</definedName>
    <definedName name="CSV_付表８その２" localSheetId="24">#REF!</definedName>
    <definedName name="CSV_付表８その２" localSheetId="29">#REF!</definedName>
    <definedName name="CSV_付表８その２" localSheetId="42">#REF!</definedName>
    <definedName name="CSV_付表８その２" localSheetId="6">#REF!</definedName>
    <definedName name="CSV_付表８その２" localSheetId="8">#REF!</definedName>
    <definedName name="CSV_付表８その２" localSheetId="37">#REF!</definedName>
    <definedName name="CSV_付表８その２" localSheetId="38">#REF!</definedName>
    <definedName name="CSV_付表８その２">#REF!</definedName>
    <definedName name="CSV_付表８その３" localSheetId="50">#REF!</definedName>
    <definedName name="CSV_付表８その３" localSheetId="57">#REF!</definedName>
    <definedName name="CSV_付表８その３" localSheetId="24">#REF!</definedName>
    <definedName name="CSV_付表８その３" localSheetId="29">#REF!</definedName>
    <definedName name="CSV_付表８その３" localSheetId="42">#REF!</definedName>
    <definedName name="CSV_付表８その３" localSheetId="6">#REF!</definedName>
    <definedName name="CSV_付表８その３" localSheetId="8">#REF!</definedName>
    <definedName name="CSV_付表８その３" localSheetId="37">#REF!</definedName>
    <definedName name="CSV_付表８その３" localSheetId="38">#REF!</definedName>
    <definedName name="CSV_付表８その３">#REF!</definedName>
    <definedName name="CSV_付表９" localSheetId="50">#REF!</definedName>
    <definedName name="CSV_付表９" localSheetId="57">#REF!</definedName>
    <definedName name="CSV_付表９" localSheetId="24">#REF!</definedName>
    <definedName name="CSV_付表９" localSheetId="29">#REF!</definedName>
    <definedName name="CSV_付表９" localSheetId="42">#REF!</definedName>
    <definedName name="CSV_付表９" localSheetId="6">#REF!</definedName>
    <definedName name="CSV_付表９" localSheetId="8">#REF!</definedName>
    <definedName name="CSV_付表９" localSheetId="37">#REF!</definedName>
    <definedName name="CSV_付表９" localSheetId="38">#REF!</definedName>
    <definedName name="CSV_付表９">#REF!</definedName>
    <definedName name="CSV_付表９＿２" localSheetId="50">#REF!</definedName>
    <definedName name="CSV_付表９＿２" localSheetId="57">#REF!</definedName>
    <definedName name="CSV_付表９＿２" localSheetId="24">#REF!</definedName>
    <definedName name="CSV_付表９＿２" localSheetId="29">#REF!</definedName>
    <definedName name="CSV_付表９＿２" localSheetId="42">#REF!</definedName>
    <definedName name="CSV_付表９＿２" localSheetId="6">#REF!</definedName>
    <definedName name="CSV_付表９＿２" localSheetId="8">#REF!</definedName>
    <definedName name="CSV_付表９＿２" localSheetId="37">#REF!</definedName>
    <definedName name="CSV_付表９＿２" localSheetId="38">#REF!</definedName>
    <definedName name="CSV_付表９＿２">#REF!</definedName>
    <definedName name="CSV_様式第１号" localSheetId="50">#REF!</definedName>
    <definedName name="CSV_様式第１号" localSheetId="57">#REF!</definedName>
    <definedName name="CSV_様式第１号" localSheetId="24">#REF!</definedName>
    <definedName name="CSV_様式第１号" localSheetId="29">#REF!</definedName>
    <definedName name="CSV_様式第１号" localSheetId="42">#REF!</definedName>
    <definedName name="CSV_様式第１号" localSheetId="6">#REF!</definedName>
    <definedName name="CSV_様式第１号" localSheetId="8">#REF!</definedName>
    <definedName name="CSV_様式第１号" localSheetId="37">#REF!</definedName>
    <definedName name="CSV_様式第１号" localSheetId="38">#REF!</definedName>
    <definedName name="CSV_様式第１号">#REF!</definedName>
    <definedName name="d" localSheetId="50">#REF!</definedName>
    <definedName name="d" localSheetId="57">#REF!</definedName>
    <definedName name="d" localSheetId="24">#REF!</definedName>
    <definedName name="d" localSheetId="29">#REF!</definedName>
    <definedName name="d" localSheetId="42">#REF!</definedName>
    <definedName name="d" localSheetId="6">#REF!</definedName>
    <definedName name="d" localSheetId="8">#REF!</definedName>
    <definedName name="d" localSheetId="37">#REF!</definedName>
    <definedName name="d" localSheetId="38">#REF!</definedName>
    <definedName name="d">#REF!</definedName>
    <definedName name="houjin" localSheetId="50">#REF!</definedName>
    <definedName name="houjin" localSheetId="57">#REF!</definedName>
    <definedName name="houjin" localSheetId="24">#REF!</definedName>
    <definedName name="houjin" localSheetId="29">#REF!</definedName>
    <definedName name="houjin" localSheetId="42">#REF!</definedName>
    <definedName name="houjin" localSheetId="6">#REF!</definedName>
    <definedName name="houjin" localSheetId="8">#REF!</definedName>
    <definedName name="houjin" localSheetId="37">#REF!</definedName>
    <definedName name="houjin" localSheetId="38">#REF!</definedName>
    <definedName name="houjin">#REF!</definedName>
    <definedName name="jigyoumeishou" localSheetId="50">#REF!</definedName>
    <definedName name="jigyoumeishou" localSheetId="57">#REF!</definedName>
    <definedName name="jigyoumeishou" localSheetId="24">#REF!</definedName>
    <definedName name="jigyoumeishou" localSheetId="29">#REF!</definedName>
    <definedName name="jigyoumeishou" localSheetId="42">#REF!</definedName>
    <definedName name="jigyoumeishou" localSheetId="6">#REF!</definedName>
    <definedName name="jigyoumeishou" localSheetId="8">#REF!</definedName>
    <definedName name="jigyoumeishou" localSheetId="37">#REF!</definedName>
    <definedName name="jigyoumeishou" localSheetId="38">#REF!</definedName>
    <definedName name="jigyoumeishou">#REF!</definedName>
    <definedName name="kanagawaken" localSheetId="50">#REF!</definedName>
    <definedName name="kanagawaken" localSheetId="57">#REF!</definedName>
    <definedName name="kanagawaken" localSheetId="24">#REF!</definedName>
    <definedName name="kanagawaken" localSheetId="29">#REF!</definedName>
    <definedName name="kanagawaken" localSheetId="42">#REF!</definedName>
    <definedName name="kanagawaken" localSheetId="6">#REF!</definedName>
    <definedName name="kanagawaken" localSheetId="8">#REF!</definedName>
    <definedName name="kanagawaken" localSheetId="37">#REF!</definedName>
    <definedName name="kanagawaken" localSheetId="38">#REF!</definedName>
    <definedName name="kanagawaken">#REF!</definedName>
    <definedName name="kawasaki" localSheetId="50">#REF!</definedName>
    <definedName name="kawasaki" localSheetId="57">#REF!</definedName>
    <definedName name="kawasaki" localSheetId="24">#REF!</definedName>
    <definedName name="kawasaki" localSheetId="29">#REF!</definedName>
    <definedName name="kawasaki" localSheetId="42">#REF!</definedName>
    <definedName name="kawasaki" localSheetId="6">#REF!</definedName>
    <definedName name="kawasaki" localSheetId="8">#REF!</definedName>
    <definedName name="kawasaki" localSheetId="37">#REF!</definedName>
    <definedName name="kawasaki" localSheetId="38">#REF!</definedName>
    <definedName name="kawasaki">#REF!</definedName>
    <definedName name="KK_03" localSheetId="50">#REF!</definedName>
    <definedName name="KK_03" localSheetId="57">#REF!</definedName>
    <definedName name="KK_03" localSheetId="24">#REF!</definedName>
    <definedName name="KK_03" localSheetId="29">#REF!</definedName>
    <definedName name="KK_03" localSheetId="42">#REF!</definedName>
    <definedName name="KK_03" localSheetId="6">#REF!</definedName>
    <definedName name="KK_03" localSheetId="8">#REF!</definedName>
    <definedName name="KK_03" localSheetId="37">#REF!</definedName>
    <definedName name="KK_03" localSheetId="38">#REF!</definedName>
    <definedName name="KK_03">#REF!</definedName>
    <definedName name="KK_06" localSheetId="50">#REF!</definedName>
    <definedName name="KK_06" localSheetId="57">#REF!</definedName>
    <definedName name="KK_06" localSheetId="24">#REF!</definedName>
    <definedName name="KK_06" localSheetId="29">#REF!</definedName>
    <definedName name="KK_06" localSheetId="42">#REF!</definedName>
    <definedName name="KK_06" localSheetId="6">#REF!</definedName>
    <definedName name="KK_06" localSheetId="8">#REF!</definedName>
    <definedName name="KK_06" localSheetId="37">#REF!</definedName>
    <definedName name="KK_06" localSheetId="38">#REF!</definedName>
    <definedName name="KK_06">#REF!</definedName>
    <definedName name="KK2_3" localSheetId="50">#REF!</definedName>
    <definedName name="KK2_3" localSheetId="57">#REF!</definedName>
    <definedName name="KK2_3" localSheetId="24">#REF!</definedName>
    <definedName name="KK2_3" localSheetId="29">#REF!</definedName>
    <definedName name="KK2_3" localSheetId="42">#REF!</definedName>
    <definedName name="KK2_3" localSheetId="6">#REF!</definedName>
    <definedName name="KK2_3" localSheetId="8">#REF!</definedName>
    <definedName name="KK2_3" localSheetId="37">#REF!</definedName>
    <definedName name="KK2_3" localSheetId="38">#REF!</definedName>
    <definedName name="KK2_3">#REF!</definedName>
    <definedName name="ｋｋｋｋ" localSheetId="50">#REF!</definedName>
    <definedName name="ｋｋｋｋ" localSheetId="57">#REF!</definedName>
    <definedName name="ｋｋｋｋ" localSheetId="24">#REF!</definedName>
    <definedName name="ｋｋｋｋ" localSheetId="29">#REF!</definedName>
    <definedName name="ｋｋｋｋ" localSheetId="42">#REF!</definedName>
    <definedName name="ｋｋｋｋ" localSheetId="6">#REF!</definedName>
    <definedName name="ｋｋｋｋ" localSheetId="8">#REF!</definedName>
    <definedName name="ｋｋｋｋ" localSheetId="37">#REF!</definedName>
    <definedName name="ｋｋｋｋ" localSheetId="38">#REF!</definedName>
    <definedName name="ｋｋｋｋ">#REF!</definedName>
    <definedName name="_xlnm.Print_Area" localSheetId="46">'(別紙10)送迎加算に関する届出書'!$A$1:$L$54</definedName>
    <definedName name="_xlnm.Print_Area" localSheetId="50">'(別紙11)延長支援加算'!$A$1:$H$26</definedName>
    <definedName name="_xlnm.Print_Area" localSheetId="20">'(別紙1-2)体制等状況一覧（生活介護）'!$A$1:$AB$191</definedName>
    <definedName name="_xlnm.Print_Area" localSheetId="51">'(別紙12-1)重度障害者支援加算(Ⅰ)に関する届出書'!$A$1:$AH$42</definedName>
    <definedName name="_xlnm.Print_Area" localSheetId="53">'(別紙12-2)記入例 '!$A$1:$AD$67</definedName>
    <definedName name="_xlnm.Print_Area" localSheetId="52">'(別紙12-2)重度障害者支援加算(Ⅱ)に係る届出書 '!$A$1:$AE$66</definedName>
    <definedName name="_xlnm.Print_Area" localSheetId="54">'(別紙13)地域生活移行個別支援特別加算'!$A$1:$AH$26</definedName>
    <definedName name="_xlnm.Print_Area" localSheetId="21">'(別紙1-4)体制等状況一覧 (施設入所支援)'!$A$1:$AB$53</definedName>
    <definedName name="_xlnm.Print_Area" localSheetId="22">'（別紙1-5)介護給付費等　体制等状況一覧 (自立訓練）'!$A$1:$AB$73</definedName>
    <definedName name="_xlnm.Print_Area" localSheetId="55">'(別紙15)看護職員配置加算'!$A$1:$I$19</definedName>
    <definedName name="_xlnm.Print_Area" localSheetId="23">'(別紙1-6)介護給付費等　体制等状況一覧 (就労移行)'!$A$1:$AB$60</definedName>
    <definedName name="_xlnm.Print_Area" localSheetId="56">'(別紙16)短期滞在及び精神障害者退院支援施設'!$A$1:$AI$35</definedName>
    <definedName name="_xlnm.Print_Area" localSheetId="57">'(別紙18)移行準備支援体制加算(Ⅰ)'!$A$1:$G$34</definedName>
    <definedName name="_xlnm.Print_Area" localSheetId="24">'(別紙1-8)介護給付費等　体制等状況一覧 (就労B）'!$A$1:$AB$62</definedName>
    <definedName name="_xlnm.Print_Area" localSheetId="58">'(別紙19-2)就労移行支援体制加算'!$A$1:$J$32</definedName>
    <definedName name="_xlnm.Print_Area" localSheetId="59">'(別紙19-3)就労支援関係研修修了者経歴書'!$A$1:$I$53</definedName>
    <definedName name="_xlnm.Print_Area" localSheetId="60">'(別紙19-4)実務経験証明書（就労支援関係研修修了者)'!$A$1:$J$39</definedName>
    <definedName name="_xlnm.Print_Area" localSheetId="61">'(別紙20)重度者支援体制加算'!$A$1:$P$68</definedName>
    <definedName name="_xlnm.Print_Area" localSheetId="25">'(別紙2-1)平均利用者数'!$A$1:$T$27</definedName>
    <definedName name="_xlnm.Print_Area" localSheetId="26">'(別紙2-1)平均利用者数 (記載例)'!$A$1:$T$28</definedName>
    <definedName name="_xlnm.Print_Area" localSheetId="62">'（別紙21）目標工賃達成指導員加算（就労継続支援Ｂ型）'!$A$1:$H$40</definedName>
    <definedName name="_xlnm.Print_Area" localSheetId="27">'(別紙2-2)平均利用者数'!$A$1:$T$25</definedName>
    <definedName name="_xlnm.Print_Area" localSheetId="28">'(別紙2-2)平均利用者数 (記載例)'!$A$1:$T$26</definedName>
    <definedName name="_xlnm.Print_Area" localSheetId="29">'(別紙3-1)平均障害支援区分'!$A$1:$S$40</definedName>
    <definedName name="_xlnm.Print_Area" localSheetId="30">'(別紙4-1)勤務形態一覧表'!$A$1:$BG$46</definedName>
    <definedName name="_xlnm.Print_Area" localSheetId="32">'(別紙4-4) 障害者支援施設'!$A$1:$BH$46</definedName>
    <definedName name="_xlnm.Print_Area" localSheetId="35">'(別紙5-1)福祉専門職員配置等加算'!$A$1:$H$52</definedName>
    <definedName name="_xlnm.Print_Area" localSheetId="39">'(別紙5-2)福祉専門職員配置加算(Ⅰ)福祉専門職員状況'!$A$1:$F$46</definedName>
    <definedName name="_xlnm.Print_Area" localSheetId="40">'(別紙5-3)福祉専門職員配置等加算(Ⅲ)勤続年数3年以上'!$A$1:$F$35</definedName>
    <definedName name="_xlnm.Print_Area" localSheetId="41">'(別紙5-4)福祉専門職員（勤続3年以上）経歴書'!$A$1:$I$51</definedName>
    <definedName name="_xlnm.Print_Area" localSheetId="42">'（別紙６）視覚・聴覚言語障害者支援体制加算'!$A$1:$AK$50</definedName>
    <definedName name="_xlnm.Print_Area" localSheetId="43">'(別紙7)リハビリテーション実施に関する届出書'!$A$1:$I$42</definedName>
    <definedName name="_xlnm.Print_Area" localSheetId="44">'(別紙8)食事提供体制に関する届出書'!$A$1:$AG$41</definedName>
    <definedName name="_xlnm.Print_Area" localSheetId="45">'(別紙9)栄養士配置体制等'!$A$1:$AI$35</definedName>
    <definedName name="_xlnm.Print_Area" localSheetId="34">'【記載例】（別紙4-4）視覚聴覚加算算定の場合'!$A$1:$BI$41</definedName>
    <definedName name="_xlnm.Print_Area" localSheetId="33">'【記載例】(別紙4-4)重度加算（Ⅱ）算定の場合'!$A$1:$BH$31</definedName>
    <definedName name="_xlnm.Print_Area" localSheetId="9">参考様式1!$A$1:$AC$35</definedName>
    <definedName name="_xlnm.Print_Area" localSheetId="17">参考様式10!$A$1:$J$36</definedName>
    <definedName name="_xlnm.Print_Area" localSheetId="18">参考様式11!$A$1:$AK$29</definedName>
    <definedName name="_xlnm.Print_Area" localSheetId="10">参考様式2!$A$1:$C$59</definedName>
    <definedName name="_xlnm.Print_Area" localSheetId="11">参考様式3!$B$1:$J$51</definedName>
    <definedName name="_xlnm.Print_Area" localSheetId="12">参考様式4!$A$1:$J$38</definedName>
    <definedName name="_xlnm.Print_Area" localSheetId="13">参考様式5!$A$1:$J$38</definedName>
    <definedName name="_xlnm.Print_Area" localSheetId="14">参考様式6!$A$1:$I$56</definedName>
    <definedName name="_xlnm.Print_Area" localSheetId="15">参考様式7!$A$1:$S$44</definedName>
    <definedName name="_xlnm.Print_Area" localSheetId="16">参考様式8!$A$1:$I$65</definedName>
    <definedName name="_xlnm.Print_Area" localSheetId="47">送迎加算に係るチェックシート!$A$1:$BQ$42</definedName>
    <definedName name="_xlnm.Print_Area" localSheetId="48">'送迎加算に係るチェックシート（記入例）'!$A$1:$BQ$42</definedName>
    <definedName name="_xlnm.Print_Area" localSheetId="49">送迎実施状況報告書!$A$1:$S$40</definedName>
    <definedName name="_xlnm.Print_Area" localSheetId="3">第1号別紙!$A$1:$Y$55</definedName>
    <definedName name="_xlnm.Print_Area" localSheetId="0">届出様式一覧!$A$1:$Q$66</definedName>
    <definedName name="_xlnm.Print_Area" localSheetId="4">付表7その1!$A$1:$S$60</definedName>
    <definedName name="_xlnm.Print_Area" localSheetId="5">付表7その2!$A$1:$X$93</definedName>
    <definedName name="_xlnm.Print_Area" localSheetId="6">'付表7その2 -2'!$A$1:$Z$48</definedName>
    <definedName name="_xlnm.Print_Area" localSheetId="7">付表7その3!$A$1:$R$45</definedName>
    <definedName name="_xlnm.Print_Area" localSheetId="8">'付表7その3-2'!$A$1:$R$45</definedName>
    <definedName name="_xlnm.Print_Area" localSheetId="31">'別紙4-1の記入例'!$A$1:$BQ$39</definedName>
    <definedName name="_xlnm.Print_Area" localSheetId="36">'別紙5-1の別紙 '!$A$1:$AA$48</definedName>
    <definedName name="_xlnm.Print_Area" localSheetId="37">'別紙5-1の別紙 (記載例)'!$A$1:$AA$48</definedName>
    <definedName name="_xlnm.Print_Area" localSheetId="38">'別紙5-1の別紙 (注釈入り)'!$A$1:$AA$48</definedName>
    <definedName name="_xlnm.Print_Area" localSheetId="1">様式第１号!$A$1:$V$59</definedName>
    <definedName name="_xlnm.Print_Area" localSheetId="2">様式第１号の２!$A$1:$V$62</definedName>
    <definedName name="_xlnm.Print_Area" localSheetId="19">様式第５号!$A$2:$AL$75</definedName>
    <definedName name="ｑ" localSheetId="50">#REF!</definedName>
    <definedName name="ｑ" localSheetId="20">#REF!</definedName>
    <definedName name="ｑ" localSheetId="21">#REF!</definedName>
    <definedName name="ｑ" localSheetId="22">#REF!</definedName>
    <definedName name="ｑ" localSheetId="23">#REF!</definedName>
    <definedName name="ｑ" localSheetId="57">#REF!</definedName>
    <definedName name="ｑ" localSheetId="24">#REF!</definedName>
    <definedName name="ｑ" localSheetId="58">#REF!</definedName>
    <definedName name="ｑ" localSheetId="61">#REF!</definedName>
    <definedName name="ｑ" localSheetId="29">#REF!</definedName>
    <definedName name="ｑ" localSheetId="42">#REF!</definedName>
    <definedName name="ｑ">#REF!</definedName>
    <definedName name="Roman_01" localSheetId="50">#REF!</definedName>
    <definedName name="Roman_01" localSheetId="57">#REF!</definedName>
    <definedName name="Roman_01" localSheetId="24">#REF!</definedName>
    <definedName name="Roman_01" localSheetId="29">#REF!</definedName>
    <definedName name="Roman_01" localSheetId="42">#REF!</definedName>
    <definedName name="Roman_01" localSheetId="3">#REF!</definedName>
    <definedName name="Roman_01" localSheetId="6">#REF!</definedName>
    <definedName name="Roman_01" localSheetId="8">#REF!</definedName>
    <definedName name="Roman_01" localSheetId="37">#REF!</definedName>
    <definedName name="Roman_01" localSheetId="38">#REF!</definedName>
    <definedName name="Roman_01" localSheetId="1">#REF!</definedName>
    <definedName name="Roman_01" localSheetId="2">#REF!</definedName>
    <definedName name="Roman_01">#REF!</definedName>
    <definedName name="Roman_03" localSheetId="50">#REF!</definedName>
    <definedName name="Roman_03" localSheetId="57">#REF!</definedName>
    <definedName name="Roman_03" localSheetId="24">#REF!</definedName>
    <definedName name="Roman_03" localSheetId="29">#REF!</definedName>
    <definedName name="Roman_03" localSheetId="42">#REF!</definedName>
    <definedName name="Roman_03" localSheetId="3">#REF!</definedName>
    <definedName name="Roman_03" localSheetId="6">#REF!</definedName>
    <definedName name="Roman_03" localSheetId="8">#REF!</definedName>
    <definedName name="Roman_03" localSheetId="37">#REF!</definedName>
    <definedName name="Roman_03" localSheetId="38">#REF!</definedName>
    <definedName name="Roman_03" localSheetId="1">#REF!</definedName>
    <definedName name="Roman_03" localSheetId="2">#REF!</definedName>
    <definedName name="Roman_03">#REF!</definedName>
    <definedName name="Roman_04" localSheetId="50">#REF!</definedName>
    <definedName name="Roman_04" localSheetId="57">#REF!</definedName>
    <definedName name="Roman_04" localSheetId="24">#REF!</definedName>
    <definedName name="Roman_04" localSheetId="29">#REF!</definedName>
    <definedName name="Roman_04" localSheetId="42">#REF!</definedName>
    <definedName name="Roman_04" localSheetId="3">#REF!</definedName>
    <definedName name="Roman_04" localSheetId="6">#REF!</definedName>
    <definedName name="Roman_04" localSheetId="8">#REF!</definedName>
    <definedName name="Roman_04" localSheetId="37">#REF!</definedName>
    <definedName name="Roman_04" localSheetId="38">#REF!</definedName>
    <definedName name="Roman_04" localSheetId="1">#REF!</definedName>
    <definedName name="Roman_04" localSheetId="2">#REF!</definedName>
    <definedName name="Roman_04">#REF!</definedName>
    <definedName name="Roman_06" localSheetId="50">#REF!</definedName>
    <definedName name="Roman_06" localSheetId="57">#REF!</definedName>
    <definedName name="Roman_06" localSheetId="24">#REF!</definedName>
    <definedName name="Roman_06" localSheetId="29">#REF!</definedName>
    <definedName name="Roman_06" localSheetId="42">#REF!</definedName>
    <definedName name="Roman_06" localSheetId="6">#REF!</definedName>
    <definedName name="Roman_06" localSheetId="8">#REF!</definedName>
    <definedName name="Roman_06" localSheetId="37">#REF!</definedName>
    <definedName name="Roman_06" localSheetId="38">#REF!</definedName>
    <definedName name="Roman_06">#REF!</definedName>
    <definedName name="Roman2_1" localSheetId="50">#REF!</definedName>
    <definedName name="Roman2_1" localSheetId="57">#REF!</definedName>
    <definedName name="Roman2_1" localSheetId="24">#REF!</definedName>
    <definedName name="Roman2_1" localSheetId="29">#REF!</definedName>
    <definedName name="Roman2_1" localSheetId="42">#REF!</definedName>
    <definedName name="Roman2_1" localSheetId="6">#REF!</definedName>
    <definedName name="Roman2_1" localSheetId="8">#REF!</definedName>
    <definedName name="Roman2_1" localSheetId="37">#REF!</definedName>
    <definedName name="Roman2_1" localSheetId="38">#REF!</definedName>
    <definedName name="Roman2_1">#REF!</definedName>
    <definedName name="Roman2_3" localSheetId="50">#REF!</definedName>
    <definedName name="Roman2_3" localSheetId="57">#REF!</definedName>
    <definedName name="Roman2_3" localSheetId="24">#REF!</definedName>
    <definedName name="Roman2_3" localSheetId="29">#REF!</definedName>
    <definedName name="Roman2_3" localSheetId="42">#REF!</definedName>
    <definedName name="Roman2_3" localSheetId="6">#REF!</definedName>
    <definedName name="Roman2_3" localSheetId="8">#REF!</definedName>
    <definedName name="Roman2_3" localSheetId="37">#REF!</definedName>
    <definedName name="Roman2_3" localSheetId="38">#REF!</definedName>
    <definedName name="Roman2_3">#REF!</definedName>
    <definedName name="Serv_LIST" localSheetId="50">#REF!</definedName>
    <definedName name="Serv_LIST" localSheetId="57">#REF!</definedName>
    <definedName name="Serv_LIST" localSheetId="24">#REF!</definedName>
    <definedName name="Serv_LIST" localSheetId="29">#REF!</definedName>
    <definedName name="Serv_LIST" localSheetId="42">#REF!</definedName>
    <definedName name="Serv_LIST" localSheetId="6">#REF!</definedName>
    <definedName name="Serv_LIST" localSheetId="8">#REF!</definedName>
    <definedName name="Serv_LIST" localSheetId="37">#REF!</definedName>
    <definedName name="Serv_LIST" localSheetId="38">#REF!</definedName>
    <definedName name="Serv_LIST">#REF!</definedName>
    <definedName name="siharai" localSheetId="50">#REF!</definedName>
    <definedName name="siharai" localSheetId="57">#REF!</definedName>
    <definedName name="siharai" localSheetId="24">#REF!</definedName>
    <definedName name="siharai" localSheetId="29">#REF!</definedName>
    <definedName name="siharai" localSheetId="42">#REF!</definedName>
    <definedName name="siharai" localSheetId="6">#REF!</definedName>
    <definedName name="siharai" localSheetId="8">#REF!</definedName>
    <definedName name="siharai" localSheetId="37">#REF!</definedName>
    <definedName name="siharai" localSheetId="38">#REF!</definedName>
    <definedName name="siharai">#REF!</definedName>
    <definedName name="sikuchouson" localSheetId="50">#REF!</definedName>
    <definedName name="sikuchouson" localSheetId="57">#REF!</definedName>
    <definedName name="sikuchouson" localSheetId="24">#REF!</definedName>
    <definedName name="sikuchouson" localSheetId="29">#REF!</definedName>
    <definedName name="sikuchouson" localSheetId="42">#REF!</definedName>
    <definedName name="sikuchouson" localSheetId="6">#REF!</definedName>
    <definedName name="sikuchouson" localSheetId="8">#REF!</definedName>
    <definedName name="sikuchouson" localSheetId="37">#REF!</definedName>
    <definedName name="sikuchouson" localSheetId="38">#REF!</definedName>
    <definedName name="sikuchouson">#REF!</definedName>
    <definedName name="sinseisaki" localSheetId="50">#REF!</definedName>
    <definedName name="sinseisaki" localSheetId="57">#REF!</definedName>
    <definedName name="sinseisaki" localSheetId="24">#REF!</definedName>
    <definedName name="sinseisaki" localSheetId="29">#REF!</definedName>
    <definedName name="sinseisaki" localSheetId="42">#REF!</definedName>
    <definedName name="sinseisaki" localSheetId="6">#REF!</definedName>
    <definedName name="sinseisaki" localSheetId="8">#REF!</definedName>
    <definedName name="sinseisaki" localSheetId="37">#REF!</definedName>
    <definedName name="sinseisaki" localSheetId="38">#REF!</definedName>
    <definedName name="sinseisaki">#REF!</definedName>
    <definedName name="table_03" localSheetId="50">#REF!</definedName>
    <definedName name="table_03" localSheetId="57">#REF!</definedName>
    <definedName name="table_03" localSheetId="24">#REF!</definedName>
    <definedName name="table_03" localSheetId="29">#REF!</definedName>
    <definedName name="table_03" localSheetId="42">#REF!</definedName>
    <definedName name="table_03" localSheetId="6">#REF!</definedName>
    <definedName name="table_03" localSheetId="8">#REF!</definedName>
    <definedName name="table_03" localSheetId="37">#REF!</definedName>
    <definedName name="table_03" localSheetId="38">#REF!</definedName>
    <definedName name="table_03">#REF!</definedName>
    <definedName name="table_06" localSheetId="50">#REF!</definedName>
    <definedName name="table_06" localSheetId="57">#REF!</definedName>
    <definedName name="table_06" localSheetId="24">#REF!</definedName>
    <definedName name="table_06" localSheetId="29">#REF!</definedName>
    <definedName name="table_06" localSheetId="42">#REF!</definedName>
    <definedName name="table_06" localSheetId="6">#REF!</definedName>
    <definedName name="table_06" localSheetId="8">#REF!</definedName>
    <definedName name="table_06" localSheetId="37">#REF!</definedName>
    <definedName name="table_06" localSheetId="38">#REF!</definedName>
    <definedName name="table_06">#REF!</definedName>
    <definedName name="table2_3" localSheetId="50">#REF!</definedName>
    <definedName name="table2_3" localSheetId="57">#REF!</definedName>
    <definedName name="table2_3" localSheetId="24">#REF!</definedName>
    <definedName name="table2_3" localSheetId="29">#REF!</definedName>
    <definedName name="table2_3" localSheetId="42">#REF!</definedName>
    <definedName name="table2_3" localSheetId="6">#REF!</definedName>
    <definedName name="table2_3" localSheetId="8">#REF!</definedName>
    <definedName name="table2_3" localSheetId="37">#REF!</definedName>
    <definedName name="table2_3" localSheetId="38">#REF!</definedName>
    <definedName name="table2_3">#REF!</definedName>
    <definedName name="yokohama" localSheetId="50">#REF!</definedName>
    <definedName name="yokohama" localSheetId="57">#REF!</definedName>
    <definedName name="yokohama" localSheetId="24">#REF!</definedName>
    <definedName name="yokohama" localSheetId="29">#REF!</definedName>
    <definedName name="yokohama" localSheetId="42">#REF!</definedName>
    <definedName name="yokohama" localSheetId="6">#REF!</definedName>
    <definedName name="yokohama" localSheetId="8">#REF!</definedName>
    <definedName name="yokohama" localSheetId="37">#REF!</definedName>
    <definedName name="yokohama" localSheetId="38">#REF!</definedName>
    <definedName name="yokohama">#REF!</definedName>
    <definedName name="あ" localSheetId="50">#REF!</definedName>
    <definedName name="あ" localSheetId="57">#REF!</definedName>
    <definedName name="あ" localSheetId="24">#REF!</definedName>
    <definedName name="あ" localSheetId="58">#REF!</definedName>
    <definedName name="あ" localSheetId="61">#REF!</definedName>
    <definedName name="あ" localSheetId="29">#REF!</definedName>
    <definedName name="あ" localSheetId="42">#REF!</definedName>
    <definedName name="あ">#REF!</definedName>
    <definedName name="サービス種類" localSheetId="20">[1]入力シート!$CH$9:$CM$9</definedName>
    <definedName name="サービス種類" localSheetId="21">[1]入力シート!$CH$9:$CM$9</definedName>
    <definedName name="サービス種類" localSheetId="22">[2]入力シート!$CH$9:$CM$9</definedName>
    <definedName name="サービス種類" localSheetId="23">[1]入力シート!$CH$9:$CM$9</definedName>
    <definedName name="サービス種類" localSheetId="24">[1]入力シート!$CH$9:$CM$9</definedName>
    <definedName name="サービス種類" localSheetId="42">[2]入力シート!$CH$9:$CM$9</definedName>
    <definedName name="サービス種類" localSheetId="31">'別紙4-1の記入例'!$CH$9:$CN$9</definedName>
    <definedName name="サービス種類">[1]入力シート!$CH$9:$CM$9</definedName>
    <definedName name="管理者" localSheetId="50">#REF!</definedName>
    <definedName name="管理者" localSheetId="20">#REF!</definedName>
    <definedName name="管理者" localSheetId="21">#REF!</definedName>
    <definedName name="管理者" localSheetId="22">#REF!</definedName>
    <definedName name="管理者" localSheetId="29">#REF!</definedName>
    <definedName name="管理者">#REF!</definedName>
    <definedName name="山口県" localSheetId="50">#REF!</definedName>
    <definedName name="山口県" localSheetId="21">#REF!</definedName>
    <definedName name="山口県" localSheetId="57">#REF!</definedName>
    <definedName name="山口県" localSheetId="24">#REF!</definedName>
    <definedName name="山口県" localSheetId="29">#REF!</definedName>
    <definedName name="山口県" localSheetId="42">#REF!</definedName>
    <definedName name="山口県" localSheetId="6">#REF!</definedName>
    <definedName name="山口県" localSheetId="8">#REF!</definedName>
    <definedName name="山口県" localSheetId="37">#REF!</definedName>
    <definedName name="山口県" localSheetId="38">#REF!</definedName>
    <definedName name="山口県">#REF!</definedName>
    <definedName name="施設入所支援・生活介護">'[3]（別紙4-4）従業者の勤務形態一覧表'!$CH$10:$CH$19</definedName>
    <definedName name="自立訓練" localSheetId="50">#REF!</definedName>
    <definedName name="自立訓練" localSheetId="20">#REF!</definedName>
    <definedName name="自立訓練" localSheetId="53">#REF!</definedName>
    <definedName name="自立訓練" localSheetId="52">#REF!</definedName>
    <definedName name="自立訓練" localSheetId="21">#REF!</definedName>
    <definedName name="自立訓練" localSheetId="22">#REF!</definedName>
    <definedName name="自立訓練" localSheetId="29">#REF!</definedName>
    <definedName name="自立訓練" localSheetId="31">'別紙4-1の記入例'!$CM$10:$CM$13</definedName>
    <definedName name="自立訓練">#REF!</definedName>
    <definedName name="就労移行支援" localSheetId="50">#REF!</definedName>
    <definedName name="就労移行支援" localSheetId="20">#REF!</definedName>
    <definedName name="就労移行支援" localSheetId="53">#REF!</definedName>
    <definedName name="就労移行支援" localSheetId="52">#REF!</definedName>
    <definedName name="就労移行支援" localSheetId="21">#REF!</definedName>
    <definedName name="就労移行支援" localSheetId="22">#REF!</definedName>
    <definedName name="就労移行支援" localSheetId="29">#REF!</definedName>
    <definedName name="就労移行支援" localSheetId="31">'別紙4-1の記入例'!$CJ$10:$CJ$18</definedName>
    <definedName name="就労移行支援">#REF!</definedName>
    <definedName name="就労継続支援Ａ型" localSheetId="50">#REF!</definedName>
    <definedName name="就労継続支援Ａ型" localSheetId="20">#REF!</definedName>
    <definedName name="就労継続支援Ａ型" localSheetId="53">#REF!</definedName>
    <definedName name="就労継続支援Ａ型" localSheetId="52">#REF!</definedName>
    <definedName name="就労継続支援Ａ型" localSheetId="21">#REF!</definedName>
    <definedName name="就労継続支援Ａ型" localSheetId="22">#REF!</definedName>
    <definedName name="就労継続支援Ａ型" localSheetId="29">#REF!</definedName>
    <definedName name="就労継続支援Ａ型" localSheetId="31">'別紙4-1の記入例'!$CK$10:$CK$18</definedName>
    <definedName name="就労継続支援Ａ型">#REF!</definedName>
    <definedName name="就労継続支援Ｂ型" localSheetId="50">#REF!</definedName>
    <definedName name="就労継続支援Ｂ型" localSheetId="20">#REF!</definedName>
    <definedName name="就労継続支援Ｂ型" localSheetId="53">#REF!</definedName>
    <definedName name="就労継続支援Ｂ型" localSheetId="52">#REF!</definedName>
    <definedName name="就労継続支援Ｂ型" localSheetId="21">#REF!</definedName>
    <definedName name="就労継続支援Ｂ型" localSheetId="22">#REF!</definedName>
    <definedName name="就労継続支援Ｂ型" localSheetId="29">#REF!</definedName>
    <definedName name="就労継続支援Ｂ型" localSheetId="31">'別紙4-1の記入例'!$CL$10:$CL$18</definedName>
    <definedName name="就労継続支援Ｂ型">#REF!</definedName>
    <definedName name="宿泊型自立訓練" localSheetId="50">#REF!</definedName>
    <definedName name="宿泊型自立訓練" localSheetId="20">#REF!</definedName>
    <definedName name="宿泊型自立訓練" localSheetId="53">#REF!</definedName>
    <definedName name="宿泊型自立訓練" localSheetId="52">#REF!</definedName>
    <definedName name="宿泊型自立訓練" localSheetId="21">#REF!</definedName>
    <definedName name="宿泊型自立訓練" localSheetId="22">#REF!</definedName>
    <definedName name="宿泊型自立訓練" localSheetId="29">#REF!</definedName>
    <definedName name="宿泊型自立訓練" localSheetId="31">'別紙4-1の記入例'!$CN$10:$CN$18</definedName>
    <definedName name="宿泊型自立訓練">#REF!</definedName>
    <definedName name="生活介護" localSheetId="50">#REF!</definedName>
    <definedName name="生活介護" localSheetId="20">#REF!</definedName>
    <definedName name="生活介護" localSheetId="53">#REF!</definedName>
    <definedName name="生活介護" localSheetId="52">#REF!</definedName>
    <definedName name="生活介護" localSheetId="21">#REF!</definedName>
    <definedName name="生活介護" localSheetId="22">#REF!</definedName>
    <definedName name="生活介護" localSheetId="29">#REF!</definedName>
    <definedName name="生活介護" localSheetId="31">'別紙4-1の記入例'!$CH$10:$CH$18</definedName>
    <definedName name="生活介護">#REF!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N51" i="71" l="1"/>
  <c r="N54" i="71" s="1"/>
  <c r="N49" i="70"/>
  <c r="N52" i="70" s="1"/>
  <c r="N60" i="69"/>
  <c r="N63" i="69" s="1"/>
  <c r="N43" i="68"/>
  <c r="N46" i="68" s="1"/>
  <c r="N58" i="67"/>
  <c r="N61" i="67" s="1"/>
  <c r="S29" i="72" l="1"/>
  <c r="AE26" i="72"/>
  <c r="S14" i="72" s="1"/>
  <c r="S13" i="72"/>
  <c r="G33" i="66" l="1"/>
  <c r="P59" i="64"/>
  <c r="O58" i="64"/>
  <c r="N58" i="64"/>
  <c r="M58" i="64"/>
  <c r="L58" i="64"/>
  <c r="K58" i="64"/>
  <c r="J58" i="64"/>
  <c r="I58" i="64"/>
  <c r="H58" i="64"/>
  <c r="G58" i="64"/>
  <c r="F58" i="64"/>
  <c r="E58" i="64"/>
  <c r="D58" i="64"/>
  <c r="O57" i="64"/>
  <c r="O60" i="64" s="1"/>
  <c r="N57" i="64"/>
  <c r="N60" i="64" s="1"/>
  <c r="M57" i="64"/>
  <c r="M60" i="64" s="1"/>
  <c r="L57" i="64"/>
  <c r="L60" i="64" s="1"/>
  <c r="K57" i="64"/>
  <c r="K60" i="64" s="1"/>
  <c r="J57" i="64"/>
  <c r="J60" i="64" s="1"/>
  <c r="I57" i="64"/>
  <c r="I60" i="64" s="1"/>
  <c r="H57" i="64"/>
  <c r="H60" i="64" s="1"/>
  <c r="G57" i="64"/>
  <c r="G60" i="64" s="1"/>
  <c r="F57" i="64"/>
  <c r="F60" i="64" s="1"/>
  <c r="E57" i="64"/>
  <c r="E60" i="64" s="1"/>
  <c r="D57" i="64"/>
  <c r="D60" i="64" s="1"/>
  <c r="P56" i="64"/>
  <c r="P55" i="64"/>
  <c r="P54" i="64"/>
  <c r="P53" i="64"/>
  <c r="P52" i="64"/>
  <c r="P51" i="64"/>
  <c r="P50" i="64"/>
  <c r="P49" i="64"/>
  <c r="P48" i="64"/>
  <c r="P47" i="64"/>
  <c r="P46" i="64"/>
  <c r="P45" i="64"/>
  <c r="P44" i="64"/>
  <c r="P43" i="64"/>
  <c r="P42" i="64"/>
  <c r="P41" i="64"/>
  <c r="P40" i="64"/>
  <c r="P39" i="64"/>
  <c r="P38" i="64"/>
  <c r="P37" i="64"/>
  <c r="P36" i="64"/>
  <c r="P35" i="64"/>
  <c r="P34" i="64"/>
  <c r="P33" i="64"/>
  <c r="P32" i="64"/>
  <c r="P31" i="64"/>
  <c r="P30" i="64"/>
  <c r="P29" i="64"/>
  <c r="P28" i="64"/>
  <c r="P27" i="64"/>
  <c r="P26" i="64"/>
  <c r="P25" i="64"/>
  <c r="P24" i="64"/>
  <c r="P23" i="64"/>
  <c r="P22" i="64"/>
  <c r="P21" i="64"/>
  <c r="P20" i="64"/>
  <c r="P19" i="64"/>
  <c r="P18" i="64"/>
  <c r="P17" i="64"/>
  <c r="F10" i="58"/>
  <c r="F11" i="58" s="1"/>
  <c r="P40" i="54"/>
  <c r="P40" i="53"/>
  <c r="Q9" i="52"/>
  <c r="O38" i="50"/>
  <c r="O37" i="50"/>
  <c r="O36" i="50"/>
  <c r="O35" i="50"/>
  <c r="O34" i="50"/>
  <c r="O33" i="50"/>
  <c r="O32" i="50"/>
  <c r="O31" i="50"/>
  <c r="O30" i="50"/>
  <c r="O29" i="50"/>
  <c r="O28" i="50"/>
  <c r="O27" i="50"/>
  <c r="O26" i="50"/>
  <c r="O25" i="50"/>
  <c r="O24" i="50"/>
  <c r="O23" i="50"/>
  <c r="O22" i="50"/>
  <c r="O21" i="50"/>
  <c r="O20" i="50"/>
  <c r="O19" i="50"/>
  <c r="O18" i="50"/>
  <c r="O17" i="50"/>
  <c r="O16" i="50"/>
  <c r="O15" i="50"/>
  <c r="O14" i="50"/>
  <c r="BL40" i="49"/>
  <c r="BK40" i="49"/>
  <c r="BJ40" i="49"/>
  <c r="BI40" i="49"/>
  <c r="BH40" i="49"/>
  <c r="BG40" i="49"/>
  <c r="BF40" i="49"/>
  <c r="BE40" i="49"/>
  <c r="BD40" i="49"/>
  <c r="BC40" i="49"/>
  <c r="BB40" i="49"/>
  <c r="BA40" i="49"/>
  <c r="AZ40" i="49"/>
  <c r="AY40" i="49"/>
  <c r="AX40" i="49"/>
  <c r="AW40" i="49"/>
  <c r="AV40" i="49"/>
  <c r="AU40" i="49"/>
  <c r="AT40" i="49"/>
  <c r="AS40" i="49"/>
  <c r="AR40" i="49"/>
  <c r="AQ40" i="49"/>
  <c r="AP40" i="49"/>
  <c r="AO40" i="49"/>
  <c r="AN40" i="49"/>
  <c r="AM40" i="49"/>
  <c r="AL40" i="49"/>
  <c r="AK40" i="49"/>
  <c r="AJ40" i="49"/>
  <c r="AI40" i="49"/>
  <c r="AH40" i="49"/>
  <c r="AG40" i="49"/>
  <c r="AF40" i="49"/>
  <c r="AE40" i="49"/>
  <c r="AD40" i="49"/>
  <c r="AC40" i="49"/>
  <c r="AB40" i="49"/>
  <c r="AA40" i="49"/>
  <c r="Z40" i="49"/>
  <c r="Y40" i="49"/>
  <c r="X40" i="49"/>
  <c r="W40" i="49"/>
  <c r="V40" i="49"/>
  <c r="U40" i="49"/>
  <c r="T40" i="49"/>
  <c r="S40" i="49"/>
  <c r="R40" i="49"/>
  <c r="Q40" i="49"/>
  <c r="P40" i="49"/>
  <c r="O40" i="49"/>
  <c r="N40" i="49"/>
  <c r="M40" i="49"/>
  <c r="L40" i="49"/>
  <c r="K40" i="49"/>
  <c r="J40" i="49"/>
  <c r="I40" i="49"/>
  <c r="H40" i="49"/>
  <c r="G40" i="49"/>
  <c r="F40" i="49"/>
  <c r="E40" i="49"/>
  <c r="D40" i="49"/>
  <c r="C40" i="49"/>
  <c r="BM39" i="49"/>
  <c r="BM38" i="49"/>
  <c r="BM37" i="49"/>
  <c r="BM36" i="49"/>
  <c r="BM35" i="49"/>
  <c r="BM34" i="49"/>
  <c r="BM33" i="49"/>
  <c r="BM32" i="49"/>
  <c r="BM31" i="49"/>
  <c r="BM30" i="49"/>
  <c r="BM29" i="49"/>
  <c r="BM28" i="49"/>
  <c r="BM27" i="49"/>
  <c r="BM26" i="49"/>
  <c r="BM25" i="49"/>
  <c r="BM24" i="49"/>
  <c r="BM23" i="49"/>
  <c r="BM22" i="49"/>
  <c r="BM21" i="49"/>
  <c r="BM20" i="49"/>
  <c r="BM19" i="49"/>
  <c r="BM18" i="49"/>
  <c r="BM17" i="49"/>
  <c r="BM16" i="49"/>
  <c r="BQ9" i="49"/>
  <c r="BM9" i="49"/>
  <c r="BM8" i="49"/>
  <c r="BM7" i="49"/>
  <c r="BM6" i="49"/>
  <c r="BQ7" i="49" s="1"/>
  <c r="BL40" i="48"/>
  <c r="BK40" i="48"/>
  <c r="BJ40" i="48"/>
  <c r="BI40" i="48"/>
  <c r="BH40" i="48"/>
  <c r="BG40" i="48"/>
  <c r="BF40" i="48"/>
  <c r="BE40" i="48"/>
  <c r="BD40" i="48"/>
  <c r="BC40" i="48"/>
  <c r="BB40" i="48"/>
  <c r="BA40" i="48"/>
  <c r="AZ40" i="48"/>
  <c r="AY40" i="48"/>
  <c r="AX40" i="48"/>
  <c r="AW40" i="48"/>
  <c r="AV40" i="48"/>
  <c r="AU40" i="48"/>
  <c r="AT40" i="48"/>
  <c r="AS40"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S40" i="48"/>
  <c r="R40" i="48"/>
  <c r="Q40" i="48"/>
  <c r="P40" i="48"/>
  <c r="O40" i="48"/>
  <c r="N40" i="48"/>
  <c r="M40" i="48"/>
  <c r="L40" i="48"/>
  <c r="K40" i="48"/>
  <c r="J40" i="48"/>
  <c r="I40" i="48"/>
  <c r="H40" i="48"/>
  <c r="G40" i="48"/>
  <c r="F40" i="48"/>
  <c r="E40" i="48"/>
  <c r="D40" i="48"/>
  <c r="C40" i="48"/>
  <c r="BM39" i="48"/>
  <c r="BM38" i="48"/>
  <c r="BM37" i="48"/>
  <c r="BM36" i="48"/>
  <c r="BM35" i="48"/>
  <c r="BM34" i="48"/>
  <c r="BM33" i="48"/>
  <c r="BM32" i="48"/>
  <c r="BM31" i="48"/>
  <c r="BM30" i="48"/>
  <c r="BM29" i="48"/>
  <c r="BM28" i="48"/>
  <c r="BM27" i="48"/>
  <c r="BM26" i="48"/>
  <c r="BM25" i="48"/>
  <c r="BM24" i="48"/>
  <c r="BM23" i="48"/>
  <c r="BM22" i="48"/>
  <c r="BM21" i="48"/>
  <c r="BM20" i="48"/>
  <c r="BM19" i="48"/>
  <c r="BM18" i="48"/>
  <c r="BM17" i="48"/>
  <c r="BM16" i="48"/>
  <c r="BM9" i="48"/>
  <c r="BM8" i="48"/>
  <c r="BQ9" i="48" s="1"/>
  <c r="BM7" i="48"/>
  <c r="BM6" i="48"/>
  <c r="BQ7" i="48" s="1"/>
  <c r="H36" i="47"/>
  <c r="H38" i="47" s="1"/>
  <c r="Z25" i="45"/>
  <c r="R23" i="45"/>
  <c r="T23" i="39"/>
  <c r="T22" i="39"/>
  <c r="T21" i="39"/>
  <c r="T20" i="39"/>
  <c r="T19" i="39"/>
  <c r="T18" i="39"/>
  <c r="T17" i="39"/>
  <c r="T16" i="39"/>
  <c r="T15" i="39"/>
  <c r="T14" i="39"/>
  <c r="T13" i="39"/>
  <c r="T12" i="39"/>
  <c r="T11" i="39"/>
  <c r="T10" i="39"/>
  <c r="T9" i="39"/>
  <c r="T23" i="38"/>
  <c r="T22" i="38"/>
  <c r="T21" i="38"/>
  <c r="T20" i="38"/>
  <c r="T19" i="38"/>
  <c r="T18" i="38"/>
  <c r="T17" i="38"/>
  <c r="T16" i="38"/>
  <c r="T15" i="38"/>
  <c r="T14" i="38"/>
  <c r="T13" i="38"/>
  <c r="T12" i="38"/>
  <c r="T11" i="38"/>
  <c r="T10" i="38"/>
  <c r="T9" i="38"/>
  <c r="T23" i="37"/>
  <c r="T22" i="37"/>
  <c r="T21" i="37"/>
  <c r="T20" i="37"/>
  <c r="T19" i="37"/>
  <c r="T18" i="37"/>
  <c r="T17" i="37"/>
  <c r="T16" i="37"/>
  <c r="T15" i="37"/>
  <c r="T14" i="37"/>
  <c r="T13" i="37"/>
  <c r="T12" i="37"/>
  <c r="T11" i="37"/>
  <c r="T10" i="37"/>
  <c r="T9" i="37"/>
  <c r="AX38" i="35"/>
  <c r="AX37" i="35"/>
  <c r="AX36" i="35"/>
  <c r="AX35" i="35"/>
  <c r="AX34" i="35"/>
  <c r="AX33" i="35"/>
  <c r="AX32" i="35"/>
  <c r="AX31" i="35"/>
  <c r="AX30" i="35"/>
  <c r="AX29" i="35"/>
  <c r="AX28" i="35"/>
  <c r="AX27" i="35"/>
  <c r="AX26" i="35"/>
  <c r="AX25" i="35"/>
  <c r="AX24" i="35"/>
  <c r="AX23" i="35"/>
  <c r="AX22" i="35"/>
  <c r="AX21" i="35"/>
  <c r="AX20" i="35"/>
  <c r="AX19" i="35"/>
  <c r="BB28" i="34"/>
  <c r="AY28" i="34"/>
  <c r="BB27" i="34"/>
  <c r="AY27" i="34"/>
  <c r="BB26" i="34"/>
  <c r="AY26" i="34"/>
  <c r="BB25" i="34"/>
  <c r="AY25" i="34"/>
  <c r="BB24" i="34"/>
  <c r="AY24" i="34"/>
  <c r="BB23" i="34"/>
  <c r="AY23" i="34"/>
  <c r="BB22" i="34"/>
  <c r="AY22" i="34"/>
  <c r="BB21" i="34"/>
  <c r="AY21" i="34"/>
  <c r="BB20" i="34"/>
  <c r="AY20" i="34"/>
  <c r="BB19" i="34"/>
  <c r="AY19" i="34"/>
  <c r="BB18" i="34"/>
  <c r="AY18" i="34"/>
  <c r="BB17" i="34"/>
  <c r="AY17" i="34"/>
  <c r="BB16" i="34"/>
  <c r="AY16" i="34"/>
  <c r="BB15" i="34"/>
  <c r="AY15" i="34"/>
  <c r="BB14" i="34"/>
  <c r="AY14" i="34"/>
  <c r="BB13" i="34"/>
  <c r="AY13" i="34"/>
  <c r="AX30" i="33"/>
  <c r="AW30" i="33"/>
  <c r="AV30" i="33"/>
  <c r="AU30" i="33"/>
  <c r="AT30" i="33"/>
  <c r="AS30" i="33"/>
  <c r="AR30" i="33"/>
  <c r="AQ30" i="33"/>
  <c r="AP30" i="33"/>
  <c r="AO30" i="33"/>
  <c r="AN30" i="33"/>
  <c r="AM30" i="33"/>
  <c r="AL30" i="33"/>
  <c r="AK30" i="33"/>
  <c r="AJ30" i="33"/>
  <c r="AI30" i="33"/>
  <c r="AH30" i="33"/>
  <c r="AG30" i="33"/>
  <c r="AF30" i="33"/>
  <c r="AE30" i="33"/>
  <c r="AD30" i="33"/>
  <c r="AC30" i="33"/>
  <c r="AB30" i="33"/>
  <c r="AA30" i="33"/>
  <c r="Z30" i="33"/>
  <c r="Y30" i="33"/>
  <c r="X30" i="33"/>
  <c r="W30" i="33"/>
  <c r="BB29" i="33"/>
  <c r="AY29" i="33"/>
  <c r="BB28" i="33"/>
  <c r="AY28" i="33"/>
  <c r="BB27" i="33"/>
  <c r="AY27" i="33"/>
  <c r="BB26" i="33"/>
  <c r="AY26" i="33"/>
  <c r="BB25" i="33"/>
  <c r="AY25" i="33"/>
  <c r="BB24" i="33"/>
  <c r="AY24" i="33"/>
  <c r="BB23" i="33"/>
  <c r="AY23" i="33"/>
  <c r="BB22" i="33"/>
  <c r="AY22" i="33"/>
  <c r="BB21" i="33"/>
  <c r="AY21" i="33"/>
  <c r="BB20" i="33"/>
  <c r="AY20" i="33"/>
  <c r="BB19" i="33"/>
  <c r="AY19" i="33"/>
  <c r="BB18" i="33"/>
  <c r="AY18" i="33"/>
  <c r="BB17" i="33"/>
  <c r="AY17" i="33"/>
  <c r="BB16" i="33"/>
  <c r="AY16" i="33"/>
  <c r="BB15" i="33"/>
  <c r="AY15" i="33"/>
  <c r="BB14" i="33"/>
  <c r="AY14" i="33"/>
  <c r="AY30" i="33" s="1"/>
  <c r="BB13" i="33"/>
  <c r="AY13" i="33"/>
  <c r="BA31" i="32"/>
  <c r="BA30" i="32"/>
  <c r="AX29" i="32"/>
  <c r="BA29" i="32" s="1"/>
  <c r="BD29" i="32" s="1"/>
  <c r="BA28" i="32"/>
  <c r="AW27" i="32"/>
  <c r="AV27" i="32"/>
  <c r="AU27" i="32"/>
  <c r="AT27" i="32"/>
  <c r="AS27" i="32"/>
  <c r="AP27" i="32"/>
  <c r="AO27" i="32"/>
  <c r="AN27" i="32"/>
  <c r="AM27" i="32"/>
  <c r="AL27" i="32"/>
  <c r="AI27" i="32"/>
  <c r="AH27" i="32"/>
  <c r="AG27" i="32"/>
  <c r="AF27" i="32"/>
  <c r="AE27" i="32"/>
  <c r="AB27" i="32"/>
  <c r="AA27" i="32"/>
  <c r="Z27" i="32"/>
  <c r="Y27" i="32"/>
  <c r="X27" i="32"/>
  <c r="BA26" i="32"/>
  <c r="BD26" i="32" s="1"/>
  <c r="AX26" i="32"/>
  <c r="AX25" i="32"/>
  <c r="BA25" i="32" s="1"/>
  <c r="BD25" i="32" s="1"/>
  <c r="AX24" i="32"/>
  <c r="BA24" i="32" s="1"/>
  <c r="BD24" i="32" s="1"/>
  <c r="AX23" i="32"/>
  <c r="BA23" i="32" s="1"/>
  <c r="BD23" i="32" s="1"/>
  <c r="CR22" i="32"/>
  <c r="AX22" i="32"/>
  <c r="BA22" i="32" s="1"/>
  <c r="BD22" i="32" s="1"/>
  <c r="CR21" i="32"/>
  <c r="AX21" i="32"/>
  <c r="BA21" i="32" s="1"/>
  <c r="BD21" i="32" s="1"/>
  <c r="CR20" i="32"/>
  <c r="BA20" i="32"/>
  <c r="CR19" i="32"/>
  <c r="AX19" i="32"/>
  <c r="BA19" i="32" s="1"/>
  <c r="BD19" i="32" s="1"/>
  <c r="CR18" i="32"/>
  <c r="BA18" i="32"/>
  <c r="CR17" i="32"/>
  <c r="AX17" i="32"/>
  <c r="BA17" i="32" s="1"/>
  <c r="BD17" i="32" s="1"/>
  <c r="CR16" i="32"/>
  <c r="BA16" i="32"/>
  <c r="CR15" i="32"/>
  <c r="AX15" i="32"/>
  <c r="BA15" i="32" s="1"/>
  <c r="BD15" i="32" s="1"/>
  <c r="CR14" i="32"/>
  <c r="CR13" i="32"/>
  <c r="CR12" i="32"/>
  <c r="CR11" i="32"/>
  <c r="AZ11" i="32" s="1"/>
  <c r="CR10" i="32"/>
  <c r="CR9" i="32"/>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X29" i="31"/>
  <c r="W29" i="31"/>
  <c r="V29" i="31"/>
  <c r="AX28" i="31"/>
  <c r="AX27" i="31"/>
  <c r="AX26" i="31"/>
  <c r="AX25" i="31"/>
  <c r="AX24" i="31"/>
  <c r="AX23" i="31"/>
  <c r="AX22" i="31"/>
  <c r="AX21" i="31"/>
  <c r="AX20" i="31"/>
  <c r="AX19" i="31"/>
  <c r="AX18" i="31"/>
  <c r="AX17" i="31"/>
  <c r="AX16" i="31"/>
  <c r="AX15" i="31"/>
  <c r="AX14" i="31"/>
  <c r="AX13" i="31"/>
  <c r="W12" i="31"/>
  <c r="X12" i="31" s="1"/>
  <c r="Y12" i="31" s="1"/>
  <c r="Z12" i="31" s="1"/>
  <c r="AA12" i="31" s="1"/>
  <c r="AB12" i="31" s="1"/>
  <c r="AC12" i="31" s="1"/>
  <c r="AD12" i="31" s="1"/>
  <c r="AE12" i="31" s="1"/>
  <c r="AF12" i="31" s="1"/>
  <c r="AG12" i="31" s="1"/>
  <c r="AH12" i="31" s="1"/>
  <c r="AI12" i="31" s="1"/>
  <c r="AJ12" i="31" s="1"/>
  <c r="AK12" i="31" s="1"/>
  <c r="AL12" i="31" s="1"/>
  <c r="AM12" i="31" s="1"/>
  <c r="AN12" i="31" s="1"/>
  <c r="AO12" i="31" s="1"/>
  <c r="AP12" i="31" s="1"/>
  <c r="AQ12" i="31" s="1"/>
  <c r="AR12" i="31" s="1"/>
  <c r="AS12" i="31" s="1"/>
  <c r="AT12" i="31" s="1"/>
  <c r="AU12" i="31" s="1"/>
  <c r="AV12" i="31" s="1"/>
  <c r="AW12" i="31" s="1"/>
  <c r="AG30" i="30"/>
  <c r="M30" i="30"/>
  <c r="AJ27" i="30"/>
  <c r="AF30" i="30" s="1"/>
  <c r="P27" i="30"/>
  <c r="L30" i="30" s="1"/>
  <c r="N30" i="30" s="1"/>
  <c r="O30" i="30" s="1"/>
  <c r="AH14" i="30"/>
  <c r="AG14" i="30"/>
  <c r="AF14" i="30"/>
  <c r="AE14" i="30"/>
  <c r="AD14" i="30"/>
  <c r="AC14" i="30"/>
  <c r="AB14" i="30"/>
  <c r="AA14" i="30"/>
  <c r="Z14" i="30"/>
  <c r="Y14" i="30"/>
  <c r="X14" i="30"/>
  <c r="W14" i="30"/>
  <c r="N14" i="30"/>
  <c r="M14" i="30"/>
  <c r="L14" i="30"/>
  <c r="K14" i="30"/>
  <c r="J14" i="30"/>
  <c r="I14" i="30"/>
  <c r="H14" i="30"/>
  <c r="G14" i="30"/>
  <c r="F14" i="30"/>
  <c r="E14" i="30"/>
  <c r="D14" i="30"/>
  <c r="C14" i="30"/>
  <c r="AJ13" i="30"/>
  <c r="AL13" i="30" s="1"/>
  <c r="P13" i="30"/>
  <c r="R13" i="30" s="1"/>
  <c r="AJ12" i="30"/>
  <c r="AL12" i="30" s="1"/>
  <c r="P12" i="30"/>
  <c r="R12" i="30" s="1"/>
  <c r="AJ11" i="30"/>
  <c r="AL11" i="30" s="1"/>
  <c r="P11" i="30"/>
  <c r="R11" i="30" s="1"/>
  <c r="AJ10" i="30"/>
  <c r="AL10" i="30" s="1"/>
  <c r="P10" i="30"/>
  <c r="R10" i="30" s="1"/>
  <c r="AJ9" i="30"/>
  <c r="AJ14" i="30" s="1"/>
  <c r="P9" i="30"/>
  <c r="P14" i="30" s="1"/>
  <c r="Q18" i="29"/>
  <c r="P18" i="29"/>
  <c r="O18" i="29"/>
  <c r="N18" i="29"/>
  <c r="M18" i="29"/>
  <c r="L18" i="29"/>
  <c r="K18" i="29"/>
  <c r="J18" i="29"/>
  <c r="I18" i="29"/>
  <c r="H18" i="29"/>
  <c r="G18" i="29"/>
  <c r="F18" i="29"/>
  <c r="Q16" i="29"/>
  <c r="P16" i="29"/>
  <c r="O16" i="29"/>
  <c r="N16" i="29"/>
  <c r="M16" i="29"/>
  <c r="P17" i="29" s="1"/>
  <c r="L16" i="29"/>
  <c r="O17" i="29" s="1"/>
  <c r="K16" i="29"/>
  <c r="J16" i="29"/>
  <c r="I16" i="29"/>
  <c r="L17" i="29" s="1"/>
  <c r="H16" i="29"/>
  <c r="G16" i="29"/>
  <c r="F16" i="29"/>
  <c r="E16" i="29"/>
  <c r="H17" i="29" s="1"/>
  <c r="D16" i="29"/>
  <c r="C16" i="29"/>
  <c r="R14" i="29"/>
  <c r="R13" i="29"/>
  <c r="Q17" i="28"/>
  <c r="P17" i="28"/>
  <c r="O17" i="28"/>
  <c r="N17" i="28"/>
  <c r="M17" i="28"/>
  <c r="L17" i="28"/>
  <c r="K17" i="28"/>
  <c r="J17" i="28"/>
  <c r="I17" i="28"/>
  <c r="H17" i="28"/>
  <c r="G17" i="28"/>
  <c r="F17" i="28"/>
  <c r="Q15" i="28"/>
  <c r="P15" i="28"/>
  <c r="O15" i="28"/>
  <c r="N15" i="28"/>
  <c r="Q16" i="28" s="1"/>
  <c r="M15" i="28"/>
  <c r="P16" i="28" s="1"/>
  <c r="L15" i="28"/>
  <c r="K15" i="28"/>
  <c r="J15" i="28"/>
  <c r="M16" i="28" s="1"/>
  <c r="I15" i="28"/>
  <c r="L16" i="28" s="1"/>
  <c r="H15" i="28"/>
  <c r="G15" i="28"/>
  <c r="F15" i="28"/>
  <c r="I16" i="28" s="1"/>
  <c r="E15" i="28"/>
  <c r="H16" i="28" s="1"/>
  <c r="D15" i="28"/>
  <c r="C15" i="28"/>
  <c r="R13" i="28"/>
  <c r="R12" i="28"/>
  <c r="J14" i="28" s="1"/>
  <c r="Q18" i="27"/>
  <c r="P18" i="27"/>
  <c r="O18" i="27"/>
  <c r="N18" i="27"/>
  <c r="M18" i="27"/>
  <c r="L18" i="27"/>
  <c r="K18" i="27"/>
  <c r="J18" i="27"/>
  <c r="I18" i="27"/>
  <c r="H18" i="27"/>
  <c r="G18" i="27"/>
  <c r="F18" i="27"/>
  <c r="Q16" i="27"/>
  <c r="P16" i="27"/>
  <c r="O16" i="27"/>
  <c r="N16" i="27"/>
  <c r="M16" i="27"/>
  <c r="P17" i="27" s="1"/>
  <c r="L16" i="27"/>
  <c r="O17" i="27" s="1"/>
  <c r="K16" i="27"/>
  <c r="J16" i="27"/>
  <c r="I16" i="27"/>
  <c r="L17" i="27" s="1"/>
  <c r="H16" i="27"/>
  <c r="G16" i="27"/>
  <c r="F16" i="27"/>
  <c r="E16" i="27"/>
  <c r="H17" i="27" s="1"/>
  <c r="D16" i="27"/>
  <c r="C16" i="27"/>
  <c r="R14" i="27"/>
  <c r="R13" i="27"/>
  <c r="Q17" i="26"/>
  <c r="P17" i="26"/>
  <c r="O17" i="26"/>
  <c r="N17" i="26"/>
  <c r="M17" i="26"/>
  <c r="L17" i="26"/>
  <c r="K17" i="26"/>
  <c r="J17" i="26"/>
  <c r="I17" i="26"/>
  <c r="H17" i="26"/>
  <c r="G17" i="26"/>
  <c r="F17" i="26"/>
  <c r="Q15" i="26"/>
  <c r="P15" i="26"/>
  <c r="O15" i="26"/>
  <c r="N15" i="26"/>
  <c r="Q16" i="26" s="1"/>
  <c r="M15" i="26"/>
  <c r="P16" i="26" s="1"/>
  <c r="L15" i="26"/>
  <c r="K15" i="26"/>
  <c r="J15" i="26"/>
  <c r="M16" i="26" s="1"/>
  <c r="I15" i="26"/>
  <c r="L16" i="26" s="1"/>
  <c r="H15" i="26"/>
  <c r="G15" i="26"/>
  <c r="F15" i="26"/>
  <c r="I16" i="26" s="1"/>
  <c r="E15" i="26"/>
  <c r="H16" i="26" s="1"/>
  <c r="D15" i="26"/>
  <c r="C15" i="26"/>
  <c r="R13" i="26"/>
  <c r="R12" i="26"/>
  <c r="J14" i="26" s="1"/>
  <c r="AN2" i="19"/>
  <c r="L4" i="18"/>
  <c r="K4" i="17"/>
  <c r="U3" i="16"/>
  <c r="K3" i="15"/>
  <c r="L2" i="14"/>
  <c r="L2" i="13"/>
  <c r="L4" i="12"/>
  <c r="E6" i="11"/>
  <c r="AE3" i="10"/>
  <c r="T4" i="9"/>
  <c r="T3" i="8"/>
  <c r="AA2" i="7"/>
  <c r="Z2" i="6"/>
  <c r="U2" i="5"/>
  <c r="AA3" i="4"/>
  <c r="X3" i="3"/>
  <c r="X3" i="2"/>
  <c r="C30" i="1"/>
  <c r="C29" i="1"/>
  <c r="C28" i="1"/>
  <c r="C27" i="1"/>
  <c r="C26" i="1"/>
  <c r="C25" i="1"/>
  <c r="C24" i="1"/>
  <c r="C23" i="1"/>
  <c r="C18" i="1"/>
  <c r="C16" i="1"/>
  <c r="C15" i="1"/>
  <c r="C14" i="1"/>
  <c r="C13" i="1"/>
  <c r="C12" i="1"/>
  <c r="J15" i="27" l="1"/>
  <c r="G17" i="29"/>
  <c r="O19" i="29"/>
  <c r="AH30" i="30"/>
  <c r="AI30" i="30" s="1"/>
  <c r="F16" i="26"/>
  <c r="N16" i="26"/>
  <c r="H18" i="26"/>
  <c r="P18" i="26"/>
  <c r="J17" i="27"/>
  <c r="Q17" i="27"/>
  <c r="H19" i="27"/>
  <c r="P19" i="27"/>
  <c r="J16" i="28"/>
  <c r="N16" i="28"/>
  <c r="H18" i="28"/>
  <c r="P18" i="28"/>
  <c r="J17" i="29"/>
  <c r="Q17" i="29"/>
  <c r="K17" i="29"/>
  <c r="L19" i="29"/>
  <c r="I18" i="26"/>
  <c r="M18" i="26"/>
  <c r="Q18" i="26"/>
  <c r="I18" i="28"/>
  <c r="M18" i="28"/>
  <c r="Q18" i="28"/>
  <c r="AL9" i="30"/>
  <c r="AL14" i="30" s="1"/>
  <c r="AX29" i="31"/>
  <c r="AX27" i="32"/>
  <c r="BA27" i="32" s="1"/>
  <c r="BD27" i="32" s="1"/>
  <c r="BM40" i="48"/>
  <c r="J15" i="29"/>
  <c r="K19" i="29"/>
  <c r="P57" i="64"/>
  <c r="P60" i="64"/>
  <c r="E7" i="64" s="1"/>
  <c r="P58" i="64"/>
  <c r="G17" i="27"/>
  <c r="G19" i="27" s="1"/>
  <c r="O19" i="27"/>
  <c r="G19" i="29"/>
  <c r="R9" i="30"/>
  <c r="R14" i="30" s="1"/>
  <c r="H19" i="30" s="1"/>
  <c r="J16" i="26"/>
  <c r="L18" i="26"/>
  <c r="F17" i="27"/>
  <c r="N17" i="27"/>
  <c r="K17" i="27"/>
  <c r="K19" i="27" s="1"/>
  <c r="L19" i="27"/>
  <c r="F16" i="28"/>
  <c r="L18" i="28"/>
  <c r="F17" i="29"/>
  <c r="N17" i="29"/>
  <c r="H19" i="29"/>
  <c r="P19" i="29"/>
  <c r="BB30" i="33"/>
  <c r="BM40" i="49"/>
  <c r="AB18" i="30"/>
  <c r="AF17" i="30"/>
  <c r="AH17" i="30" s="1"/>
  <c r="AB17" i="30"/>
  <c r="Q19" i="27"/>
  <c r="Q19" i="29"/>
  <c r="AB19" i="30"/>
  <c r="F18" i="26"/>
  <c r="J18" i="26"/>
  <c r="N18" i="26"/>
  <c r="F19" i="27"/>
  <c r="J19" i="27"/>
  <c r="N19" i="27"/>
  <c r="F18" i="28"/>
  <c r="J18" i="28"/>
  <c r="N18" i="28"/>
  <c r="F19" i="29"/>
  <c r="J19" i="29"/>
  <c r="N19" i="29"/>
  <c r="H18" i="30"/>
  <c r="L17" i="30"/>
  <c r="N17" i="30" s="1"/>
  <c r="H17" i="30"/>
  <c r="I19" i="30"/>
  <c r="I18" i="30"/>
  <c r="I17" i="30"/>
  <c r="R19" i="30"/>
  <c r="R18" i="30"/>
  <c r="R17" i="30"/>
  <c r="R24" i="30" s="1"/>
  <c r="P61" i="64"/>
  <c r="E9" i="64" s="1"/>
  <c r="E8" i="64"/>
  <c r="G16" i="26"/>
  <c r="G18" i="26" s="1"/>
  <c r="K16" i="26"/>
  <c r="K18" i="26" s="1"/>
  <c r="O16" i="26"/>
  <c r="O18" i="26" s="1"/>
  <c r="I17" i="27"/>
  <c r="I19" i="27" s="1"/>
  <c r="M17" i="27"/>
  <c r="M19" i="27" s="1"/>
  <c r="G16" i="28"/>
  <c r="G18" i="28" s="1"/>
  <c r="K16" i="28"/>
  <c r="K18" i="28" s="1"/>
  <c r="O16" i="28"/>
  <c r="O18" i="28" s="1"/>
  <c r="I17" i="29"/>
  <c r="I19" i="29" s="1"/>
  <c r="M17" i="29"/>
  <c r="M19" i="29" s="1"/>
  <c r="E11" i="64" l="1"/>
  <c r="E10" i="64"/>
  <c r="AL19" i="30"/>
  <c r="AL18" i="30"/>
  <c r="AL17" i="30"/>
  <c r="AC17" i="30"/>
  <c r="AC19" i="30"/>
  <c r="AC18" i="30"/>
  <c r="AI19" i="30"/>
  <c r="AI18" i="30"/>
  <c r="AI17" i="30"/>
  <c r="O17" i="30"/>
  <c r="O19" i="30"/>
  <c r="O18" i="30"/>
  <c r="AL24" i="30" l="1"/>
</calcChain>
</file>

<file path=xl/comments1.xml><?xml version="1.0" encoding="utf-8"?>
<comments xmlns="http://schemas.openxmlformats.org/spreadsheetml/2006/main">
  <authors>
    <author/>
  </authors>
  <commentList>
    <comment ref="A7" authorId="0" shapeId="0">
      <text>
        <r>
          <rPr>
            <b/>
            <sz val="9"/>
            <color rgb="FF000000"/>
            <rFont val="ＭＳ Ｐゴシック"/>
            <family val="3"/>
            <charset val="128"/>
          </rPr>
          <t xml:space="preserve">送迎を実施した日に○を記入すること。
</t>
        </r>
      </text>
    </comment>
    <comment ref="BQ7" authorId="0" shapeId="0">
      <text>
        <r>
          <rPr>
            <b/>
            <sz val="9"/>
            <color rgb="FF000000"/>
            <rFont val="ＭＳ Ｐゴシック"/>
            <family val="3"/>
            <charset val="128"/>
          </rPr>
          <t>この例では、当該月の実施回数が１３回以上であれば、週３回要件クリア</t>
        </r>
      </text>
    </comment>
    <comment ref="BQ9" authorId="0" shapeId="0">
      <text>
        <r>
          <rPr>
            <b/>
            <sz val="9"/>
            <color rgb="FF000000"/>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
  </authors>
  <commentList>
    <comment ref="A5" authorId="0" shapeId="0">
      <text>
        <r>
          <rPr>
            <b/>
            <sz val="6"/>
            <color rgb="FF000000"/>
            <rFont val="ＭＳ Ｐゴシック"/>
            <family val="3"/>
            <charset val="128"/>
          </rPr>
          <t xml:space="preserve">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
</t>
        </r>
      </text>
    </comment>
  </commentList>
</comments>
</file>

<file path=xl/comments3.xml><?xml version="1.0" encoding="utf-8"?>
<comments xmlns="http://schemas.openxmlformats.org/spreadsheetml/2006/main">
  <authors>
    <author/>
  </authors>
  <commentList>
    <comment ref="C17" authorId="0" shapeId="0">
      <text>
        <r>
          <rPr>
            <b/>
            <sz val="9"/>
            <color rgb="FF000000"/>
            <rFont val="ＭＳ Ｐゴシック"/>
            <family val="3"/>
            <charset val="128"/>
          </rPr>
          <t>プルダウンで選択できます。</t>
        </r>
      </text>
    </comment>
    <comment ref="C30" authorId="0" shapeId="0">
      <text>
        <r>
          <rPr>
            <b/>
            <sz val="9"/>
            <color rgb="FF000000"/>
            <rFont val="ＭＳ Ｐゴシック"/>
            <family val="3"/>
            <charset val="128"/>
          </rPr>
          <t>プルダウンで選択できます。</t>
        </r>
      </text>
    </comment>
  </commentList>
</comments>
</file>

<file path=xl/sharedStrings.xml><?xml version="1.0" encoding="utf-8"?>
<sst xmlns="http://schemas.openxmlformats.org/spreadsheetml/2006/main" count="4567" uniqueCount="1573">
  <si>
    <t>指定（更新）申請書類チェックシート（障害者支援施設）</t>
  </si>
  <si>
    <t>施設名</t>
  </si>
  <si>
    <t>　　　注　1　　○＝必ず提出する書類　　　△＝必要に応じて提出する書類（該当がない場合は省略可）</t>
  </si>
  <si>
    <t>　　　注２　申請者チェック欄記載方法　○＝添付した書類　△＝省略した書類</t>
  </si>
  <si>
    <t>　　　　※３：「多機能型」として事業を実施する場合に添付</t>
  </si>
  <si>
    <t>様式番号</t>
  </si>
  <si>
    <t>様式名</t>
  </si>
  <si>
    <r>
      <rPr>
        <sz val="11"/>
        <color rgb="FF000000"/>
        <rFont val="ＭＳ Ｐゴシック"/>
        <family val="3"/>
        <charset val="128"/>
      </rPr>
      <t>指定</t>
    </r>
    <r>
      <rPr>
        <sz val="11"/>
        <color rgb="FFFF0000"/>
        <rFont val="ＭＳ Ｐゴシック"/>
        <family val="3"/>
        <charset val="128"/>
      </rPr>
      <t>更新</t>
    </r>
    <r>
      <rPr>
        <sz val="11"/>
        <color rgb="FF000000"/>
        <rFont val="ＭＳ Ｐゴシック"/>
        <family val="3"/>
        <charset val="128"/>
      </rPr>
      <t>申請添付の要否（注１）</t>
    </r>
  </si>
  <si>
    <t>申請者チェック欄（注2）</t>
  </si>
  <si>
    <t>指定申請添付の要否（注１）</t>
  </si>
  <si>
    <t>障害者支援施設</t>
  </si>
  <si>
    <t>施設入所</t>
  </si>
  <si>
    <t>昼間実施サービスの種別</t>
  </si>
  <si>
    <t>生活介護</t>
  </si>
  <si>
    <t>機能訓練</t>
  </si>
  <si>
    <t>生活訓練</t>
  </si>
  <si>
    <t>就労移行</t>
  </si>
  <si>
    <t>就労Ｂ</t>
  </si>
  <si>
    <t>指定更新書類チェックシート</t>
  </si>
  <si>
    <t>○</t>
  </si>
  <si>
    <t>案内図</t>
  </si>
  <si>
    <t>様式第1号</t>
  </si>
  <si>
    <t>指定更新申請書</t>
  </si>
  <si>
    <t>様式第1号の2</t>
  </si>
  <si>
    <t>様式第1号別紙</t>
  </si>
  <si>
    <t>付表７（その１）</t>
  </si>
  <si>
    <t>付表７（その２）</t>
  </si>
  <si>
    <t>付表７（その２－２）</t>
  </si>
  <si>
    <t>施設障害福祉サービスと一体的に実施する従たる事業所に係る記載事項</t>
  </si>
  <si>
    <t>△</t>
  </si>
  <si>
    <t>付表７（その３）</t>
  </si>
  <si>
    <t>付表７（その３－２）</t>
  </si>
  <si>
    <t>施設障害福祉サービスと一体的に実施する従たる事業所の従業員の職種・員数に係る記載事項</t>
  </si>
  <si>
    <t>登記事項証明書又は条例等</t>
  </si>
  <si>
    <t>運営規程</t>
  </si>
  <si>
    <t>参考様式１</t>
  </si>
  <si>
    <t>参考様式２</t>
  </si>
  <si>
    <t>参考様式３</t>
  </si>
  <si>
    <t>参考様式４</t>
  </si>
  <si>
    <t>○（写し可）</t>
  </si>
  <si>
    <t>参考様式５</t>
  </si>
  <si>
    <t>参考様式６</t>
  </si>
  <si>
    <t>参考様式７</t>
  </si>
  <si>
    <t>参考様式８</t>
  </si>
  <si>
    <t>参考様式１０</t>
  </si>
  <si>
    <t>障害者の虐待防止のための措置に関する事項</t>
  </si>
  <si>
    <t>参考様式１１</t>
  </si>
  <si>
    <t>社会保険及び労働保険への加入状況にかかる確認票</t>
  </si>
  <si>
    <t>建物の構造概要</t>
  </si>
  <si>
    <t>協力医療機関との契約内容が分かるもの</t>
  </si>
  <si>
    <t>施設内防災計画</t>
  </si>
  <si>
    <t>介護給付費等算定に係る体制等に関する届出書</t>
  </si>
  <si>
    <t>様式第５号</t>
  </si>
  <si>
    <t>別紙１－２</t>
  </si>
  <si>
    <t>介護給付費等の算定に係る体制等状況一覧表（生活介護）</t>
  </si>
  <si>
    <t>別紙１－４</t>
  </si>
  <si>
    <t>介護給付費等の算定に係る体制等状況一覧表（施設入所支援）</t>
  </si>
  <si>
    <t>別紙１－５</t>
  </si>
  <si>
    <t>介護給付費等の算定に係る体制等状況一覧表（自立訓練）</t>
  </si>
  <si>
    <t>別紙１－６</t>
  </si>
  <si>
    <t>介護給付費等の算定に係る体制等状況一覧表（就労移行支援）</t>
  </si>
  <si>
    <t>別紙１－８</t>
  </si>
  <si>
    <t>介護給付費等の算定に係る体制等状況一覧表（就労継続支援Ｂ型）</t>
  </si>
  <si>
    <t>別紙２</t>
  </si>
  <si>
    <t>前年度平均利用者数に関する届出書</t>
  </si>
  <si>
    <t>別紙３－１</t>
  </si>
  <si>
    <t>前年度平均障害支援区分に関する届出書</t>
  </si>
  <si>
    <t>別紙４</t>
  </si>
  <si>
    <t>従業者の体制及び勤務形態一覧表　　※更新日の属する月</t>
  </si>
  <si>
    <t>別紙５－１</t>
  </si>
  <si>
    <t>福祉専門職員配置等加算に関する届出書</t>
  </si>
  <si>
    <t>別紙５－２</t>
  </si>
  <si>
    <t>福祉専門職員配置等加算(Ⅰ)(Ⅱ)に係る福祉専門職員の状況</t>
  </si>
  <si>
    <t>別紙５－３</t>
  </si>
  <si>
    <t>福祉専門職員配置等加算(Ⅲ)に係る勤続年数3年以上の常勤の生活支援員等の状況</t>
  </si>
  <si>
    <t>別紙５－４</t>
  </si>
  <si>
    <t>福祉専門職員(勤続3年以上)経歴書</t>
  </si>
  <si>
    <t>別紙６</t>
  </si>
  <si>
    <t>視覚・聴覚言語障害者支援体制加算に関する届出書</t>
  </si>
  <si>
    <t>別紙７</t>
  </si>
  <si>
    <t>リハビリテーション加算に関する届出書</t>
  </si>
  <si>
    <t>別紙８</t>
  </si>
  <si>
    <t>食事提供体制に関する届出書</t>
  </si>
  <si>
    <t>別紙９</t>
  </si>
  <si>
    <t>栄養士配置及び栄養マネジメント加算に関する届出書</t>
  </si>
  <si>
    <t>別紙１０</t>
  </si>
  <si>
    <t>送迎加算に関する届出書</t>
  </si>
  <si>
    <t>別紙１１</t>
  </si>
  <si>
    <t>延長支援加算体制届出書</t>
  </si>
  <si>
    <t>別紙１２－１</t>
  </si>
  <si>
    <t>重度障害者支援加算(Ⅰ)に関する届出書</t>
  </si>
  <si>
    <t>別紙１２－２</t>
  </si>
  <si>
    <t>重度障害者支援加算(Ⅱ)に関する届出書</t>
  </si>
  <si>
    <t>別紙１３</t>
  </si>
  <si>
    <t>地域生活移行個別支援特別加算に関する届出書</t>
  </si>
  <si>
    <t>別紙１５</t>
  </si>
  <si>
    <t>看護職員配置加算に係る届出書</t>
  </si>
  <si>
    <t>別紙１６</t>
  </si>
  <si>
    <t>短期滞在及び精神障害者退院支援施設に係る体制届出書</t>
  </si>
  <si>
    <t>別紙１８</t>
  </si>
  <si>
    <t>移行準備支援体制加算(Ⅰ)に関する届出書</t>
  </si>
  <si>
    <t>　</t>
  </si>
  <si>
    <t>別紙１９－３</t>
  </si>
  <si>
    <t>就労支援関係研修修了者経歴書</t>
  </si>
  <si>
    <t>別紙１９－４</t>
  </si>
  <si>
    <t>実務経験証明書（就労支援関係研修修了者）</t>
  </si>
  <si>
    <t>別紙２０</t>
  </si>
  <si>
    <t>重度者支援体制加算に関する届出書</t>
  </si>
  <si>
    <t>別紙２１</t>
  </si>
  <si>
    <t>目標工賃達成指導員配置に関する届出書</t>
  </si>
  <si>
    <t>別添１</t>
  </si>
  <si>
    <t>様式第１号</t>
  </si>
  <si>
    <r>
      <rPr>
        <sz val="11"/>
        <rFont val="ＭＳ Ｐゴシック"/>
        <family val="3"/>
        <charset val="128"/>
      </rPr>
      <t>指定</t>
    </r>
    <r>
      <rPr>
        <sz val="11"/>
        <color rgb="FF000000"/>
        <rFont val="ＭＳ Ｐゴシック"/>
        <family val="2"/>
        <charset val="128"/>
      </rPr>
      <t>障害者支援施設　　指定申請書</t>
    </r>
  </si>
  <si>
    <t>令和　　年　　月　　日</t>
  </si>
  <si>
    <t>下関市長　　様</t>
  </si>
  <si>
    <t>　申請者</t>
  </si>
  <si>
    <t>所在地</t>
  </si>
  <si>
    <t>（設置者）</t>
  </si>
  <si>
    <t>名　称</t>
  </si>
  <si>
    <t>代表者</t>
  </si>
  <si>
    <t>印</t>
  </si>
  <si>
    <t>　　障害者の日常生活及び社会生活を総合的に支援するための法律に規定する指定障害者支援施設に係る指定を</t>
  </si>
  <si>
    <t>受けたいので、下記のとおり、関係書類を添えて申請します。</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</si>
  <si>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</si>
  <si>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</si>
  <si>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</si>
  <si>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</si>
  <si>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</si>
  <si>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</si>
  <si>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</si>
  <si>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</si>
  <si>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</si>
  <si>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</si>
  <si>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</si>
  <si>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</si>
  <si>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</si>
  <si>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</si>
  <si>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</si>
  <si>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</si>
  <si>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</si>
  <si>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</si>
  <si>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</si>
  <si>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</si>
  <si>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</si>
  <si>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指定申請をする事業等の
事業開始予定年月日</t>
  </si>
  <si>
    <t>様　　式</t>
  </si>
  <si>
    <t>　　他の法律において既に指定を受けて</t>
  </si>
  <si>
    <t>備　考</t>
  </si>
  <si>
    <t>　行う事業等の種類</t>
  </si>
  <si>
    <t>事業</t>
  </si>
  <si>
    <t>　　いる事業等の指定年月日</t>
  </si>
  <si>
    <t>指定障害福祉
サービス事業所</t>
  </si>
  <si>
    <t>別紙のとおり</t>
  </si>
  <si>
    <t>指定障害者支援施設</t>
  </si>
  <si>
    <t>指定一般相談支援事業所
（地域移行支援）</t>
  </si>
  <si>
    <t>付表１３</t>
  </si>
  <si>
    <t>指定一般相談支援事業所
（地域定着支援）</t>
  </si>
  <si>
    <t>○○事業所番号</t>
  </si>
  <si>
    <t>同一の法律において他に指定を受けている場合</t>
  </si>
  <si>
    <t>（備考）</t>
  </si>
  <si>
    <t>　　１　　「法人である場合その種別」欄には、申請者が法人である場合に、「社会福祉法人」「医療法人」「社団法人」「財団法人」「株式会社」「有</t>
  </si>
  <si>
    <t>　　　限会社」等の別を記載してください。</t>
  </si>
  <si>
    <t>　　２　　「法人所轄庁」欄には、申請者が認可法人である場合に、その主務官庁の名称を記載してください。</t>
  </si>
  <si>
    <t>　　３　　「同一所在地において行う事業等の種類」欄には、今回申請をするもの及び既に指定を受けているものについて事業の種類を記載し、</t>
  </si>
  <si>
    <t>　　　該当する欄には「○」を記載してください。</t>
  </si>
  <si>
    <t>様式第１号の２</t>
  </si>
  <si>
    <r>
      <rPr>
        <sz val="11"/>
        <rFont val="ＭＳ Ｐゴシック"/>
        <family val="3"/>
        <charset val="128"/>
      </rPr>
      <t>指定</t>
    </r>
    <r>
      <rPr>
        <sz val="11"/>
        <color rgb="FF000000"/>
        <rFont val="ＭＳ Ｐゴシック"/>
        <family val="2"/>
        <charset val="128"/>
      </rPr>
      <t>障害者支援施設</t>
    </r>
  </si>
  <si>
    <t>指定を受けている事業所・施設の種類</t>
  </si>
  <si>
    <t>サービスの種類</t>
  </si>
  <si>
    <t>事業所番号</t>
  </si>
  <si>
    <t>現に受けている指定の
有効期間満了日</t>
  </si>
  <si>
    <t>令和</t>
  </si>
  <si>
    <t>年</t>
  </si>
  <si>
    <t>月</t>
  </si>
  <si>
    <t>日</t>
  </si>
  <si>
    <t>同一所在地において行う事業等</t>
  </si>
  <si>
    <t>の指定年月日</t>
  </si>
  <si>
    <t>（別紙）</t>
  </si>
  <si>
    <t>他の法律において既に指定を受けている事業等について</t>
  </si>
  <si>
    <t>法律の名称</t>
  </si>
  <si>
    <t>指定年月日</t>
  </si>
  <si>
    <t>指定事業所番号</t>
  </si>
  <si>
    <t>付表７　その１　障害者支援施設の指定に係る記載事項</t>
  </si>
  <si>
    <t>施設</t>
  </si>
  <si>
    <t>フリガナ</t>
  </si>
  <si>
    <t>名　　称</t>
  </si>
  <si>
    <t>（郵便番号　　　　　－　　　　　）</t>
  </si>
  <si>
    <t>県</t>
  </si>
  <si>
    <t>郡・市</t>
  </si>
  <si>
    <t>連 絡 先</t>
  </si>
  <si>
    <t>ＦＡＸ番号</t>
  </si>
  <si>
    <t>管理者</t>
  </si>
  <si>
    <t>住　所</t>
  </si>
  <si>
    <t>氏　名</t>
  </si>
  <si>
    <t>当該施設で兼務する他の職種（兼務の場合のみ記入）</t>
  </si>
  <si>
    <t>同一敷地内の他の事業所又は施設の従業者との兼務（兼務の場合記入）</t>
  </si>
  <si>
    <t>事業所等の名称</t>
  </si>
  <si>
    <t>兼務する職種及び勤務時間等</t>
  </si>
  <si>
    <t>　昼間実施サービスの定員（人）</t>
  </si>
  <si>
    <t>合計</t>
  </si>
  <si>
    <t>介護給付対象者</t>
  </si>
  <si>
    <t>訓練等給付対象者</t>
  </si>
  <si>
    <t>特定旧法受給者</t>
  </si>
  <si>
    <t>定員緩和措置の有無</t>
  </si>
  <si>
    <t>有　・　無</t>
  </si>
  <si>
    <t>　施設入所支援の定員（人）</t>
  </si>
  <si>
    <t>　他の社会福祉施設との併設の有無</t>
  </si>
  <si>
    <t>併設施設の定員（人）</t>
  </si>
  <si>
    <t>併設施設の種別</t>
  </si>
  <si>
    <t>従業者の職種
・員数（人）　</t>
  </si>
  <si>
    <t>サービス
管理責任者</t>
  </si>
  <si>
    <t>医師</t>
  </si>
  <si>
    <t>看護職員</t>
  </si>
  <si>
    <t>保健師</t>
  </si>
  <si>
    <t>看護師</t>
  </si>
  <si>
    <t>准看護師</t>
  </si>
  <si>
    <t>専従</t>
  </si>
  <si>
    <t>※兼務</t>
  </si>
  <si>
    <t>従業者数</t>
  </si>
  <si>
    <t>常勤（人）</t>
  </si>
  <si>
    <t>非常勤（人）</t>
  </si>
  <si>
    <t>常勤換算後の人数（人）</t>
  </si>
  <si>
    <t>理学療法士等</t>
  </si>
  <si>
    <t>生活支援員</t>
  </si>
  <si>
    <t>理学療法士</t>
  </si>
  <si>
    <t>作業療法士</t>
  </si>
  <si>
    <t>機能訓練指導員</t>
  </si>
  <si>
    <t>通所</t>
  </si>
  <si>
    <t>訪問</t>
  </si>
  <si>
    <t>職業指導員</t>
  </si>
  <si>
    <t>就労支援員</t>
  </si>
  <si>
    <t>栄養士</t>
  </si>
  <si>
    <t>その他の従業者</t>
  </si>
  <si>
    <t>右記以外</t>
  </si>
  <si>
    <t>兼教官</t>
  </si>
  <si>
    <t>主な掲示事項</t>
  </si>
  <si>
    <t>主たる対象者</t>
  </si>
  <si>
    <t>無し</t>
  </si>
  <si>
    <t>身体障害者</t>
  </si>
  <si>
    <t>細分無し</t>
  </si>
  <si>
    <t>肢体不自由</t>
  </si>
  <si>
    <t>視覚障害</t>
  </si>
  <si>
    <t>聴覚・言語</t>
  </si>
  <si>
    <t>内部障害</t>
  </si>
  <si>
    <t>知的障害者</t>
  </si>
  <si>
    <t>精神障害者</t>
  </si>
  <si>
    <t>その他参考となる事項</t>
  </si>
  <si>
    <t>第三者評価の実施状況</t>
  </si>
  <si>
    <t>している　・　していない</t>
  </si>
  <si>
    <t>苦情解決の措置概要</t>
  </si>
  <si>
    <t>窓口（連絡先）</t>
  </si>
  <si>
    <t>担当者</t>
  </si>
  <si>
    <t>その他</t>
  </si>
  <si>
    <t>協力医療機関</t>
  </si>
  <si>
    <t>主な診療科名</t>
  </si>
  <si>
    <t>協力歯科医療機関</t>
  </si>
  <si>
    <t>添付書類</t>
  </si>
  <si>
    <t>別添「申請書等添付書類一覧表」参照のこと。</t>
  </si>
  <si>
    <t>１．記入欄が不足する場合は、適宜欄を設けて記載するか又は別葉に記載した書類を添付してください。</t>
  </si>
  <si>
    <t>２．昼間に複数の施設障害福祉サービスを実施する場合、「昼間実施サービスの定員」欄には、給付の種類ごとに定員の合計
　　数を記載してください。</t>
  </si>
  <si>
    <t>３．施設入所支援に複数をのサービス単位を設ける場合、「施設入所支援の定員」欄には合計数を記載してください。</t>
  </si>
  <si>
    <t>４．「定員緩和措置の有無」欄は、指定基準省令第４３条に基づく利用定員緩和措置の適用の有無について記載してください。</t>
  </si>
  <si>
    <t>５．「従業員の職種・員数」欄には、職種ごとに、昼間実施サービスの従事者（付表７その３Ⅰ及びⅡ欄に記載した職員）の合計
　　数を記載してください。</t>
  </si>
  <si>
    <t>６．「主な掲示事項」欄には、その内容を簡潔に記載してください。</t>
  </si>
  <si>
    <t>付表７　　その２　　昼間実施サービス及び施設入所支援に係る記載事項</t>
  </si>
  <si>
    <t>昼間実施サービスの種類</t>
  </si>
  <si>
    <t>自立訓練
（機能訓練）</t>
  </si>
  <si>
    <t>自立訓練
（生活訓練）</t>
  </si>
  <si>
    <t>就労移行支援
（通常）</t>
  </si>
  <si>
    <t>就労移行支援
（あはき）</t>
  </si>
  <si>
    <t>就労継続支援
（Ｂ型）</t>
  </si>
  <si>
    <t>サービス単位</t>
  </si>
  <si>
    <t>有</t>
  </si>
  <si>
    <t>無</t>
  </si>
  <si>
    <t>実施する事業</t>
  </si>
  <si>
    <t>前年度の平均実利用者数（人）</t>
  </si>
  <si>
    <t>昼間多機能の実施</t>
  </si>
  <si>
    <t>・</t>
  </si>
  <si>
    <t>昼間の総定員数（人）</t>
  </si>
  <si>
    <t>昼間実施サービス</t>
  </si>
  <si>
    <t>サービス種別</t>
  </si>
  <si>
    <t>利用定員</t>
  </si>
  <si>
    <t>住 所</t>
  </si>
  <si>
    <t>前年度の平均利用者数（人）</t>
  </si>
  <si>
    <t>生活介護を行う場合のみ</t>
  </si>
  <si>
    <t>施設が申告する障害程度区分の平均値</t>
  </si>
  <si>
    <t>４未満</t>
  </si>
  <si>
    <t>４以上５未満</t>
  </si>
  <si>
    <t>５以上</t>
  </si>
  <si>
    <t>前年度の平均
実利用者数（人）</t>
  </si>
  <si>
    <t>サービス単位１</t>
  </si>
  <si>
    <t>サービス単位２</t>
  </si>
  <si>
    <t>サービス単位３</t>
  </si>
  <si>
    <t>営業日</t>
  </si>
  <si>
    <t>単位ごとの営業日</t>
  </si>
  <si>
    <t>営業時間</t>
  </si>
  <si>
    <t>単位ごとのサービス提供時間（送迎時間を除く）（①　　：　　～　　：　　②　　：　　～　　：　　）</t>
  </si>
  <si>
    <t>特定無し</t>
  </si>
  <si>
    <t>人（単位ごとの定員）（①　　　　　　　　②　　　　　　　　　）</t>
  </si>
  <si>
    <t>基準上の必要定員</t>
  </si>
  <si>
    <t>利用料</t>
  </si>
  <si>
    <t>その他の費用</t>
  </si>
  <si>
    <t>通常の事業の実施地域</t>
  </si>
  <si>
    <t>短期入所の実施</t>
  </si>
  <si>
    <t>併設型</t>
  </si>
  <si>
    <t>空床型</t>
  </si>
  <si>
    <t>なし</t>
  </si>
  <si>
    <t>利用定員（併設型のみ）（人）</t>
  </si>
  <si>
    <t>（該当する区分に○）</t>
  </si>
  <si>
    <t>施設入所支援</t>
  </si>
  <si>
    <t>設備基準上の数値記載項目等</t>
  </si>
  <si>
    <t>基準上の必要値</t>
  </si>
  <si>
    <t>居室</t>
  </si>
  <si>
    <t>１室の最大定員</t>
  </si>
  <si>
    <t>人</t>
  </si>
  <si>
    <t>人以下</t>
  </si>
  <si>
    <t>入所者１人あたりの最小床面積</t>
  </si>
  <si>
    <t>㎡</t>
  </si>
  <si>
    <t>廊下</t>
  </si>
  <si>
    <t>廊下の幅</t>
  </si>
  <si>
    <t>ｍ</t>
  </si>
  <si>
    <t>中廊下の幅</t>
  </si>
  <si>
    <t>　　既存施設からの移行の場合</t>
  </si>
  <si>
    <t>既存施設名</t>
  </si>
  <si>
    <t>施設種別</t>
  </si>
  <si>
    <t>経過措置</t>
  </si>
  <si>
    <t>有　　　・　　　無</t>
  </si>
  <si>
    <t>特定旧法受給者数（人）</t>
  </si>
  <si>
    <t>当該事業の実施について定めてある定款又は条例等</t>
  </si>
  <si>
    <t>第　　　　　条第　　　　　項第　　　　　号</t>
  </si>
  <si>
    <t>１．「基準上の必要値」欄には、記載しないでください。</t>
  </si>
  <si>
    <t>２．記入欄が不足する場合は、適宜欄を設けて記載するか又は別葉に記載した書類を添付してください。</t>
  </si>
  <si>
    <t>３．「昼間実施サービスの種類」欄は、実施するサービスについて、該当欄に○を記入してください。</t>
  </si>
  <si>
    <t>４．新設の場合には、「前年度の平均実利用者数」欄は推定数を記入してください。</t>
  </si>
  <si>
    <t>５．既存の障害者施設からの移行の場合で、指定基準省令附則の規定の適用を受ける場合には、「経過措置」欄の「有」に○をつけてくだ５い。</t>
  </si>
  <si>
    <t>６．「その他の費用」欄には、入所者に直接金銭の負担を求める場合のサービス内容について記載してください。</t>
  </si>
  <si>
    <t>７．「通常の事業の実施地域」については、市区町村名を記載することとし、当該区域の全部又は一部の別を記載してください。なお、一部の地域が実施地域である場合は適宜地図を添付してください。</t>
  </si>
  <si>
    <t>※生活介護事業以外の複数の昼間実施サービスを実施する施設は、次の資料を追加してください。</t>
  </si>
  <si>
    <t>サービス提供時間（送迎時間を除く）（　　　　：　　～　　：　　　　）</t>
  </si>
  <si>
    <t>提携就労支援機関</t>
  </si>
  <si>
    <t>付表７　　その２－２　　施設障害福祉サービスと一体的に実施する従たる事業所に係る記載事項</t>
  </si>
  <si>
    <t>従たる事業所</t>
  </si>
  <si>
    <t>　　 　２　 前年度における事業実績が６月以上１年未満である場合は前年度１０月から３月までの期間に係る平均利用者数を算定すること</t>
  </si>
  <si>
    <t>多機能型実施の有無</t>
  </si>
  <si>
    <t>有　　・　　無</t>
  </si>
  <si>
    <t>名称</t>
  </si>
  <si>
    <t>３．新設の場合には、「前年度の平均実利用者数」欄は推定数を記入してください。</t>
  </si>
  <si>
    <t>４．「主な掲示事項」欄には、その内容を簡潔に記載してください。</t>
  </si>
  <si>
    <t>５．「その他の費用」欄には、入所者に直接金銭の負担を求める場合のサービス内容について記載してください。</t>
  </si>
  <si>
    <t>６．「通常の事業の実施地域」については、市区町村名を記載することとし、当該区域の全部又は一部の別を記載してください。なお、一部の地域　が実施地域である場合は適宜地図を添付してください。</t>
  </si>
  <si>
    <t>付表７　　その３　従業員の職種・員数に係る記載事項</t>
  </si>
  <si>
    <t>枚中</t>
  </si>
  <si>
    <t>枚目</t>
  </si>
  <si>
    <t>施設障害福祉サービスの種類</t>
  </si>
  <si>
    <t>従　業　者　の　職　種　・　員　数</t>
  </si>
  <si>
    <t>Ⅰ　</t>
  </si>
  <si>
    <r>
      <rPr>
        <sz val="8"/>
        <rFont val="ＭＳ Ｐゴシック"/>
        <family val="3"/>
        <charset val="128"/>
      </rPr>
      <t xml:space="preserve">生活介護（サービス単位＿ ）
</t>
    </r>
    <r>
      <rPr>
        <sz val="9"/>
        <rFont val="ＭＳ Ｐゴシック"/>
        <family val="3"/>
        <charset val="128"/>
      </rPr>
      <t>自立訓練（機能訓練）
自立訓練（生活訓練）</t>
    </r>
  </si>
  <si>
    <t>令和　　　年</t>
  </si>
  <si>
    <t>基準上の必要人数（人）</t>
  </si>
  <si>
    <t>Ⅱ</t>
  </si>
  <si>
    <t>就労移行支援
就労継続支援</t>
  </si>
  <si>
    <t>Ⅲ</t>
  </si>
  <si>
    <t>施設入所支援
（サービス単位＿ ）</t>
  </si>
  <si>
    <t>サービス管理責任者</t>
  </si>
  <si>
    <t>１．「基準上の必要人数」欄には、記載しないでください。</t>
  </si>
  <si>
    <t>２．当該施設が実施する障害福祉サービスごと（生活介護及び施設入所支援はサービス単位ごと）に、従事する職員数を記載し、
　Ⅰ～Ⅲ欄は、それぞれ実施する障害福祉サービス名に○をつけてください。</t>
  </si>
  <si>
    <t>３．複数のサービス単位を設ける場合など、記入欄が不足する場合には、複数枚に分けて記載して下さい。</t>
  </si>
  <si>
    <t>４．「※兼務」欄は、２以上の障害福祉サービス等を兼務する職員について記載してください。</t>
  </si>
  <si>
    <t>付表７　　その３－２　施設障害福祉サービスと一体的に実施する従たる事業所の従業員の職種・
                          員数に係る記載事項</t>
  </si>
  <si>
    <t>２．当該施設が実施する障害福祉サービスごと（生活介護及び施設入所支援はサービス単位ごと）に、従事する職員数を記載し、
　　Ⅰ～Ⅲ欄は、それぞれ実施する障害福祉サービス名に○をつけてください。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</si>
  <si>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</si>
  <si>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</si>
  <si>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</si>
  <si>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</si>
  <si>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</si>
  <si>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</si>
  <si>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</si>
  <si>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</si>
  <si>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</si>
  <si>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</si>
  <si>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</si>
  <si>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</si>
  <si>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○※２</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</si>
  <si>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</si>
  <si>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</si>
  <si>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</si>
  <si>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</si>
  <si>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</si>
  <si>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</si>
  <si>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</si>
  <si>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</si>
  <si>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</si>
  <si>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</si>
  <si>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</si>
  <si>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</si>
  <si>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</si>
  <si>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</si>
  <si>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</si>
  <si>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</si>
  <si>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</si>
  <si>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</si>
  <si>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</si>
  <si>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</si>
  <si>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</si>
  <si>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</si>
  <si>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</si>
  <si>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</si>
  <si>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</si>
  <si>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</si>
  <si>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</si>
  <si>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</si>
  <si>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令和　　　年　　　　月　　　　日</t>
  </si>
  <si>
    <t>　下関市長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</si>
  <si>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</si>
  <si>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</si>
  <si>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</si>
  <si>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</si>
  <si>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</si>
  <si>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</si>
  <si>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</si>
  <si>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</si>
  <si>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</si>
  <si>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</si>
  <si>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</si>
  <si>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</si>
  <si>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</si>
  <si>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</si>
  <si>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</si>
  <si>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</si>
  <si>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</si>
  <si>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</si>
  <si>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</si>
  <si>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</si>
  <si>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</si>
  <si>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</si>
  <si>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</si>
  <si>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</si>
  <si>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</si>
  <si>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</si>
  <si>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</si>
  <si>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令和　　　　年　　　　月　　　　日</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</si>
  <si>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</si>
  <si>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</si>
  <si>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</si>
  <si>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</si>
  <si>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</si>
  <si>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</si>
  <si>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</si>
  <si>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</si>
  <si>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</si>
  <si>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</si>
  <si>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</si>
  <si>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</si>
  <si>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</si>
  <si>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</si>
  <si>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</si>
  <si>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</si>
  <si>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</si>
  <si>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</si>
  <si>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</si>
  <si>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</si>
  <si>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</si>
  <si>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</si>
  <si>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</si>
  <si>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</si>
  <si>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（２）拡充予定の内容及び予定時期</t>
  </si>
  <si>
    <t>（３）拡充のための方策</t>
  </si>
  <si>
    <t>(参考様式 ８）</t>
  </si>
  <si>
    <t>障害者の日常生活及び社会生活を総合的に支援するための法律第３６条第３項各号の規定に該当しない旨の誓約書</t>
  </si>
  <si>
    <t>令和　　　年　　　月　　　日　　</t>
  </si>
  <si>
    <t>申請者</t>
  </si>
  <si>
    <t>名　 称</t>
  </si>
  <si>
    <t>住　 所</t>
  </si>
  <si>
    <t>氏   名</t>
  </si>
  <si>
    <t>　当法人（別紙に記載する役員等を含む。）は、下記に掲げる障害者の日常生活及び社会生活を総合的に支援するための法律第３６条第３項各号の規定（第３７条第２項、第３８条第３項、第３９条第２項及び第４１条第４項において準用する場合を含む。）のいずれにも該当しないことを誓約します。</t>
  </si>
  <si>
    <t>記</t>
  </si>
  <si>
    <t>【障害者の日常生活及び社会生活を総合的に支援するための法律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</si>
  <si>
    <t>　申請者が法人でないとき。</t>
  </si>
  <si>
    <t>　当該申請に係るサービス事業所の従業者の知識及び技能並びに人員が、第４３条第１項の下関市の条例で定める基準を満たしていないとき。</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</si>
  <si>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</si>
  <si>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</si>
  <si>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</si>
  <si>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</si>
  <si>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５－２</t>
  </si>
  <si>
    <t>申請者が、労働に関する法律の規定であって、政令で定めるものにより罰金の刑に処せられ、その執行を終わり、又は執行を受けることがなくなるまでの者であるとき。</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</si>
  <si>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</si>
  <si>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</si>
  <si>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</si>
  <si>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</si>
  <si>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</si>
  <si>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</si>
  <si>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</si>
  <si>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</si>
  <si>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</si>
  <si>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</si>
  <si>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（参考様式１０）</t>
  </si>
  <si>
    <t>届出年月日</t>
  </si>
  <si>
    <t>１</t>
  </si>
  <si>
    <t>虐待の防止のための措置として運営規程で定めている事項（該当項目に○）</t>
  </si>
  <si>
    <t>①虐待の防止に関する責任者（虐待防止責任者）の選定</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</si>
  <si>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</si>
  <si>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</si>
  <si>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</si>
  <si>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</si>
  <si>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</si>
  <si>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</si>
  <si>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虐待の防止に関する責任者（虐待防止責任者）の選定</t>
  </si>
  <si>
    <t>職</t>
  </si>
  <si>
    <t>従業者に対する虐待の防止を啓発・普及するための研修の年間実施計画</t>
  </si>
  <si>
    <t>時期</t>
  </si>
  <si>
    <t>対象者</t>
  </si>
  <si>
    <t>内容</t>
  </si>
  <si>
    <t>※適宜、行を追加してください。</t>
  </si>
  <si>
    <t>その他の具体的取組内容</t>
  </si>
  <si>
    <t>（参考様式１１）</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</si>
  <si>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</si>
  <si>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</si>
  <si>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</si>
  <si>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</si>
  <si>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</si>
  <si>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</si>
  <si>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現在、加入手続中である。</t>
  </si>
  <si>
    <r>
      <rPr>
        <sz val="12"/>
        <color rgb="FF000000"/>
        <rFont val="ＭＳ Ｐゴシック"/>
        <family val="3"/>
        <charset val="128"/>
      </rP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</si>
  <si>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</si>
  <si>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</si>
  <si>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</si>
  <si>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</si>
  <si>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</si>
  <si>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t>
  </si>
  <si>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</si>
  <si>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</si>
  <si>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</si>
  <si>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</si>
  <si>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チェック表へ戻る</t>
  </si>
  <si>
    <t>（様式第５号）その１</t>
  </si>
  <si>
    <t>下関市長　 　様</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</si>
  <si>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</si>
  <si>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</si>
  <si>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</si>
  <si>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</si>
  <si>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</si>
  <si>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</si>
  <si>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</si>
  <si>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</si>
  <si>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</si>
  <si>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職名</t>
  </si>
  <si>
    <t>代表者の住所</t>
  </si>
  <si>
    <t>事業所・施設の状況</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</si>
  <si>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</si>
  <si>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</si>
  <si>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</si>
  <si>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</si>
  <si>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</si>
  <si>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</si>
  <si>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</si>
  <si>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</si>
  <si>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指定（予定）年月日</t>
  </si>
  <si>
    <t>異動等の区分</t>
  </si>
  <si>
    <t>異動年月日</t>
  </si>
  <si>
    <t>異動項目
（※変更の場合）</t>
  </si>
  <si>
    <t>介護給付</t>
  </si>
  <si>
    <t>居宅介護</t>
  </si>
  <si>
    <t>１ 新規　２ 変更　３ 終了</t>
  </si>
  <si>
    <t>重度訪問介護</t>
  </si>
  <si>
    <t>同行援護</t>
  </si>
  <si>
    <t>２ 新規　２ 変更　３ 終了</t>
  </si>
  <si>
    <t>行動援護</t>
  </si>
  <si>
    <t>療養介護</t>
  </si>
  <si>
    <t>短期入所</t>
  </si>
  <si>
    <t>重度障害者等包括支援</t>
  </si>
  <si>
    <t>訓練等給付</t>
  </si>
  <si>
    <t>自立訓練</t>
  </si>
  <si>
    <t>就労移行支援</t>
  </si>
  <si>
    <t>就労継続支援</t>
  </si>
  <si>
    <t>就労定着支援</t>
  </si>
  <si>
    <t>自立生活援助</t>
  </si>
  <si>
    <t>共同生活援助（介護サービス包括型）</t>
  </si>
  <si>
    <t>共同生活援助（日中サービス支援型）</t>
  </si>
  <si>
    <t>共同生活援助（外部サービス利用型）</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</si>
  <si>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</si>
  <si>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</si>
  <si>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</si>
  <si>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</si>
  <si>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</si>
  <si>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</si>
  <si>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</si>
  <si>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</si>
  <si>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「異動項目」欄は、「介護給付費等の算定に係る体制等状況一覧表」に掲げる項目を記載してください。</t>
  </si>
  <si>
    <t>注６　「特記事項」欄は、異動の状況について具体的に記載してください。</t>
  </si>
  <si>
    <t>介護給付費等の算定に係る体制等状況一覧表</t>
  </si>
  <si>
    <t>戻る</t>
  </si>
  <si>
    <t>適用開始日</t>
  </si>
  <si>
    <t>地域区分（※１）</t>
  </si>
  <si>
    <t>公設減算</t>
  </si>
  <si>
    <t>　１．なし　　２．あり</t>
  </si>
  <si>
    <t>定員</t>
  </si>
  <si>
    <t>定員規模</t>
  </si>
  <si>
    <t>大規模事業所減算</t>
  </si>
  <si>
    <t>１．なし(８０人以下）　　２．あり(８１人以上)</t>
  </si>
  <si>
    <t>医師配置</t>
  </si>
  <si>
    <t>１．なし　　２．あり</t>
  </si>
  <si>
    <t>人員配置区分（※２）</t>
  </si>
  <si>
    <t>　　　１．Ⅰ型（１．７：１）　　２．Ⅱ型（２：１）　　３．Ⅲ型（２．５：１）
　　　４．Ⅳ型（３：１）　　　５．Ⅷ型（５：１）　　６．Ⅹ型（６：１）</t>
  </si>
  <si>
    <t>定員超過減算</t>
  </si>
  <si>
    <t>職員欠如減算</t>
  </si>
  <si>
    <t>開所時間減算</t>
  </si>
  <si>
    <t>開所時間減算区分（※３）</t>
  </si>
  <si>
    <t>　１．４時間未満  　　２．４時間以上６時間未満</t>
  </si>
  <si>
    <t>短時間利用減算</t>
  </si>
  <si>
    <t>サービス管理責任者欠如減算</t>
  </si>
  <si>
    <t>資格を備えたサービス管理責任者を常勤で</t>
  </si>
  <si>
    <t>１.配置している　　　　　２．配置していない</t>
  </si>
  <si>
    <t>人員配置体制</t>
  </si>
  <si>
    <t>福祉専門職員配置等</t>
  </si>
  <si>
    <t>常勤看護職員等配置</t>
  </si>
  <si>
    <t>視覚・聴覚言語障害者等支援体制</t>
  </si>
  <si>
    <t>リハビリテーション加算</t>
  </si>
  <si>
    <t>食事提供体制</t>
  </si>
  <si>
    <t>延長支援体制</t>
  </si>
  <si>
    <t>送迎体制</t>
  </si>
  <si>
    <t>　１．なし　　　２．あり（Ⅰ）　　３．あり（Ⅱ）</t>
  </si>
  <si>
    <t>送迎体制（重度）</t>
  </si>
  <si>
    <t>就労移行支援体制</t>
  </si>
  <si>
    <t>継続就労者数（　　　）人</t>
  </si>
  <si>
    <t>指定管理者制度適用区分</t>
  </si>
  <si>
    <t>１．非該当　　２．該当</t>
  </si>
  <si>
    <t>共生型サービス対象区分</t>
  </si>
  <si>
    <t>地域生活支援拠点等</t>
  </si>
  <si>
    <t>福祉・介護職員処遇改善加算対象</t>
  </si>
  <si>
    <t>福祉・介護職員特定処遇改善加算対象</t>
  </si>
  <si>
    <t>施設区分</t>
  </si>
  <si>
    <t>地域生活移行個別支援</t>
  </si>
  <si>
    <t>栄養士配置減算対象</t>
  </si>
  <si>
    <t>栄養マネジメント加算</t>
  </si>
  <si>
    <t>夜勤職員配置体制</t>
  </si>
  <si>
    <t>重度障害者支援Ⅰ体制</t>
  </si>
  <si>
    <t>夜間看護体制</t>
  </si>
  <si>
    <t>標準期間超過</t>
  </si>
  <si>
    <t>　１　なし　　２　あり</t>
  </si>
  <si>
    <t>視覚・聴覚等支援体制</t>
  </si>
  <si>
    <t>　１．なし　　２．宿直体制　　３．夜勤体制</t>
  </si>
  <si>
    <t>精神障害者退院支援施設</t>
  </si>
  <si>
    <t>　１．一般型　　２．資格取得型</t>
  </si>
  <si>
    <t>就労支援関係研修修了</t>
  </si>
  <si>
    <t>重度者支援体制</t>
  </si>
  <si>
    <t>目標工賃達成指導員配置</t>
  </si>
  <si>
    <t>　１．非該当　　２．該当</t>
  </si>
  <si>
    <t>多機能型事業所又は障害者支援施設の昼間実施サービスの定員</t>
  </si>
  <si>
    <t>定員数</t>
  </si>
  <si>
    <t>多機能型等定員区分（※７）</t>
  </si>
  <si>
    <t>該当欄に○</t>
  </si>
  <si>
    <t>21人以上40人以下</t>
  </si>
  <si>
    <t>自立訓練（機能訓練）</t>
  </si>
  <si>
    <t>41人以上60人以下</t>
  </si>
  <si>
    <t>自立訓練（生活訓練）</t>
  </si>
  <si>
    <t>61人以上80人以下</t>
  </si>
  <si>
    <t>81人以上</t>
  </si>
  <si>
    <t>就労継続支援Ａ型</t>
  </si>
  <si>
    <t>20人以下</t>
  </si>
  <si>
    <t>就労継続支援Ｂ型</t>
  </si>
  <si>
    <t>小計</t>
  </si>
  <si>
    <t>放課後等デイサービス</t>
  </si>
  <si>
    <t>児童発達支援</t>
  </si>
  <si>
    <t>※１</t>
  </si>
  <si>
    <t>下関市の「地域区分」欄は、「その他」となります。</t>
  </si>
  <si>
    <t>※２</t>
  </si>
  <si>
    <t>「人員配置区分」欄には、報酬算定上の区分を設定する。</t>
  </si>
  <si>
    <t>※３</t>
  </si>
  <si>
    <t>「開所時間減算区分」欄は、開所時間減算が「２．あり」の場合に設定する。</t>
  </si>
  <si>
    <t>「共生型サービス対象区分」欄が「２．該当」の場合に設定する。</t>
  </si>
  <si>
    <t>「キャリアパス区分」欄は、福祉・介護職員処遇改善加算対象が「２．あり」で設定されていた場合に設定する。</t>
  </si>
  <si>
    <t>※７</t>
  </si>
  <si>
    <t>「多機能型等定員区分」欄には、多機能型事業所又は複数の単位でサービス提供している事業所において、一体的な管理による定員と当該サービス種類または単位における定員が異なる場合に設定する。</t>
  </si>
  <si>
    <t>公立減算</t>
  </si>
  <si>
    <t>多機能型等定員規模</t>
  </si>
  <si>
    <t>夜勤職員欠如減算</t>
  </si>
  <si>
    <t>重度障害者支援Ⅱ体制（体制加算）</t>
  </si>
  <si>
    <t>重度障害者支援Ⅱ体制（個別加算）</t>
  </si>
  <si>
    <t>１．Ⅰ　　　２．Ⅱ</t>
  </si>
  <si>
    <t>重度障害者支援加算(Ⅰ）(重度）については、区分６で気管切開に伴う人工呼吸器による呼吸管理が必要な者又は重症心身障害者が２人以上利用している場合に加算を設定する。</t>
  </si>
  <si>
    <t>社会生活支援</t>
  </si>
  <si>
    <t>（別紙１－６）</t>
  </si>
  <si>
    <t>（別紙１－８）</t>
  </si>
  <si>
    <t>　１．なし　　　２．Ⅰ　　　３．Ⅱ</t>
  </si>
  <si>
    <t>就労移行支援体制（継続就労者数）</t>
  </si>
  <si>
    <t>継続労働者数（　　　）人</t>
  </si>
  <si>
    <t>【生活介護、自立訓練（生活訓練・機能訓練）、就労移行支援、就労継続支援用】</t>
  </si>
  <si>
    <t>（別紙２-１）</t>
  </si>
  <si>
    <t>事業所(施設)名</t>
  </si>
  <si>
    <t>項　　目</t>
  </si>
  <si>
    <t>１月</t>
  </si>
  <si>
    <t>２月</t>
  </si>
  <si>
    <t>３月</t>
  </si>
  <si>
    <t>４月</t>
  </si>
  <si>
    <t>５月</t>
  </si>
  <si>
    <t>６月</t>
  </si>
  <si>
    <t>７月</t>
  </si>
  <si>
    <t>８月</t>
  </si>
  <si>
    <t>９月</t>
  </si>
  <si>
    <t>１０月</t>
  </si>
  <si>
    <t>１１月</t>
  </si>
  <si>
    <t>１２月</t>
  </si>
  <si>
    <t>利用定員（人）</t>
  </si>
  <si>
    <t>A</t>
  </si>
  <si>
    <t>利用者延べ人数（人）</t>
  </si>
  <si>
    <t>B</t>
  </si>
  <si>
    <t>①</t>
  </si>
  <si>
    <t>開所日数（日）</t>
  </si>
  <si>
    <t>C</t>
  </si>
  <si>
    <t>②</t>
  </si>
  <si>
    <t>平均利用者数（人）</t>
  </si>
  <si>
    <t>D</t>
  </si>
  <si>
    <t>（①÷②：小数点２位以下切り上げ）</t>
  </si>
  <si>
    <t>A×C×１．２５</t>
  </si>
  <si>
    <t>E</t>
  </si>
  <si>
    <t>過去３カ月間のEの合計</t>
  </si>
  <si>
    <t>F</t>
  </si>
  <si>
    <t>過去３カ月間のBの合計</t>
  </si>
  <si>
    <t>G</t>
  </si>
  <si>
    <t>　定員超過判定
(G&gt;Fの場合「○」が表示)</t>
  </si>
  <si>
    <t>　　 　３　多機能型事業所にあっては実施する各サービス毎に作成すること</t>
  </si>
  <si>
    <t>　　　 ４　「サービスの種類」欄は、生活介護、自立訓練（機能訓練）、自立訓練（生活訓練）、就労移行支援、就労継続支援A型、</t>
  </si>
  <si>
    <t>　　　　　 就労継続支援B型のいずれかを記入すること</t>
  </si>
  <si>
    <r>
      <rPr>
        <sz val="11"/>
        <rFont val="ＭＳ Ｐゴシック"/>
        <family val="3"/>
        <charset val="128"/>
      </rPr>
      <t>　　　 ５</t>
    </r>
    <r>
      <rPr>
        <u/>
        <sz val="11"/>
        <rFont val="ＭＳ Ｐゴシック"/>
        <family val="3"/>
        <charset val="128"/>
      </rPr>
      <t>　「定員超過判定」に「○」が付いた場合、当該月の報酬が減算対象であることを意味します。減算による報酬請求をされていない事業所（施設）は、速やかに</t>
    </r>
  </si>
  <si>
    <r>
      <rPr>
        <sz val="11"/>
        <rFont val="ＭＳ Ｐゴシック"/>
        <family val="3"/>
        <charset val="128"/>
      </rPr>
      <t xml:space="preserve">　　　　　 </t>
    </r>
    <r>
      <rPr>
        <u/>
        <sz val="11"/>
        <rFont val="ＭＳ Ｐゴシック"/>
        <family val="3"/>
        <charset val="128"/>
      </rPr>
      <t>報酬の返還手続きを行ってください。（注　施設外就労を行っている就労系事業所においては、判定が変わる場合があります。）</t>
    </r>
  </si>
  <si>
    <t>記載例</t>
  </si>
  <si>
    <t>県庁福祉サービス事業所</t>
  </si>
  <si>
    <r>
      <rPr>
        <sz val="11"/>
        <rFont val="ＭＳ Ｐゴシック"/>
        <family val="3"/>
        <charset val="128"/>
      </rPr>
      <t xml:space="preserve">　　　 </t>
    </r>
    <r>
      <rPr>
        <u/>
        <sz val="11"/>
        <rFont val="ＭＳ Ｐゴシック"/>
        <family val="3"/>
        <charset val="128"/>
      </rPr>
      <t>５　「定員超過判定」に「○」が付いた場合、当該月の報酬が減算対象であることを意味します。減算による報酬請求をされていない事業所（施設）は、速やかに</t>
    </r>
  </si>
  <si>
    <t>【療養介護、短期入所、宿泊型自立訓練、施設入所支援用】</t>
  </si>
  <si>
    <t>（別紙２-２）</t>
  </si>
  <si>
    <t>A×C×１．０５</t>
  </si>
  <si>
    <t>　　　 ３　「サービスの種類」欄は、療養介護、短期入所、宿泊型自立訓練、施設入所支援のいずれかを記入すること</t>
  </si>
  <si>
    <r>
      <rPr>
        <sz val="11"/>
        <rFont val="ＭＳ Ｐゴシック"/>
        <family val="3"/>
        <charset val="128"/>
      </rPr>
      <t xml:space="preserve">　　　 </t>
    </r>
    <r>
      <rPr>
        <u/>
        <sz val="11"/>
        <rFont val="ＭＳ Ｐゴシック"/>
        <family val="3"/>
        <charset val="128"/>
      </rPr>
      <t>４　「定員超過判定」に「○」が付いた場合、当該月の報酬が減算対象であることを意味します。減算による報酬請求をされていない事業所（施設）は、速やかに</t>
    </r>
  </si>
  <si>
    <r>
      <rPr>
        <sz val="11"/>
        <rFont val="ＭＳ Ｐゴシック"/>
        <family val="3"/>
        <charset val="128"/>
      </rPr>
      <t xml:space="preserve">　　　　　 </t>
    </r>
    <r>
      <rPr>
        <u/>
        <sz val="11"/>
        <rFont val="ＭＳ Ｐゴシック"/>
        <family val="3"/>
        <charset val="128"/>
      </rPr>
      <t>報酬の返還手続きを行ってください。</t>
    </r>
  </si>
  <si>
    <t>県庁園</t>
  </si>
  <si>
    <t>※塗りつぶしていないセルのみ入力してください。（塗りつぶしているセルには数式が入力されています。）</t>
  </si>
  <si>
    <t>注３（１）該当者の有無</t>
  </si>
  <si>
    <t>注３（２）該当者の有無</t>
  </si>
  <si>
    <r>
      <rPr>
        <sz val="10"/>
        <color rgb="FF000000"/>
        <rFont val="ＭＳ Ｐゴシック"/>
        <family val="2"/>
        <charset val="128"/>
      </rPr>
      <t>報酬区分</t>
    </r>
    <r>
      <rPr>
        <b/>
        <vertAlign val="superscript"/>
        <sz val="10"/>
        <color rgb="FFFF0000"/>
        <rFont val="ＭＳ Ｐゴシック"/>
        <family val="3"/>
        <charset val="128"/>
      </rPr>
      <t>注２</t>
    </r>
  </si>
  <si>
    <t>障害者支援施設○○○○園</t>
  </si>
  <si>
    <t>【Ⅱ】２：１</t>
  </si>
  <si>
    <r>
      <rPr>
        <sz val="12"/>
        <color rgb="FF000000"/>
        <rFont val="ＭＳ Ｐゴシック"/>
        <family val="2"/>
        <charset val="128"/>
      </rPr>
      <t>①注３（１）、（２）の該当者以外の利用者</t>
    </r>
    <r>
      <rPr>
        <b/>
        <vertAlign val="superscript"/>
        <sz val="12"/>
        <color rgb="FFFF0000"/>
        <rFont val="ＭＳ Ｐゴシック"/>
        <family val="3"/>
        <charset val="128"/>
      </rPr>
      <t>注３</t>
    </r>
  </si>
  <si>
    <t>障害
支援
区分</t>
  </si>
  <si>
    <t>延べ利用者数</t>
  </si>
  <si>
    <t>合計
（Ａ）</t>
  </si>
  <si>
    <t>延べ区分
の合計
（Ｂ）＝Ａ*区分数</t>
  </si>
  <si>
    <t>【Ⅰ】１．７：１</t>
  </si>
  <si>
    <t>区分２</t>
  </si>
  <si>
    <t>【Ⅲ】２．５：１</t>
  </si>
  <si>
    <t>区分３</t>
  </si>
  <si>
    <t>【Ⅳ】３：１</t>
  </si>
  <si>
    <t>区分４</t>
  </si>
  <si>
    <t>【Ⅷ】５：１</t>
  </si>
  <si>
    <t>区分５</t>
  </si>
  <si>
    <t>(a)</t>
  </si>
  <si>
    <t>【Ⅹ】６：１</t>
  </si>
  <si>
    <t>区分６</t>
  </si>
  <si>
    <t>(b)</t>
  </si>
  <si>
    <t>計</t>
  </si>
  <si>
    <t>(c)</t>
  </si>
  <si>
    <t>(d)</t>
  </si>
  <si>
    <t>平均障害支援区分</t>
  </si>
  <si>
    <r>
      <rPr>
        <sz val="7"/>
        <color rgb="FF000000"/>
        <rFont val="ＭＳ Ｐゴシック"/>
        <family val="3"/>
        <charset val="128"/>
      </rPr>
      <t xml:space="preserve">延べ利用者数
の合計
</t>
    </r>
    <r>
      <rPr>
        <sz val="10"/>
        <color rgb="FF000000"/>
        <rFont val="ＭＳ Ｐゴシック"/>
        <family val="2"/>
        <charset val="128"/>
      </rPr>
      <t>（Ａ）</t>
    </r>
  </si>
  <si>
    <t>開所日数
（Ｃ）</t>
  </si>
  <si>
    <r>
      <rPr>
        <sz val="9"/>
        <color rgb="FF000000"/>
        <rFont val="ＭＳ Ｐゴシック"/>
        <family val="2"/>
        <charset val="128"/>
      </rPr>
      <t>平均
利用者数</t>
    </r>
    <r>
      <rPr>
        <vertAlign val="superscript"/>
        <sz val="9"/>
        <color rgb="FF000000"/>
        <rFont val="ＭＳ Ｐゴシック"/>
        <family val="3"/>
        <charset val="128"/>
      </rPr>
      <t xml:space="preserve">※１
</t>
    </r>
    <r>
      <rPr>
        <sz val="9"/>
        <color rgb="FF000000"/>
        <rFont val="ＭＳ Ｐゴシック"/>
        <family val="3"/>
        <charset val="128"/>
      </rPr>
      <t>（Ｄ）＝Ａ/Ｃ</t>
    </r>
  </si>
  <si>
    <r>
      <rPr>
        <sz val="10"/>
        <color rgb="FF000000"/>
        <rFont val="ＭＳ Ｐゴシック"/>
        <family val="2"/>
        <charset val="128"/>
      </rPr>
      <t>必要な職員数</t>
    </r>
    <r>
      <rPr>
        <vertAlign val="superscript"/>
        <sz val="10"/>
        <color rgb="FF000000"/>
        <rFont val="ＭＳ Ｐゴシック"/>
        <family val="3"/>
        <charset val="128"/>
      </rPr>
      <t xml:space="preserve">※２
</t>
    </r>
    <r>
      <rPr>
        <sz val="10"/>
        <color rgb="FF000000"/>
        <rFont val="ＭＳ Ｐゴシック"/>
        <family val="2"/>
        <charset val="128"/>
      </rPr>
      <t>（Ｅ）</t>
    </r>
  </si>
  <si>
    <t>該当する
区分に○</t>
  </si>
  <si>
    <t>区分６の割合　　　　=b/c*100</t>
  </si>
  <si>
    <t>（小数点以下を四捨五入）</t>
  </si>
  <si>
    <t>５以上（３：１）</t>
  </si>
  <si>
    <t>（Ｄ/３）</t>
  </si>
  <si>
    <t>区分５、６の割合　　=(a+b)/c*100</t>
  </si>
  <si>
    <t>４以上５未満（５：１）</t>
  </si>
  <si>
    <t>（Ｄ/５）</t>
  </si>
  <si>
    <t>平均障害支援区分　=d/c</t>
  </si>
  <si>
    <t>（小数点第２位以下を四捨五入）</t>
  </si>
  <si>
    <t>４未満（６：１）</t>
  </si>
  <si>
    <t>（Ｄ/６）</t>
  </si>
  <si>
    <t>　※１：小数点第２位以下を切り上げ</t>
  </si>
  <si>
    <t>　※２：小数点第２位以下を切り捨て</t>
  </si>
  <si>
    <t>必要な
職員数
（Ｉ）＝Ｅ+Ｈ</t>
  </si>
  <si>
    <t>②注３（１）の該当者</t>
  </si>
  <si>
    <t>合計
（Ｆ）</t>
  </si>
  <si>
    <t>注３（１）の該当者</t>
  </si>
  <si>
    <r>
      <rPr>
        <sz val="7"/>
        <color rgb="FF000000"/>
        <rFont val="ＭＳ Ｐゴシック"/>
        <family val="3"/>
        <charset val="128"/>
      </rPr>
      <t xml:space="preserve">延べ利用者数
の合計
</t>
    </r>
    <r>
      <rPr>
        <sz val="10"/>
        <color rgb="FF000000"/>
        <rFont val="ＭＳ Ｐゴシック"/>
        <family val="2"/>
        <charset val="128"/>
      </rPr>
      <t>（Ｆ）</t>
    </r>
  </si>
  <si>
    <r>
      <rPr>
        <sz val="9"/>
        <color rgb="FF000000"/>
        <rFont val="ＭＳ Ｐゴシック"/>
        <family val="2"/>
        <charset val="128"/>
      </rPr>
      <t>平均
利用者数</t>
    </r>
    <r>
      <rPr>
        <vertAlign val="superscript"/>
        <sz val="9"/>
        <color rgb="FF000000"/>
        <rFont val="ＭＳ Ｐゴシック"/>
        <family val="3"/>
        <charset val="128"/>
      </rPr>
      <t xml:space="preserve">※３
</t>
    </r>
    <r>
      <rPr>
        <sz val="9"/>
        <color rgb="FF000000"/>
        <rFont val="ＭＳ Ｐゴシック"/>
        <family val="3"/>
        <charset val="128"/>
      </rPr>
      <t>（Ｇ）＝F/Ｃ</t>
    </r>
  </si>
  <si>
    <r>
      <rPr>
        <sz val="10"/>
        <color rgb="FF000000"/>
        <rFont val="ＭＳ Ｐゴシック"/>
        <family val="2"/>
        <charset val="128"/>
      </rPr>
      <t>必要な職員数</t>
    </r>
    <r>
      <rPr>
        <vertAlign val="superscript"/>
        <sz val="10"/>
        <color rgb="FF000000"/>
        <rFont val="ＭＳ Ｐゴシック"/>
        <family val="3"/>
        <charset val="128"/>
      </rPr>
      <t xml:space="preserve">※４
</t>
    </r>
    <r>
      <rPr>
        <sz val="10"/>
        <color rgb="FF000000"/>
        <rFont val="ＭＳ Ｐゴシック"/>
        <family val="2"/>
        <charset val="128"/>
      </rPr>
      <t>（Ｈ）</t>
    </r>
  </si>
  <si>
    <t>　注１　　この届出は、前度における生活介護の事業実績がある場合に作成すること。</t>
  </si>
  <si>
    <t>注３（１）の該当者（１０：１）</t>
  </si>
  <si>
    <t>（Ｇ/10）</t>
  </si>
  <si>
    <t>　注２　　「報酬区分」欄は、右表の（Ⅰ）から（Ⅹ）までの報酬区分を記入すること。</t>
  </si>
  <si>
    <t>　※３：小数点第２位以下を切り上げ</t>
  </si>
  <si>
    <r>
      <rPr>
        <sz val="8"/>
        <rFont val="ＭＳ Ｐゴシック"/>
        <family val="3"/>
        <charset val="128"/>
      </rPr>
      <t>　注３　　</t>
    </r>
    <r>
      <rPr>
        <u/>
        <sz val="8"/>
        <rFont val="ＭＳ Ｐゴシック"/>
        <family val="3"/>
        <charset val="128"/>
      </rPr>
      <t>①の「延べ利用者数」には、次に掲げる者を含まないこと。</t>
    </r>
  </si>
  <si>
    <t>　※４：小数点第２位以下を切り捨て</t>
  </si>
  <si>
    <r>
      <rPr>
        <sz val="8"/>
        <color rgb="FF000000"/>
        <rFont val="ＭＳ Ｐゴシック"/>
        <family val="3"/>
        <charset val="128"/>
      </rPr>
      <t>　　　　　(1)　次のいずれかに該当する者であって</t>
    </r>
    <r>
      <rPr>
        <u/>
        <sz val="8"/>
        <color rgb="FF000000"/>
        <rFont val="ＭＳ Ｐゴシック"/>
        <family val="3"/>
        <charset val="128"/>
      </rPr>
      <t>生活介護又は施設入所支援の対象に該当しないもの（経過措置利用者）</t>
    </r>
  </si>
  <si>
    <t>　　　　　　　イ　特定旧法受給者（障害者総合支援法附則第２２条第１項に規定する者をいう。）</t>
  </si>
  <si>
    <t>報酬区分</t>
  </si>
  <si>
    <t>人員配置</t>
  </si>
  <si>
    <t>適用</t>
  </si>
  <si>
    <t>　　　　　　　ロ　平成１８年９月３０日において現に知的障害児施設、肢体不自由児施設及び重症心身障害児施設を利用していた者</t>
  </si>
  <si>
    <t>Ⅰ</t>
  </si>
  <si>
    <t>１．７：１</t>
  </si>
  <si>
    <t>人員配置体制加算Ⅰ</t>
  </si>
  <si>
    <t>　　　　　　　ハ　平成１８年９月３０日において現に指定医療機関（身体障害者福祉法第１８条第２項及び児童福祉法第７条第６項</t>
  </si>
  <si>
    <t>２：１</t>
  </si>
  <si>
    <t>人員配置体制加算Ⅱ</t>
  </si>
  <si>
    <t>　　　　　　　　に規定する指定医療機関をいう。）に入院していた者</t>
  </si>
  <si>
    <t>２．５：１</t>
  </si>
  <si>
    <t>人員配置体制加算Ⅲ</t>
  </si>
  <si>
    <t>　　　　　(2)　生活介護以外の昼間実施サービスを利用する利用者</t>
  </si>
  <si>
    <t>Ⅳ</t>
  </si>
  <si>
    <t>３：１</t>
  </si>
  <si>
    <t>平均区分５以上</t>
  </si>
  <si>
    <t>Ⅷ</t>
  </si>
  <si>
    <t>５：１</t>
  </si>
  <si>
    <t>平均区分４以上５未満</t>
  </si>
  <si>
    <t>Ⅹ</t>
  </si>
  <si>
    <t>６：１</t>
  </si>
  <si>
    <t>平均区分４未満</t>
  </si>
  <si>
    <t>（別紙４－１）</t>
  </si>
  <si>
    <t>従業者の勤務の体制及び勤務形態一覧表</t>
  </si>
  <si>
    <t>本表は、「管理者(施設長)」「サービス管理責任者」「直接サービス提供に当たる職員」について記載し、職種別に小計を付してください。</t>
  </si>
  <si>
    <t>サービス種類</t>
  </si>
  <si>
    <t>事業所・施設名</t>
  </si>
  <si>
    <t>前年度の平均実利用者数</t>
  </si>
  <si>
    <t>人員配置区分</t>
  </si>
  <si>
    <t>基準上の必要職員数</t>
  </si>
  <si>
    <t>職種</t>
  </si>
  <si>
    <t>勤務形態</t>
  </si>
  <si>
    <t>第１週</t>
  </si>
  <si>
    <t>第２週</t>
  </si>
  <si>
    <t>第３週</t>
  </si>
  <si>
    <t>第４週</t>
  </si>
  <si>
    <t>４週の合計</t>
  </si>
  <si>
    <t>週平均の勤務時間</t>
  </si>
  <si>
    <t>常勤換算後の人数</t>
  </si>
  <si>
    <t>資格等</t>
  </si>
  <si>
    <t>常勤
非常勤</t>
  </si>
  <si>
    <t>専従
兼務</t>
  </si>
  <si>
    <t>＊</t>
  </si>
  <si>
    <t>１週間に当該事業所・施設における常勤職員の勤務すべき時間数</t>
  </si>
  <si>
    <t>サービス提供時間</t>
  </si>
  <si>
    <t>注１　本表は、サービスの種類ごとに作成すること。ただし、障害者支援施設においては、日中、夜間を通じて記載すること。</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</si>
  <si>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</si>
  <si>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</si>
  <si>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</si>
  <si>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</si>
  <si>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</si>
  <si>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</si>
  <si>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</si>
  <si>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「基準上の必要職員数」欄には、次の人数を記入すること。</t>
  </si>
  <si>
    <t>生活介護、生活訓練　⇒生活支援員、看護職員、理学療法士、作業療法士の総数は、前年度平均利用者数を平均障害支援区分に応じた数で除した数以上</t>
  </si>
  <si>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</si>
  <si>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</si>
  <si>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就労定着支援　⇒就労定着支援員の総数は、前年度平均利用者数を４０で除した数以上</t>
  </si>
  <si>
    <t>注１０　「該当する体制等」欄には、人員配置に関連する体制をすべて記入すること。</t>
  </si>
  <si>
    <t>常勤</t>
  </si>
  <si>
    <t>リストボックスから選択</t>
  </si>
  <si>
    <t>直接入力</t>
  </si>
  <si>
    <t>非常勤</t>
  </si>
  <si>
    <t>兼務</t>
  </si>
  <si>
    <t>下関市生活介護事業所</t>
  </si>
  <si>
    <t>宿泊型自立訓練</t>
  </si>
  <si>
    <t>生活介護　区分４未満(6:1)</t>
  </si>
  <si>
    <t>前年度の平均障害支援区分</t>
  </si>
  <si>
    <t>生活介護　区分4以上5未満(5:1)</t>
  </si>
  <si>
    <t>生活介護　区分5以上(3:1)</t>
  </si>
  <si>
    <t>生活介護　人員配置加算Ⅲ(2.5:1)</t>
  </si>
  <si>
    <t>調理員</t>
  </si>
  <si>
    <t>地域移行支援員</t>
  </si>
  <si>
    <t>生活介護　人員配置加算Ⅱ(2:1)</t>
  </si>
  <si>
    <t>土</t>
  </si>
  <si>
    <t>火</t>
  </si>
  <si>
    <t>水</t>
  </si>
  <si>
    <t>木</t>
  </si>
  <si>
    <t>金</t>
  </si>
  <si>
    <t>目標工賃達成指導員</t>
  </si>
  <si>
    <t>夜間支援従事者（夜勤）</t>
  </si>
  <si>
    <t>生活介護　人員配置加算Ⅰ(1.7:1)</t>
  </si>
  <si>
    <t>Ａ</t>
  </si>
  <si>
    <t>夜間支援従事者（宿直）</t>
  </si>
  <si>
    <t>就労移行支援サービス費Ⅰ（6:1)</t>
  </si>
  <si>
    <t>就労継続支援Ａ型サービス費Ⅰ（7.5:1)</t>
  </si>
  <si>
    <t>Ｂ</t>
  </si>
  <si>
    <t>就労継続支援Ａ型サービス費Ⅱ（10:1)</t>
  </si>
  <si>
    <t>就労継続支援B型サービス費Ⅰ（7.5:1)</t>
  </si>
  <si>
    <t>Ｃ</t>
  </si>
  <si>
    <t>就労継続支援B型サービス費Ⅱ（10:1)</t>
  </si>
  <si>
    <t>就労継続支援目標工賃達成指導員配置加算（6:1)</t>
  </si>
  <si>
    <t>自立訓練（6:1)</t>
  </si>
  <si>
    <t>Ｄ</t>
  </si>
  <si>
    <t>宿泊型自立訓練(10:1)</t>
  </si>
  <si>
    <t>H</t>
  </si>
  <si>
    <t>Ｉ</t>
  </si>
  <si>
    <t>（障害者支援施設）</t>
  </si>
  <si>
    <t>（別紙４－４）</t>
  </si>
  <si>
    <t>該当する加算の体制等</t>
  </si>
  <si>
    <t>加算対象の加配</t>
  </si>
  <si>
    <t>曜</t>
  </si>
  <si>
    <t>注１　本表はサービスの種類ごとに作成すること。ただし、障害者支援施設においては日中、夜間を通じて記載すること。</t>
  </si>
  <si>
    <t>注２　「人員配置区分」欄は、報酬算定上の区分を記載すること。　（例）Ⅳ（３：１）</t>
  </si>
  <si>
    <t>注３　「勤務形態」欄は、「常勤・専従」「常勤・兼務」「非常勤・専従」「非常勤・兼務」のいずれかを記載すること。</t>
  </si>
  <si>
    <t>注４　「加算対象の加配」欄は、職員を加配することにより算定可能となる加算のために加配する職員について、「加配」と記載すること。</t>
  </si>
  <si>
    <t>注５　「週平均の勤務時間」「常勤換算後の人数」の算出に当たっては、小数点以下第２位を切り捨ててください。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</si>
  <si>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
　　（関係する場合）が確認できる場合はその書類をもって添付書類として差し支えありません。</t>
  </si>
  <si>
    <t>注９　基準上の必要職員数には、次の人数を記入すること。</t>
  </si>
  <si>
    <t>生活介護、生活訓練　⇒生活支援員、看護職員、ＰＴ、ＯＴの総数は、前年度平均利用者数を平均障害程度区分に応じた数で除した数以上</t>
  </si>
  <si>
    <t>注１０　「該当する加算の体制」欄は人員配置に関連する体制をすべて記入すること。</t>
  </si>
  <si>
    <t>令和○年○月○日</t>
  </si>
  <si>
    <t>施設入所支援・生活介護</t>
  </si>
  <si>
    <t>障害者支援施設○○園</t>
  </si>
  <si>
    <t>12（30÷2.5）</t>
  </si>
  <si>
    <t>（Ⅲ）2.5:1</t>
  </si>
  <si>
    <t>人員配置体制加算（Ⅲ）、夜勤職員配置体制加算
重度障害者支援加算（Ⅱ）</t>
  </si>
  <si>
    <t>常勤・専従</t>
  </si>
  <si>
    <t>○○　○○</t>
  </si>
  <si>
    <r>
      <rPr>
        <sz val="12"/>
        <rFont val="ＭＳ ゴシック"/>
        <family val="3"/>
        <charset val="128"/>
      </rPr>
      <t xml:space="preserve">生活支援員
</t>
    </r>
    <r>
      <rPr>
        <sz val="11"/>
        <rFont val="ＭＳ ゴシック"/>
        <family val="3"/>
        <charset val="128"/>
      </rPr>
      <t>（重度加算（Ⅱ）個人加算）</t>
    </r>
  </si>
  <si>
    <t>加配</t>
  </si>
  <si>
    <t>※</t>
  </si>
  <si>
    <t>（例）定員３０名の障害者支援施設（昼間：生活介護、前年度平均利用者数３０（聴覚障害者等１０名）、人員配置体制加算（Ⅲ）(２．５：１)、夜勤職員配置体制加算算定）</t>
  </si>
  <si>
    <t>《生活介護において配置を要する常勤換算職員数》</t>
  </si>
  <si>
    <t xml:space="preserve">  ①３０÷２．５＝１２（人員配置体制加算（Ⅲ）により配置すべき常勤換算職員数）</t>
  </si>
  <si>
    <t xml:space="preserve">  ②３０÷５０＝０．６（当加算算定のために加配を要する常勤換算職員数）</t>
  </si>
  <si>
    <t>《施設入所支援において配置を要する常勤換算職員数》</t>
  </si>
  <si>
    <t xml:space="preserve">  ③３０÷５０＝０．６（当加算算定のために加配を要する常勤換算職員数）</t>
  </si>
  <si>
    <t>合計　１３．２（①+②+③）</t>
  </si>
  <si>
    <t>人員配置体制加算（Ⅲ）、夜勤職員配置体制加算
視覚言語障害者等支援体制加算</t>
  </si>
  <si>
    <t>4週の合計</t>
  </si>
  <si>
    <t>視覚等専門職員
（生活介護）</t>
  </si>
  <si>
    <t>視覚等専門職員
（施設入所）</t>
  </si>
  <si>
    <t>非常勤・専従</t>
  </si>
  <si>
    <t>（別紙５－１）</t>
  </si>
  <si>
    <t>多機能型事業所においては、当該事業所におけるすべてのサービスの種別の直接処遇職員の合計で要件を判定</t>
  </si>
  <si>
    <t>　１　事業所・施設の名称</t>
  </si>
  <si>
    <t>２　異動区分</t>
  </si>
  <si>
    <t>　１　新規　　　　　　２　変更　　　　　　３　終了　　　　　４　継続</t>
  </si>
  <si>
    <t>３　届出項目</t>
  </si>
  <si>
    <t>　以下の（１）～（４）の該当する□に✔をし、必要事項を記載してください。</t>
  </si>
  <si>
    <r>
      <rPr>
        <sz val="16"/>
        <rFont val="ＭＳ ゴシック"/>
        <family val="3"/>
        <charset val="128"/>
      </rPr>
      <t>□</t>
    </r>
    <r>
      <rPr>
        <sz val="11"/>
        <rFont val="ＭＳ ゴシック"/>
        <family val="3"/>
        <charset val="128"/>
      </rPr>
      <t>（１）福祉専門職員配置等加算（Ⅰ）</t>
    </r>
  </si>
  <si>
    <r>
      <rPr>
        <sz val="16"/>
        <rFont val="ＭＳ ゴシック"/>
        <family val="3"/>
        <charset val="128"/>
      </rPr>
      <t>□</t>
    </r>
    <r>
      <rPr>
        <sz val="11"/>
        <rFont val="ＭＳ ゴシック"/>
        <family val="3"/>
        <charset val="128"/>
      </rPr>
      <t>（２）福祉専門職員配置等加算（Ⅱ）</t>
    </r>
  </si>
  <si>
    <t>　４　社会福祉士等の状況</t>
  </si>
  <si>
    <t>有・無</t>
  </si>
  <si>
    <t>加算を適用しようとする月の状況</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</si>
  <si>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</si>
  <si>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生活支援員等の総数
（常勤）</t>
  </si>
  <si>
    <t>①のうち社会福祉士等
の総数（常勤）</t>
  </si>
  <si>
    <t>①に占める②の割合が
３５％以上であること→（Ⅰ）
２５％以上であること→（Ⅱ）</t>
  </si>
  <si>
    <r>
      <rPr>
        <sz val="16"/>
        <rFont val="ＭＳ ゴシック"/>
        <family val="3"/>
        <charset val="128"/>
      </rPr>
      <t>□</t>
    </r>
    <r>
      <rPr>
        <sz val="11"/>
        <rFont val="ＭＳ ゴシック"/>
        <family val="3"/>
        <charset val="128"/>
      </rPr>
      <t>（３）福祉専門職員配置等加算（Ⅲ）</t>
    </r>
  </si>
  <si>
    <t>　５　常勤職員の状況</t>
  </si>
  <si>
    <t>生活支援員等の総数
（常勤換算）</t>
  </si>
  <si>
    <t>従業者の１週間の勤務延べ時間の総数を常勤職員が１週間に勤務すべき時間数で除した数</t>
  </si>
  <si>
    <t>①のうち常勤の者の数</t>
  </si>
  <si>
    <t>①に占める②の割合が
７５％以上であること</t>
  </si>
  <si>
    <r>
      <rPr>
        <sz val="16"/>
        <rFont val="ＭＳ ゴシック"/>
        <family val="3"/>
        <charset val="128"/>
      </rPr>
      <t>□</t>
    </r>
    <r>
      <rPr>
        <sz val="11"/>
        <rFont val="ＭＳ ゴシック"/>
        <family val="3"/>
        <charset val="128"/>
      </rPr>
      <t>（４）福祉専門職員配置等加算（Ⅲ）</t>
    </r>
  </si>
  <si>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</si>
  <si>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</si>
  <si>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</si>
  <si>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</si>
  <si>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ここでいう常勤とは、「障害者総合支援法に基づく指定障害福祉サービスの事業等の人員、設備及び運営に関する</t>
  </si>
  <si>
    <t>　　　基準について（平成１８年１２月６日厚生労働省社会・援護局障害保健福祉部長通知」）第２の２の（３）に定義す</t>
  </si>
  <si>
    <t>　　　る「常勤」をいう。</t>
  </si>
  <si>
    <t>　　３　ここでいう生活支援員等とは、</t>
  </si>
  <si>
    <t>　　　○療養介護・生活介護・自立訓練（機能訓練）にあっては、生活支援員</t>
  </si>
  <si>
    <t>　　　○児童発達支援及び放課後等デイサービス事業所にあっては、加算（Ⅰ）及び（Ⅱ）においては、指導員、
　　　　加算（Ⅲ）においては、指導員又は保育士</t>
  </si>
  <si>
    <t>　　　○共同生活援助（介護サービス包括型・日中サービス支援型）にあっては、世話人又は生活支援員</t>
  </si>
  <si>
    <t>　　　○共同生活援助（外部サービス利用型）にあっては、世話人</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</si>
  <si>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</si>
  <si>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</si>
  <si>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</si>
  <si>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４　加算（Ⅰ）及び（Ⅱ）にあっては、「社会福祉士等の状況」、加算（Ⅲ）にあっては、「常勤職員の状況、勤続年数</t>
  </si>
  <si>
    <t>　　　の状況」にそれぞれ対応しているので、「有・無」欄に算定できる場合は「有」に、算定できない場合は「無」に</t>
  </si>
  <si>
    <t>　　　○を付してください。</t>
  </si>
  <si>
    <t xml:space="preserve">    ５　社会福祉士、介護福祉士、精神保健福祉士、公認心理師又は作業療法士である場合は、その資格を証する書類の写し</t>
  </si>
  <si>
    <t xml:space="preserve">    　を添付してください。</t>
  </si>
  <si>
    <t xml:space="preserve">    ６　「６　勤続年数の状況」に該当する場合は、「常勤職員（３年以上）経歴書」を添付してください。</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</si>
  <si>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</si>
  <si>
    <t>（別紙５－１の別紙）</t>
  </si>
  <si>
    <t>法人内の複数事業所の兼務状況表</t>
  </si>
  <si>
    <t>法人名</t>
  </si>
  <si>
    <t>1週間に当該事業所・施設における常勤職員の勤務すべき時間数</t>
  </si>
  <si>
    <t>時間</t>
  </si>
  <si>
    <t>当該事業所・施設に勤務する生活支援員等の
氏名</t>
  </si>
  <si>
    <t>事業所①～⑫の勤務時間の合計</t>
  </si>
  <si>
    <t>当該事業所・施設の常勤の生活支援員等の該当の有無</t>
  </si>
  <si>
    <t>事業所①</t>
  </si>
  <si>
    <t>事業所②</t>
  </si>
  <si>
    <t>事業所③</t>
  </si>
  <si>
    <t>事業所④</t>
  </si>
  <si>
    <t>事業所⑤</t>
  </si>
  <si>
    <t>事業所⑥</t>
  </si>
  <si>
    <t>事業所⑦</t>
  </si>
  <si>
    <t>事業所⑧</t>
  </si>
  <si>
    <t>事業所⑨</t>
  </si>
  <si>
    <t>事業所⑩</t>
  </si>
  <si>
    <t>事業所⑪</t>
  </si>
  <si>
    <t>事業所⑫</t>
  </si>
  <si>
    <t>注１　本表は、別紙５－１「福祉専門職員配置等加算に関する届出書」の備考７に該当する場合に作成すること。</t>
  </si>
  <si>
    <t>注２　当該事業所・施設の生活支援員等のうち、法人常勤職員である従業者をすべて記載すること。</t>
  </si>
  <si>
    <t>注３　「週平均の勤務時間」欄は、下表「法人内の事業所一覧表」の事業所番号と一致する欄にそれぞれ記入すること。</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</si>
  <si>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</si>
  <si>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【法人内の事業所一覧表】</t>
  </si>
  <si>
    <t>事業所・施設のサービス種別</t>
  </si>
  <si>
    <t>多機能型事業所</t>
  </si>
  <si>
    <t>③</t>
  </si>
  <si>
    <t>④</t>
  </si>
  <si>
    <t>⑤</t>
  </si>
  <si>
    <t>⑥</t>
  </si>
  <si>
    <t>⑦</t>
  </si>
  <si>
    <t>⑧</t>
  </si>
  <si>
    <t>⑨</t>
  </si>
  <si>
    <t>⑩</t>
  </si>
  <si>
    <t>⑪</t>
  </si>
  <si>
    <t>⑫</t>
  </si>
  <si>
    <t>注１　当該事業所・施設を必ず「事業所①」欄に記載してください。</t>
  </si>
  <si>
    <t>注２　法人が運営する事業所のうち、上記「法人内の複数事業所の兼務状況表」に記載しない事業所については、一覧表に記載
　　を要しない。</t>
  </si>
  <si>
    <r>
      <rPr>
        <b/>
        <u/>
        <sz val="12"/>
        <rFont val="ＭＳ ゴシック"/>
        <family val="3"/>
        <charset val="128"/>
      </rP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</si>
  <si>
    <t>注４　「多機能型事業所」欄又は「障害者支援施設」欄は、該当する場合に「○」を記入すること。</t>
  </si>
  <si>
    <t>○○法人××会</t>
  </si>
  <si>
    <t>ちょるるホーム</t>
  </si>
  <si>
    <t>山口　一郎</t>
  </si>
  <si>
    <t>広島　二郎</t>
  </si>
  <si>
    <t>岡山　三郎</t>
  </si>
  <si>
    <t>島根　四郎</t>
  </si>
  <si>
    <t>鳥取　五郎</t>
  </si>
  <si>
    <t>共同生活援助</t>
  </si>
  <si>
    <t>ぶちうま事業所</t>
  </si>
  <si>
    <t>障害者支援施設やまりん園</t>
  </si>
  <si>
    <t>ふくまるセンター</t>
  </si>
  <si>
    <t>（別紙５－２）</t>
  </si>
  <si>
    <t>福祉専門職員配置等加算（Ⅰ）（Ⅱ）に係る福祉専門職員の状況</t>
  </si>
  <si>
    <t>事業所（施設）名</t>
  </si>
  <si>
    <t>福祉専門職員</t>
  </si>
  <si>
    <t>該当する資格要件</t>
  </si>
  <si>
    <t>氏　　　　名</t>
  </si>
  <si>
    <t>職　　種</t>
  </si>
  <si>
    <t>□社会福祉士</t>
  </si>
  <si>
    <t>□介護福祉士</t>
  </si>
  <si>
    <t>□精神保健福祉士</t>
  </si>
  <si>
    <t>□公認心理師</t>
  </si>
  <si>
    <t>□作業療法士</t>
  </si>
  <si>
    <t>人　　数</t>
  </si>
  <si>
    <t>　　　別の資格を有する変動については、要しない。</t>
  </si>
  <si>
    <t>（別紙５－３）</t>
  </si>
  <si>
    <t>福祉専門職員配置等加算(Ⅲ）に係る勤続年数３年以上の常勤の生活支援員等の状況</t>
  </si>
  <si>
    <t>勤続年数３年以上の
常勤の生活支援員等</t>
  </si>
  <si>
    <t>勤続年数が３年に至った日</t>
  </si>
  <si>
    <t>注１　勤続年数３年以上の常勤の生活支援員等に変動が生じた場合は、変更を届け出ること。</t>
  </si>
  <si>
    <t>注２　勤続年数には、同一法人が経営する障害福祉サービス事業所等においてサービスを利用者に</t>
  </si>
  <si>
    <r>
      <rPr>
        <sz val="11"/>
        <rFont val="ＭＳ Ｐゴシック"/>
        <family val="3"/>
        <charset val="128"/>
      </rPr>
      <t>　　　</t>
    </r>
    <r>
      <rPr>
        <u/>
        <sz val="11"/>
        <rFont val="ＭＳ Ｐゴシック"/>
        <family val="3"/>
        <charset val="128"/>
      </rPr>
      <t>直接提供する職員として勤務した年数を含めることができる。</t>
    </r>
  </si>
  <si>
    <t>（別紙５－４）</t>
  </si>
  <si>
    <t>福祉専門職員（勤続３年以上）経歴書</t>
  </si>
  <si>
    <t>職員の勤続年数</t>
  </si>
  <si>
    <t>□　現在の法人における勤続年数</t>
  </si>
  <si>
    <t>□  うち現在の事業所における勤続年数</t>
  </si>
  <si>
    <t>注）当該法人分の勤務のみ該当とすること</t>
  </si>
  <si>
    <t>（別紙７）</t>
  </si>
  <si>
    <t>リハビリテーション実施に関する届出書</t>
  </si>
  <si>
    <t>リハビリテーション実施体制の状況</t>
  </si>
  <si>
    <t>言語聴覚士</t>
  </si>
  <si>
    <t>リハビリテーション実施の状況</t>
  </si>
  <si>
    <t>共同でリハビリテーション実施計画を作成している者</t>
  </si>
  <si>
    <t>職　　　種</t>
  </si>
  <si>
    <t>医　　　師</t>
  </si>
  <si>
    <t>リハビリテーションを行うために設置する器械器具等</t>
  </si>
  <si>
    <t>（別紙８）</t>
  </si>
  <si>
    <t>　　食事提供体制に関する届出書</t>
  </si>
  <si>
    <t>異動区分</t>
  </si>
  <si>
    <t>□新規</t>
  </si>
  <si>
    <t>□変更</t>
  </si>
  <si>
    <t>□継続</t>
  </si>
  <si>
    <t>食事の提供体制</t>
  </si>
  <si>
    <t>調理員等による食事提供</t>
  </si>
  <si>
    <t>食事提供に係る
人員配置</t>
  </si>
  <si>
    <t>管理栄養士</t>
  </si>
  <si>
    <t>その他（　　　　　　）</t>
  </si>
  <si>
    <t>業務委託による食事提供</t>
  </si>
  <si>
    <t>業務委託の内容</t>
  </si>
  <si>
    <t>業務委託先</t>
  </si>
  <si>
    <t>委託業務の内容</t>
  </si>
  <si>
    <t>※別添委託契約書のとおり</t>
  </si>
  <si>
    <r>
      <rPr>
        <sz val="12"/>
        <rFont val="ＭＳ ゴシック"/>
        <family val="3"/>
        <charset val="128"/>
      </rPr>
      <t xml:space="preserve">食事の運搬方法
</t>
    </r>
    <r>
      <rPr>
        <sz val="9"/>
        <rFont val="ＭＳ ゴシック"/>
        <family val="3"/>
        <charset val="128"/>
      </rPr>
      <t>※右の方法以外は認められていまません。</t>
    </r>
  </si>
  <si>
    <t>□クックチル</t>
  </si>
  <si>
    <t>□クックフリーズ</t>
  </si>
  <si>
    <t>□真空調理（真空パック）</t>
  </si>
  <si>
    <t>□クックサーブ</t>
  </si>
  <si>
    <t>適切な食事提供の確保方策</t>
  </si>
  <si>
    <t>食事代
（1食あたり）</t>
  </si>
  <si>
    <t>食事代</t>
  </si>
  <si>
    <t>円</t>
  </si>
  <si>
    <t>▼加算対象者の負担額</t>
  </si>
  <si>
    <t>内訳</t>
  </si>
  <si>
    <t>人件費</t>
  </si>
  <si>
    <t>食材料費</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</si>
  <si>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</si>
  <si>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</si>
  <si>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</si>
  <si>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</si>
  <si>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</si>
  <si>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t>
  </si>
  <si>
    <t>「業務委託による食事提供」の場合で、次の場合は、業務委託契約書を添付してください。</t>
  </si>
  <si>
    <t>新規に加算を算定する。</t>
  </si>
  <si>
    <t>業務委託先を変更する。</t>
  </si>
  <si>
    <t>注４</t>
  </si>
  <si>
    <t>平成２７年３月６日の国説明会での質疑応答の内容に留意してください。</t>
  </si>
  <si>
    <t>（問）</t>
  </si>
  <si>
    <t>４２単位から３０単位への減額部分は、事業者が負担すべきか、利用者に負担を求めてもよいか。</t>
  </si>
  <si>
    <t>（答）</t>
  </si>
  <si>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</si>
  <si>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【以下、留意事項通知抜粋】</t>
  </si>
  <si>
    <r>
      <rPr>
        <sz val="10"/>
        <rFont val="ＭＳ ゴシック"/>
        <family val="3"/>
        <charset val="128"/>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</si>
  <si>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⇒詳細は、「病院、診療所等の業務委託について（平成５年２月１５日指第１４号）」の第４の２（院外調理における衛生管理）と同様の取扱いとなりますので、内容を御確認の上、算定願います。</t>
  </si>
  <si>
    <t>（別紙９－１）</t>
  </si>
  <si>
    <t>　　栄養士配置体制及び栄養マネジメント加算に係る届出書</t>
  </si>
  <si>
    <t>栄養士の配置の有無</t>
  </si>
  <si>
    <t>□</t>
  </si>
  <si>
    <t>配置あり</t>
  </si>
  <si>
    <t>配置なし</t>
  </si>
  <si>
    <t>栄養士の配置状況</t>
  </si>
  <si>
    <t>常勤・非常勤の区分</t>
  </si>
  <si>
    <t>兼務の有無</t>
  </si>
  <si>
    <t>兼務先</t>
  </si>
  <si>
    <t>栄養ケア・マネジメントの状況　　　　　あり　　なし</t>
  </si>
  <si>
    <t>栄養ケア・マネ　　　　ジメントの状況</t>
  </si>
  <si>
    <t>　１　常勤管理栄養士</t>
  </si>
  <si>
    <t>　２　栄養ケア・マネジメントに関わる者</t>
  </si>
  <si>
    <t>共同で栄養ケア計画を作成している者</t>
  </si>
  <si>
    <t>療養食加算の状況</t>
  </si>
  <si>
    <t xml:space="preserve">療養食管理の概要
</t>
  </si>
  <si>
    <t>（別紙１０－１）</t>
  </si>
  <si>
    <t>※該当する□にチェック（又は黒塗り）してください。</t>
  </si>
  <si>
    <t>１　送迎実施単位</t>
  </si>
  <si>
    <t>（定員）</t>
  </si>
  <si>
    <t>単独事業所で実施</t>
  </si>
  <si>
    <t>多機能型事業所で一体的に実施</t>
  </si>
  <si>
    <t>サービス</t>
  </si>
  <si>
    <t>種別</t>
  </si>
  <si>
    <t>同一敷地内の複数事業所で一体的に実施</t>
  </si>
  <si>
    <t>２　加算の届出内容</t>
  </si>
  <si>
    <t>１　異動区分</t>
  </si>
  <si>
    <t>新規</t>
  </si>
  <si>
    <t>適用年月日</t>
  </si>
  <si>
    <t>変更</t>
  </si>
  <si>
    <t>継続</t>
  </si>
  <si>
    <t>２　加算の区分</t>
  </si>
  <si>
    <r>
      <rPr>
        <sz val="11"/>
        <rFont val="ＭＳ Ｐゴシック"/>
        <family val="3"/>
        <charset val="128"/>
      </rPr>
      <t>加算Ⅰ　・・・「３ 送迎の状況」の要件１、要件２を</t>
    </r>
    <r>
      <rPr>
        <u/>
        <sz val="11"/>
        <rFont val="ＭＳ Ｐゴシック"/>
        <family val="3"/>
        <charset val="128"/>
      </rPr>
      <t>両方とも満たす</t>
    </r>
    <r>
      <rPr>
        <sz val="11"/>
        <color rgb="FF000000"/>
        <rFont val="ＭＳ Ｐゴシック"/>
        <family val="2"/>
        <charset val="128"/>
      </rPr>
      <t>場合</t>
    </r>
  </si>
  <si>
    <r>
      <rPr>
        <sz val="11"/>
        <rFont val="ＭＳ Ｐゴシック"/>
        <family val="3"/>
        <charset val="128"/>
      </rPr>
      <t>加算Ⅱ　・・・「３ 送迎の状況」の要件１、要件２の</t>
    </r>
    <r>
      <rPr>
        <u/>
        <sz val="11"/>
        <rFont val="ＭＳ Ｐゴシック"/>
        <family val="3"/>
        <charset val="128"/>
      </rPr>
      <t>どちらか一方のみを満たす</t>
    </r>
    <r>
      <rPr>
        <sz val="11"/>
        <color rgb="FF000000"/>
        <rFont val="ＭＳ Ｐゴシック"/>
        <family val="2"/>
        <charset val="128"/>
      </rPr>
      <t>場合</t>
    </r>
  </si>
  <si>
    <t>３　送迎の状況</t>
  </si>
  <si>
    <t>【要件１】
　１回の送迎につき、平均１０人以上（ただし、利用定員が２０人未満の事業所にあっては、１回の送迎につき、平均的に定員の１００分の５０以上）が利用</t>
  </si>
  <si>
    <t>【要件２】
　週３回以上の送迎を実施（又は実施予定）</t>
  </si>
  <si>
    <t>（生活介護のみ）</t>
  </si>
  <si>
    <t>送迎を利用する者のうち、区分５若しくは区分６に該当する者又はこれに準ずる者が１００分の６０以上である。</t>
  </si>
  <si>
    <t>▼利用者の状況</t>
  </si>
  <si>
    <t>令和　年　月分</t>
  </si>
  <si>
    <t>（新規の場合は事業開始月）</t>
  </si>
  <si>
    <t>これに準ずる者</t>
  </si>
  <si>
    <t>人…a</t>
  </si>
  <si>
    <t>送迎利用者数</t>
  </si>
  <si>
    <t>人…ｂ</t>
  </si>
  <si>
    <t>重度者の割合（a/b)</t>
  </si>
  <si>
    <t>　６０/１００以上で加算対象</t>
  </si>
  <si>
    <t>上記に該当しない</t>
  </si>
  <si>
    <t>３　送迎加算に係るチェックシート</t>
  </si>
  <si>
    <t>後日提出します。（新規加算算定事業者）</t>
  </si>
  <si>
    <t>別紙のとおりです。</t>
  </si>
  <si>
    <t>＜作成要領＞</t>
  </si>
  <si>
    <t>・新規に加算算定する事業者⇒加算算定開始月の状況について作成（後日提出）</t>
  </si>
  <si>
    <t>・既に加算を算定している事業者⇒前年度の３月分について作成</t>
  </si>
  <si>
    <t>４　送迎実施状況報告書</t>
  </si>
  <si>
    <t>・新規に加算算定する事業者⇒必要なし</t>
  </si>
  <si>
    <t>・既に加算を算定している事業者⇒前年度分について報告</t>
  </si>
  <si>
    <t>送迎加算に係るチェックシート（令和　　年　　月分）</t>
  </si>
  <si>
    <t>暦日数</t>
  </si>
  <si>
    <t>送迎種別</t>
  </si>
  <si>
    <t>往</t>
  </si>
  <si>
    <t>復</t>
  </si>
  <si>
    <t>当該月の暦日数</t>
  </si>
  <si>
    <t>(ｱ)</t>
  </si>
  <si>
    <t>送迎サービス実施回数</t>
  </si>
  <si>
    <t>(ｲ)</t>
  </si>
  <si>
    <t>←</t>
  </si>
  <si>
    <t>必要回数 (ｱ)÷７×３</t>
  </si>
  <si>
    <t>往路・復路ごと</t>
  </si>
  <si>
    <t>(ｳ)</t>
  </si>
  <si>
    <t>送迎利用人数</t>
  </si>
  <si>
    <t>(エ)</t>
  </si>
  <si>
    <t>必要人数 (ｳ)×１０</t>
  </si>
  <si>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</si>
  <si>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（送迎利用人数の内訳表）</t>
  </si>
  <si>
    <t>利用者氏名</t>
  </si>
  <si>
    <t>※利用者ごとに利用した日（往路・復路）に○を記入すること。</t>
  </si>
  <si>
    <t>送迎加算に係るチェックシート（記入例）</t>
  </si>
  <si>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</si>
  <si>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Ｅ</t>
  </si>
  <si>
    <t>Ｆ</t>
  </si>
  <si>
    <t>Ｇ</t>
  </si>
  <si>
    <t>Ｈ</t>
  </si>
  <si>
    <t>Ｊ</t>
  </si>
  <si>
    <t>Ｋ</t>
  </si>
  <si>
    <t>Ｌ</t>
  </si>
  <si>
    <t>Ｍ</t>
  </si>
  <si>
    <t>Ｎ</t>
  </si>
  <si>
    <t>Ｏ</t>
  </si>
  <si>
    <t>Ｐ</t>
  </si>
  <si>
    <t>※利用者ごとに利用した日（往路・復路ごと）に○を記入すること。</t>
  </si>
  <si>
    <t>送迎実施状況報告書（令和　　年度）</t>
  </si>
  <si>
    <t>月の日数</t>
  </si>
  <si>
    <t>支給決定者の利用延べ人数</t>
  </si>
  <si>
    <t>必要人数 (ｲ)×１０</t>
  </si>
  <si>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</si>
  <si>
    <t>（支給決定者の利用延べ人数」の内訳）</t>
  </si>
  <si>
    <t>支給決定番号
（受給者証番号）</t>
  </si>
  <si>
    <t>利用者毎に各月の利用延べ人数を記入すること。</t>
  </si>
  <si>
    <t>（別紙１１）</t>
  </si>
  <si>
    <t>運営規程上の営業時間</t>
  </si>
  <si>
    <t>～</t>
  </si>
  <si>
    <t>まで</t>
  </si>
  <si>
    <t>延長する営業時間</t>
  </si>
  <si>
    <t>対象となる利用者</t>
  </si>
  <si>
    <t>年齢</t>
  </si>
  <si>
    <t>利用時間</t>
  </si>
  <si>
    <t>備考</t>
  </si>
  <si>
    <t xml:space="preserve">※　運営規程の営業時間を超えて支援を行うものとして、加算を算定する場合に届け出ること。
</t>
  </si>
  <si>
    <t>（別紙１２－１）</t>
  </si>
  <si>
    <t>重度障害者支援加算（Ⅰ）に関する届出書　　　　</t>
  </si>
  <si>
    <t>当該施設の前年度の平均実利用者
（当該施設で昼間に生活介護を利用する者）</t>
  </si>
  <si>
    <t>うち２０％</t>
  </si>
  <si>
    <t>重度障害者支援加算Ⅰ（特別な医療）の支給決定を受けている者</t>
  </si>
  <si>
    <t>区分６に該当し、かつ気管切開を伴う人工呼吸器による呼吸管理が必要な者又は重症心身障害者の該当の有無</t>
  </si>
  <si>
    <t>障害支援区分</t>
  </si>
  <si>
    <t>医師意見書に記載のある特別な医療の内容</t>
  </si>
  <si>
    <t xml:space="preserve">注1）本表は、次のいずれかに該当する利用者を記載してください。　
　①　重度加算（Ⅰ）の支給決定を受けている者（医師意見書における「特別な医療」欄に該当している
　　者）　
</t>
  </si>
  <si>
    <t>　②　「医師意見書により特別な医療が必要であるとされる者」以外の者であって、経管栄養(腸ろうに
　　よる経管栄養又は経鼻経管栄養に限る。）を必要とする者</t>
  </si>
  <si>
    <t>注2）加算要件概要（①②ともに満たす）　
　①　重度障害者支援加算（Ⅰ）の支給決定を受けた者の数が、利用者の数の合計数の２０%以上
　②　指定基準上の人員と生活介護の人員配置体制加算により配置される人員に加え、直接支援職員を
　　　常勤換算で１人以上加配している</t>
  </si>
  <si>
    <t>（別紙１２－２）</t>
  </si>
  <si>
    <t>重度障害者支援加算（Ⅱ）に係る届出書</t>
  </si>
  <si>
    <t>重度障害者支援加算（Ⅱ）について、次のとおり届け出ます。</t>
  </si>
  <si>
    <t>終了</t>
  </si>
  <si>
    <t>①体制加算</t>
  </si>
  <si>
    <t>Ａ　強度行動障害支援者養成研修（実践研修）受講（予定）者</t>
  </si>
  <si>
    <t>Ｂ　行動援護従業者養成研修受講（予定）者</t>
  </si>
  <si>
    <t>Ｎｏ</t>
  </si>
  <si>
    <t>受講種類</t>
  </si>
  <si>
    <t>受講年月日（受講予定年度）</t>
  </si>
  <si>
    <t>※研修修了者は修了証の写しを添付すること。</t>
  </si>
  <si>
    <t>※支援計画シート等の作成を行う体制を整えていること。</t>
  </si>
  <si>
    <t>②個人加算</t>
  </si>
  <si>
    <t>Ａ　強度行動障害支援者養成研修（基礎研修）受講（予定）者</t>
  </si>
  <si>
    <t>Ｂ　重度訪問介護従業者養成研修行動障害支援課程修了者</t>
  </si>
  <si>
    <t>Ｃ　行動援護従業者養成研修修了者</t>
  </si>
  <si>
    <t>算定可能人数</t>
  </si>
  <si>
    <t>※１人の配置につき、利用者５人まで算定可能。</t>
  </si>
  <si>
    <t>※指定基準及び人員配置体制加算により配置される人員に加えて１日４時間程度従事すること。</t>
  </si>
  <si>
    <t>③重度障害者（対象者）の状況</t>
  </si>
  <si>
    <t>市町名</t>
  </si>
  <si>
    <t>注1）</t>
  </si>
  <si>
    <t>加配の状況を「従業者の勤務の体制及び勤務形態一覧表」で明示すること。</t>
  </si>
  <si>
    <t>注2）</t>
  </si>
  <si>
    <t>重度加算対象者の受給者証の写しを添付すること。</t>
  </si>
  <si>
    <t>加算の算定に当たっては、毎月、加算を算定できる重度障害者の人数を確認すること。</t>
  </si>
  <si>
    <t>注3）</t>
  </si>
  <si>
    <t>重度障害者支援加算（Ⅰ）を算定している場合は、算定できないことに留意すること。</t>
  </si>
  <si>
    <t>ちょるる事業所</t>
  </si>
  <si>
    <t>■</t>
  </si>
  <si>
    <t>□終了</t>
  </si>
  <si>
    <t>①体制加算について</t>
  </si>
  <si>
    <t>②個人加算について</t>
  </si>
  <si>
    <t>島根　四朗</t>
  </si>
  <si>
    <t>下関市</t>
  </si>
  <si>
    <t>加配の状況を「従業者の勤務の体制及び勤務形態一覧表」で明示すること。（「加配」と記入）</t>
  </si>
  <si>
    <t>（別紙１３）</t>
  </si>
  <si>
    <t>事　　業　　所　　名</t>
  </si>
  <si>
    <t>事業所の所在地</t>
  </si>
  <si>
    <t>担当者名</t>
  </si>
  <si>
    <t>配置職員</t>
  </si>
  <si>
    <t>資格</t>
  </si>
  <si>
    <t>社会福祉士</t>
  </si>
  <si>
    <t>精神保健福祉士</t>
  </si>
  <si>
    <t>（障害者支援施設）
精神科を担当する
医師による
定期的な指導</t>
  </si>
  <si>
    <t>担当医師</t>
  </si>
  <si>
    <t>所属</t>
  </si>
  <si>
    <t>１月の指導回数</t>
  </si>
  <si>
    <t>回</t>
  </si>
  <si>
    <t>（２回以上）</t>
  </si>
  <si>
    <t>対象障害者等の
支援に関する研修
の内容（概要）</t>
  </si>
  <si>
    <t>実施年月日</t>
  </si>
  <si>
    <t>令和　　　年　　　月　　　日</t>
  </si>
  <si>
    <t>参加者数</t>
  </si>
  <si>
    <t>関係機関との
協力体制（概要）</t>
  </si>
  <si>
    <t>注</t>
  </si>
  <si>
    <t>事業所の種別に応じた「指定に係る記載事項」（付表）、「従業者の勤務の体制及び勤務形態一覧表」（「（加算分）」に加算に係る配置職員を記載）及び組織体制図を添付すること。</t>
  </si>
  <si>
    <t>加算に係る配置職員の資格を証する書類の写しを添付すること。</t>
  </si>
  <si>
    <t>医師が嘱託による場合は、嘱託契約書の写しを添付すること。</t>
  </si>
  <si>
    <t>配置職員や医師等、届出内容に変更が生じたときは、速やかに届け出ること。</t>
  </si>
  <si>
    <t>加算を算定できなくなったときは、介護給付費及び訓練等給付費の額の算定に係る体制等に関する届出を行うこと。</t>
  </si>
  <si>
    <t>（別紙１５）</t>
  </si>
  <si>
    <t>看護職員配置加算に係る届出書（自立訓練（生活訓練）、宿泊型自立訓練）</t>
  </si>
  <si>
    <t>事業所(施設）名</t>
  </si>
  <si>
    <t>１　新規　　　　　　　　２　変更　　　　　　　　３　終了</t>
  </si>
  <si>
    <t>看護職員の配置状況</t>
  </si>
  <si>
    <t>常勤換算</t>
  </si>
  <si>
    <t>注１　「異動区分」欄については、該当する番号に○を付してください。</t>
  </si>
  <si>
    <t>注２　看護職員の資格を証する書類の写しを添付してください。</t>
  </si>
  <si>
    <t>●看護職員配置加算</t>
  </si>
  <si>
    <t>　健康上の管理などの必要がある利用者がいるために看護職員（保健師又は看護師若しくは准看護師）を常勤換算方法で１以上配置しているものとして県に届け出た自立訓練（生活訓練）事業所若しくは宿泊型自立訓練事業所において算定
・自立訓練（生活訓練）⇒　加算（Ⅰ）
・宿泊型自立訓練　⇒　加算（Ⅱ）</t>
  </si>
  <si>
    <t>（別紙１６）</t>
  </si>
  <si>
    <t>設備</t>
  </si>
  <si>
    <t>居室数</t>
  </si>
  <si>
    <t>１人当たり居室面積</t>
  </si>
  <si>
    <t>うち個室</t>
  </si>
  <si>
    <t>うち２人部屋</t>
  </si>
  <si>
    <t>うち３人部屋</t>
  </si>
  <si>
    <t>うち４人部屋</t>
  </si>
  <si>
    <t>うち　人部屋</t>
  </si>
  <si>
    <t>その他の設備の内容</t>
  </si>
  <si>
    <t>夜間の支援体制</t>
  </si>
  <si>
    <t>人数</t>
  </si>
  <si>
    <t>連携施設の名称</t>
  </si>
  <si>
    <t>夜間の支援体制の内容</t>
  </si>
  <si>
    <t>注１　「居室数」欄は、居室の定員規模ごとに、居室数及び当該居室の１人当たり床面積を記載し、
　　居室の総定員が定員欄の値と等しくなるように記載してください。</t>
  </si>
  <si>
    <t>注２　「その他の設備の内容」欄は、居室以外の利用者が利用する設備の内容を具体的に
　　記載してください。</t>
  </si>
  <si>
    <t>注３　「夜間の支援体制」欄は、夜間における支援の内容、他の社会福祉施設等との連携の状況等
　　を具体的に記載してください。</t>
  </si>
  <si>
    <t>（別紙１８）</t>
  </si>
  <si>
    <t xml:space="preserve"> 移行準備支援体制加算（Ⅰ）に関する届出書</t>
  </si>
  <si>
    <t>前年度の利用定員</t>
  </si>
  <si>
    <t>前年度の施設外支援実施利用者数</t>
  </si>
  <si>
    <t>施設外支援実施率　　（Ｂ）／（Ａ）　＝</t>
  </si>
  <si>
    <t>判　定</t>
  </si>
  <si>
    <t>（ Ｂ ）の内訳</t>
  </si>
  <si>
    <t>氏　　名</t>
  </si>
  <si>
    <t>職場実習等</t>
  </si>
  <si>
    <t>求職活動等</t>
  </si>
  <si>
    <t>注１　移行準備支援体制加算（Ⅰ）を算定する場合に作成してください。</t>
  </si>
  <si>
    <t>注２　（B）の内訳は、前年度に施設外支援を実施した利用者について記載してください。</t>
  </si>
  <si>
    <t>注３　「職場実習等」「求職活動等」欄は、該当する項目に○をつけてください。(複数可）</t>
  </si>
  <si>
    <t>●移行準備支援体制加算（Ⅰ）</t>
  </si>
  <si>
    <r>
      <rPr>
        <sz val="11"/>
        <color rgb="FF000000"/>
        <rFont val="ＭＳ Ｐゴシック"/>
        <family val="3"/>
        <charset val="128"/>
      </rPr>
      <t>　</t>
    </r>
    <r>
      <rPr>
        <u/>
        <sz val="11"/>
        <color rgb="FF000000"/>
        <rFont val="ＭＳ Ｐゴシック"/>
        <family val="3"/>
        <charset val="128"/>
      </rPr>
      <t>前年度に施設外支援を実施した利用者の数が利用定員の１００分の５０を超える</t>
    </r>
    <r>
      <rPr>
        <sz val="11"/>
        <color rgb="FF000000"/>
        <rFont val="ＭＳ Ｐゴシック"/>
        <family val="3"/>
        <charset val="128"/>
      </rPr>
      <t>ものとして県に届け出た就労移行支援事業所において、別に厚生労働大臣が定める基準（※）を満たし、次の（１）又は（２）のいずれかを実施した場合に、施設外支援利用者の人数に応じ、１日につき所定単位数を加算する。
※厚生労働省が定める基準・・・算定対象となる利用者が、利用定員の１００分の５０以下であること。
（１）職場実習等にあっては、同一の企業及び官公庁等における１回の施設外支援が１月を超えない期間で、当該期間中に職員が同行して支援を行った場合
（２）求職活動等にあっては、ハローワーク、地域障害者職業センター又は障害者就業・生活支援センターに職員が同行して支援を行った場合</t>
    </r>
  </si>
  <si>
    <t>就職日</t>
  </si>
  <si>
    <t>（別紙１９－２）</t>
  </si>
  <si>
    <t>令和　　　　年　　　月　　　日</t>
  </si>
  <si>
    <t>就労移行支援体制加算に関する届出書</t>
  </si>
  <si>
    <t>前年度における
就労定着者の数</t>
  </si>
  <si>
    <t>就職先事業所名</t>
  </si>
  <si>
    <t>前年度において
6月に達した日</t>
  </si>
  <si>
    <t>届出時点の継続状況</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</si>
  <si>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</si>
  <si>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（別紙１９－３）</t>
  </si>
  <si>
    <t>注　指定基準上必要な資格について証明する書類（研修修了証明書等）の写し等を添付
  してください。</t>
  </si>
  <si>
    <t>（別紙１９－４）</t>
  </si>
  <si>
    <t>　下関市長 　様</t>
  </si>
  <si>
    <t>施設又は事業所名欄には、施設・事業所の種別も記入すること。</t>
  </si>
  <si>
    <t>業務期間欄は、被証明者が要援護者に対する直接的な援助を行っていた期間を記入すること。（産休・育休・療養休暇や長期研修期間等は業務期間となりません）</t>
  </si>
  <si>
    <t>業務内容欄は、看護師、生活指導員等の職名を記入し、被証明者の本来業務について、老人デイサービス事業における○○業務、○○実施要綱の○○事業の○○業務等具体的に記入すること。</t>
  </si>
  <si>
    <t>（別紙２０）</t>
  </si>
  <si>
    <t>前年度の延べ利用者数(人)</t>
  </si>
  <si>
    <t>(Ｄ)</t>
  </si>
  <si>
    <t>うち障害基礎年金１級を受給する延べ利用者数（人）</t>
  </si>
  <si>
    <t>(Ｂ)</t>
  </si>
  <si>
    <t>(Ｂ)/(Ｄ)</t>
  </si>
  <si>
    <t>重度者支援体制加算</t>
  </si>
  <si>
    <t>(Ⅰ)50%～</t>
  </si>
  <si>
    <t>(Ⅱ)25%～50%</t>
  </si>
  <si>
    <t>重度者支援体制加算に係る利用者の利用状況（令和　　年度）</t>
  </si>
  <si>
    <t>障害基礎年金１級受給の有無</t>
  </si>
  <si>
    <t>利　　用　　日　　数</t>
  </si>
  <si>
    <t>（Ａ）合　　　　　計</t>
  </si>
  <si>
    <t>（Ｂ）上記のうち、障害基礎年金１級受給者の合計</t>
  </si>
  <si>
    <t>（Ｃ）　（Ａ）のうち２０歳未満の者</t>
  </si>
  <si>
    <t>（Ｄ）　（Ａ）－（C）</t>
  </si>
  <si>
    <t xml:space="preserve">注 1  </t>
  </si>
  <si>
    <t>障害基礎年金１級受給者の受給者証等の写しを添付すること。（過去に提出済の者は除く。）</t>
  </si>
  <si>
    <t xml:space="preserve">2  </t>
  </si>
  <si>
    <t>多機能型事業所を実施している場合の重度者支援体制加算の分母は、各対象事業における利用定員を分母とし、障害基礎年金１級受給者について、それぞれの加算を判断する。（H２１.３.１２-Q&amp;A Vol1 問１０-３)</t>
  </si>
  <si>
    <t xml:space="preserve">3  </t>
  </si>
  <si>
    <t>利用者の数から障害基礎年金の受給資格のない２０歳未満の者の人数は除く。</t>
  </si>
  <si>
    <t>（年度の途中で２０歳になる利用者については、２０歳未満と２０歳以上でそれぞれ１行に記入してください。）</t>
  </si>
  <si>
    <t>（別紙２１）</t>
  </si>
  <si>
    <t>□新規配置　　　　　□変更　　　　□継続</t>
  </si>
  <si>
    <t>当該施設・事業所の前年度の利用者数の平均値・・・・(A)</t>
  </si>
  <si>
    <t>職業指導員及び生活支援員の数｛(A)÷７．５｝・・・・(B)　　　</t>
  </si>
  <si>
    <t>職業指導員及び生活支援員に目標工賃達成指導員を加えた数｛(A)÷６｝・・・・(C)</t>
  </si>
  <si>
    <t>職業指導員及び生活支援員の氏名　</t>
  </si>
  <si>
    <t>(B)≦</t>
  </si>
  <si>
    <t>目標工賃達成指導員の氏名</t>
  </si>
  <si>
    <t>常勤換算１．０≦</t>
  </si>
  <si>
    <t>職業指導員及び生活支援員に目標工賃達成指導員を加えた常勤換算後の人数</t>
  </si>
  <si>
    <t>(C)≦</t>
  </si>
  <si>
    <t>①＋②</t>
  </si>
  <si>
    <t>工賃向上計画を作成している</t>
  </si>
  <si>
    <t>×</t>
  </si>
  <si>
    <t>注１：(A)は前年度の利用者数の延数を当該前年度の開所日数で除して得た数とする(少数点第２位以下切り上げ)。１年未満の実績しかない場合
　　　は、便宜上定員の９０％を利用者数とする。</t>
  </si>
  <si>
    <t>注２：(B)は前年度の利用者数の平均値を７．５で除して得た数とする。(C)は前年度の利用者数の平均値を６で除して得たとする。</t>
  </si>
  <si>
    <t>注３：目標工賃達成指導員加算を算定する場合に作成し、都道府県知事に届け出ること。</t>
  </si>
  <si>
    <t>当該施設・事業所の前年度の利用者数の平均値・・・・（Ａ）</t>
  </si>
  <si>
    <t>３０人</t>
  </si>
  <si>
    <t>職業指導員及び生活支援員の数｛(A)÷７．５｝・・・・（Ｂ）　　　</t>
  </si>
  <si>
    <t>４人</t>
  </si>
  <si>
    <t>職業指導員及び生活支援員に目標工賃達成指導員を加えた数｛(A)÷６｝・・・・（Ｃ）</t>
  </si>
  <si>
    <t>５人</t>
  </si>
  <si>
    <t>常勤換算1.0≦</t>
  </si>
  <si>
    <t>注１：（Ａ）は前年度の利用者数の延数を当該前年度の開所日数で除して得た数とする(少数点第２位以下切り上げ)。１年未満の実績しかない場合
　　　は、便宜上定員の９０％を利用者数とする。　※「平均利用者数に関する届出書」との整合性に注意。</t>
  </si>
  <si>
    <t>注２：（Ｂ）は前年度の利用者数の平均値を７．５で除して得た数とする。(C)は前年度の利用者数の平均値を６で除して得たとする。</t>
  </si>
  <si>
    <t>令和２年４月○日</t>
    <rPh sb="0" eb="1">
      <t>レイ</t>
    </rPh>
    <rPh sb="1" eb="2">
      <t>ワ</t>
    </rPh>
    <phoneticPr fontId="83"/>
  </si>
  <si>
    <t>土地・建物の登記事項証明書（自己所有の場合）または賃貸借契約書の写し（賃貸の場合）</t>
    <rPh sb="0" eb="2">
      <t>トチ</t>
    </rPh>
    <rPh sb="3" eb="5">
      <t>タテモノ</t>
    </rPh>
    <rPh sb="6" eb="13">
      <t>トウキジコウショウメイショ</t>
    </rPh>
    <rPh sb="14" eb="18">
      <t>ジコショユウ</t>
    </rPh>
    <rPh sb="19" eb="21">
      <t>バアイ</t>
    </rPh>
    <rPh sb="25" eb="31">
      <t>チンタイシャクケイヤクショ</t>
    </rPh>
    <rPh sb="32" eb="33">
      <t>ウツ</t>
    </rPh>
    <rPh sb="35" eb="37">
      <t>チンタイ</t>
    </rPh>
    <rPh sb="38" eb="40">
      <t>バアイ</t>
    </rPh>
    <phoneticPr fontId="83"/>
  </si>
  <si>
    <t>○</t>
    <phoneticPr fontId="83"/>
  </si>
  <si>
    <t>　　　１．２０人以下　　２．２１人以上４０人以下　　３．４１人以上６０人以下
　　　４．６１人以上８０人以下　　５．８１人以上　　</t>
    <phoneticPr fontId="84"/>
  </si>
  <si>
    <t>　１．なし　　２．あり（Ⅱ型）　　３．あり（Ⅲ型）　４．あり（Ⅰ型）</t>
    <phoneticPr fontId="84"/>
  </si>
  <si>
    <t>　１．なし　　２．Ｉ 　 ３．Ⅱ　　４．Ⅲ</t>
    <phoneticPr fontId="68"/>
  </si>
  <si>
    <t>重度障害者支援Ⅰ体制</t>
    <phoneticPr fontId="68"/>
  </si>
  <si>
    <t>重度障害者支援Ⅱ体制</t>
    <phoneticPr fontId="68"/>
  </si>
  <si>
    <t>　１．なし　　２．あり</t>
    <phoneticPr fontId="68"/>
  </si>
  <si>
    <t>就労移行支援体制（就労定着数）</t>
    <rPh sb="9" eb="13">
      <t>シュウロウテイチャク</t>
    </rPh>
    <rPh sb="13" eb="14">
      <t>スウ</t>
    </rPh>
    <phoneticPr fontId="68"/>
  </si>
  <si>
    <t>キャリアパス区分（※４）</t>
    <phoneticPr fontId="68"/>
  </si>
  <si>
    <t>福祉・介護職員特定処遇改善加算区分（※５）</t>
    <phoneticPr fontId="68"/>
  </si>
  <si>
    <t>１．Ⅰ　　２．Ⅱ</t>
  </si>
  <si>
    <t>サービス管理責任者配置等（※６）</t>
    <rPh sb="6" eb="8">
      <t>セキニン</t>
    </rPh>
    <phoneticPr fontId="68"/>
  </si>
  <si>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68"/>
  </si>
  <si>
    <t>※６</t>
    <phoneticPr fontId="68"/>
  </si>
  <si>
    <t>　１．なし　　２．あり</t>
    <phoneticPr fontId="83"/>
  </si>
  <si>
    <t>口腔衛生管理体制</t>
    <rPh sb="0" eb="2">
      <t>コウクウ</t>
    </rPh>
    <rPh sb="2" eb="4">
      <t>エイセイ</t>
    </rPh>
    <rPh sb="4" eb="8">
      <t>カンリタイセイ</t>
    </rPh>
    <phoneticPr fontId="83"/>
  </si>
  <si>
    <t>注２　福祉専門職員に変動が生じた場合は、変更を届け出ること。ただし、既にいずれかの資格を有する者がさらに</t>
    <phoneticPr fontId="83"/>
  </si>
  <si>
    <t>注１　「作業療法士」は、「就労継続支援Ａ型、Ｂ型」「就労移行支援」の場合のみ対象となること。</t>
    <rPh sb="13" eb="19">
      <t>シュウロウケイゾクシエン</t>
    </rPh>
    <rPh sb="20" eb="21">
      <t>ガタ</t>
    </rPh>
    <rPh sb="23" eb="24">
      <t>ガタ</t>
    </rPh>
    <phoneticPr fontId="83"/>
  </si>
  <si>
    <t>　　　（注：賃金向上達成指導員、目標工賃達成指導員は対象外となります）</t>
    <rPh sb="4" eb="5">
      <t>チュウ</t>
    </rPh>
    <rPh sb="6" eb="8">
      <t>チンギン</t>
    </rPh>
    <rPh sb="8" eb="10">
      <t>コウジョウ</t>
    </rPh>
    <rPh sb="10" eb="12">
      <t>タッセイ</t>
    </rPh>
    <rPh sb="12" eb="15">
      <t>シドウイン</t>
    </rPh>
    <rPh sb="16" eb="18">
      <t>モクヒョウ</t>
    </rPh>
    <rPh sb="18" eb="20">
      <t>コウチン</t>
    </rPh>
    <rPh sb="20" eb="22">
      <t>タッセイ</t>
    </rPh>
    <rPh sb="22" eb="25">
      <t>シドウイン</t>
    </rPh>
    <rPh sb="26" eb="29">
      <t>タイショウガイ</t>
    </rPh>
    <phoneticPr fontId="83"/>
  </si>
  <si>
    <t>令和３年</t>
    <rPh sb="0" eb="2">
      <t>レイワ</t>
    </rPh>
    <phoneticPr fontId="83"/>
  </si>
  <si>
    <t>（別紙１－５）</t>
    <rPh sb="1" eb="3">
      <t>ベッシ</t>
    </rPh>
    <phoneticPr fontId="68"/>
  </si>
  <si>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8"/>
  </si>
  <si>
    <t>戻る</t>
    <rPh sb="0" eb="1">
      <t>モド</t>
    </rPh>
    <phoneticPr fontId="68"/>
  </si>
  <si>
    <t>該当する体制等（該当する項目を選択すること）</t>
    <rPh sb="0" eb="2">
      <t>ガイトウ</t>
    </rPh>
    <rPh sb="4" eb="6">
      <t>タイセイ</t>
    </rPh>
    <rPh sb="6" eb="7">
      <t>トウ</t>
    </rPh>
    <rPh sb="8" eb="10">
      <t>ガイトウ</t>
    </rPh>
    <rPh sb="12" eb="14">
      <t>コウモク</t>
    </rPh>
    <rPh sb="15" eb="17">
      <t>センタク</t>
    </rPh>
    <phoneticPr fontId="68"/>
  </si>
  <si>
    <t>適用開始日</t>
    <rPh sb="0" eb="2">
      <t>テキヨウ</t>
    </rPh>
    <rPh sb="2" eb="4">
      <t>カイシ</t>
    </rPh>
    <rPh sb="4" eb="5">
      <t>ビ</t>
    </rPh>
    <phoneticPr fontId="68"/>
  </si>
  <si>
    <t>地域区分（※１）</t>
    <rPh sb="0" eb="2">
      <t>チイキ</t>
    </rPh>
    <rPh sb="2" eb="4">
      <t>クブン</t>
    </rPh>
    <phoneticPr fontId="68"/>
  </si>
  <si>
    <t>その他</t>
    <rPh sb="2" eb="3">
      <t>タ</t>
    </rPh>
    <phoneticPr fontId="68"/>
  </si>
  <si>
    <t>公設減算</t>
    <rPh sb="0" eb="2">
      <t>コウセツ</t>
    </rPh>
    <rPh sb="2" eb="4">
      <t>ゲンサン</t>
    </rPh>
    <phoneticPr fontId="68"/>
  </si>
  <si>
    <t>施設区分</t>
    <rPh sb="0" eb="2">
      <t>シセツ</t>
    </rPh>
    <rPh sb="2" eb="4">
      <t>クブン</t>
    </rPh>
    <phoneticPr fontId="68"/>
  </si>
  <si>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68"/>
  </si>
  <si>
    <t>定員</t>
    <rPh sb="0" eb="2">
      <t>テイイン</t>
    </rPh>
    <phoneticPr fontId="68"/>
  </si>
  <si>
    <t>定員規模</t>
    <rPh sb="0" eb="2">
      <t>テイイン</t>
    </rPh>
    <rPh sb="2" eb="4">
      <t>キボ</t>
    </rPh>
    <phoneticPr fontId="68"/>
  </si>
  <si>
    <t>訪問訓練</t>
    <rPh sb="0" eb="2">
      <t>ホウモン</t>
    </rPh>
    <rPh sb="2" eb="4">
      <t>クンレン</t>
    </rPh>
    <phoneticPr fontId="68"/>
  </si>
  <si>
    <t>定員超過減算</t>
    <rPh sb="0" eb="2">
      <t>テイイン</t>
    </rPh>
    <rPh sb="2" eb="4">
      <t>チョウカ</t>
    </rPh>
    <rPh sb="4" eb="6">
      <t>ゲンサン</t>
    </rPh>
    <phoneticPr fontId="68"/>
  </si>
  <si>
    <t>職員欠如減算</t>
    <rPh sb="0" eb="2">
      <t>ショクイン</t>
    </rPh>
    <rPh sb="2" eb="4">
      <t>ケツジョ</t>
    </rPh>
    <rPh sb="4" eb="6">
      <t>ゲンサン</t>
    </rPh>
    <phoneticPr fontId="68"/>
  </si>
  <si>
    <t>サービス管理責任者欠如減算</t>
    <rPh sb="4" eb="6">
      <t>カンリ</t>
    </rPh>
    <rPh sb="6" eb="8">
      <t>セキニン</t>
    </rPh>
    <rPh sb="8" eb="9">
      <t>シャ</t>
    </rPh>
    <rPh sb="9" eb="11">
      <t>ケツジョ</t>
    </rPh>
    <rPh sb="11" eb="13">
      <t>ゲンサン</t>
    </rPh>
    <phoneticPr fontId="68"/>
  </si>
  <si>
    <t>資格を備えたサービス管理責任者を常勤で</t>
    <rPh sb="0" eb="2">
      <t>シカク</t>
    </rPh>
    <rPh sb="3" eb="4">
      <t>ソナ</t>
    </rPh>
    <rPh sb="10" eb="12">
      <t>カンリ</t>
    </rPh>
    <rPh sb="12" eb="14">
      <t>セキニン</t>
    </rPh>
    <rPh sb="14" eb="15">
      <t>シャ</t>
    </rPh>
    <rPh sb="16" eb="18">
      <t>ジョウキン</t>
    </rPh>
    <phoneticPr fontId="68"/>
  </si>
  <si>
    <t>１.配置している　　　　　２．配置していない</t>
    <rPh sb="2" eb="4">
      <t>ハイチ</t>
    </rPh>
    <rPh sb="15" eb="17">
      <t>ハイチ</t>
    </rPh>
    <phoneticPr fontId="68"/>
  </si>
  <si>
    <t>標準期間超過</t>
    <rPh sb="0" eb="2">
      <t>ヒョウジュン</t>
    </rPh>
    <rPh sb="2" eb="4">
      <t>キカン</t>
    </rPh>
    <rPh sb="4" eb="6">
      <t>チョウカ</t>
    </rPh>
    <phoneticPr fontId="68"/>
  </si>
  <si>
    <t>　１　なし　　２　あり</t>
    <phoneticPr fontId="68"/>
  </si>
  <si>
    <t>福祉専門職員配置等</t>
    <rPh sb="8" eb="9">
      <t>トウ</t>
    </rPh>
    <phoneticPr fontId="68"/>
  </si>
  <si>
    <t>　１．なし　　３．Ⅱ　　４．Ⅲ　　５．Ⅰ</t>
    <phoneticPr fontId="68"/>
  </si>
  <si>
    <t>視覚・聴覚等支援体制</t>
    <rPh sb="0" eb="2">
      <t>シカク</t>
    </rPh>
    <rPh sb="3" eb="5">
      <t>チョウカク</t>
    </rPh>
    <rPh sb="5" eb="6">
      <t>トウ</t>
    </rPh>
    <rPh sb="6" eb="8">
      <t>シエン</t>
    </rPh>
    <rPh sb="8" eb="10">
      <t>タイセイ</t>
    </rPh>
    <phoneticPr fontId="68"/>
  </si>
  <si>
    <t>地域移行支援体制強化</t>
    <rPh sb="0" eb="2">
      <t>チイキ</t>
    </rPh>
    <rPh sb="2" eb="4">
      <t>イコウ</t>
    </rPh>
    <rPh sb="4" eb="6">
      <t>シエン</t>
    </rPh>
    <rPh sb="6" eb="8">
      <t>タイセイ</t>
    </rPh>
    <rPh sb="8" eb="10">
      <t>キョウカ</t>
    </rPh>
    <phoneticPr fontId="68"/>
  </si>
  <si>
    <t>リハビリテーション加算</t>
    <rPh sb="9" eb="11">
      <t>カサン</t>
    </rPh>
    <phoneticPr fontId="68"/>
  </si>
  <si>
    <t>個別計画訓練支援</t>
    <rPh sb="0" eb="2">
      <t>コベツ</t>
    </rPh>
    <rPh sb="2" eb="4">
      <t>ケイカク</t>
    </rPh>
    <rPh sb="4" eb="6">
      <t>クンレン</t>
    </rPh>
    <rPh sb="6" eb="8">
      <t>シエン</t>
    </rPh>
    <phoneticPr fontId="68"/>
  </si>
  <si>
    <t>短期滞在</t>
    <rPh sb="0" eb="2">
      <t>タンキ</t>
    </rPh>
    <rPh sb="2" eb="4">
      <t>タイザイ</t>
    </rPh>
    <phoneticPr fontId="68"/>
  </si>
  <si>
    <t>　１．なし　　２．宿直体制　　３．夜勤体制</t>
    <rPh sb="9" eb="11">
      <t>シュクチョク</t>
    </rPh>
    <rPh sb="11" eb="13">
      <t>タイセイ</t>
    </rPh>
    <rPh sb="17" eb="19">
      <t>ヤキン</t>
    </rPh>
    <rPh sb="19" eb="21">
      <t>タイセイ</t>
    </rPh>
    <phoneticPr fontId="68"/>
  </si>
  <si>
    <t>精神障害者退院支援施設</t>
    <rPh sb="0" eb="5">
      <t>セイシン</t>
    </rPh>
    <rPh sb="5" eb="7">
      <t>タイイン</t>
    </rPh>
    <rPh sb="7" eb="9">
      <t>シエン</t>
    </rPh>
    <rPh sb="9" eb="11">
      <t>シセツ</t>
    </rPh>
    <phoneticPr fontId="68"/>
  </si>
  <si>
    <t>　１．なし　　２．宿直体制　　３．夜勤体制</t>
    <phoneticPr fontId="68"/>
  </si>
  <si>
    <t>通勤者生活支援</t>
    <rPh sb="0" eb="3">
      <t>ツウキンシャ</t>
    </rPh>
    <rPh sb="3" eb="5">
      <t>セイカツ</t>
    </rPh>
    <rPh sb="5" eb="7">
      <t>シエン</t>
    </rPh>
    <phoneticPr fontId="68"/>
  </si>
  <si>
    <t>地域生活移行個別支援</t>
    <rPh sb="0" eb="2">
      <t>チイキ</t>
    </rPh>
    <rPh sb="2" eb="4">
      <t>セイカツ</t>
    </rPh>
    <rPh sb="4" eb="6">
      <t>イコウ</t>
    </rPh>
    <rPh sb="6" eb="8">
      <t>コベツ</t>
    </rPh>
    <rPh sb="8" eb="10">
      <t>シエン</t>
    </rPh>
    <phoneticPr fontId="68"/>
  </si>
  <si>
    <t>精神障害者地域移行体制</t>
    <rPh sb="0" eb="2">
      <t>セイシン</t>
    </rPh>
    <rPh sb="2" eb="5">
      <t>ショウガイシャ</t>
    </rPh>
    <rPh sb="5" eb="7">
      <t>チイキ</t>
    </rPh>
    <rPh sb="7" eb="9">
      <t>イコウ</t>
    </rPh>
    <rPh sb="9" eb="11">
      <t>タイセイ</t>
    </rPh>
    <phoneticPr fontId="68"/>
  </si>
  <si>
    <t>強度行動障害者地域移行体制</t>
    <rPh sb="0" eb="2">
      <t>キョウド</t>
    </rPh>
    <rPh sb="2" eb="4">
      <t>コウドウ</t>
    </rPh>
    <rPh sb="4" eb="6">
      <t>ショウガイ</t>
    </rPh>
    <rPh sb="6" eb="7">
      <t>シャ</t>
    </rPh>
    <rPh sb="7" eb="9">
      <t>チイキ</t>
    </rPh>
    <rPh sb="9" eb="11">
      <t>イコウ</t>
    </rPh>
    <rPh sb="11" eb="13">
      <t>タイセイ</t>
    </rPh>
    <phoneticPr fontId="68"/>
  </si>
  <si>
    <t>食事提供体制</t>
    <rPh sb="0" eb="2">
      <t>ショクジ</t>
    </rPh>
    <rPh sb="2" eb="4">
      <t>テイキョウ</t>
    </rPh>
    <rPh sb="4" eb="6">
      <t>タイセイ</t>
    </rPh>
    <phoneticPr fontId="68"/>
  </si>
  <si>
    <t>看護職員配置</t>
    <rPh sb="0" eb="2">
      <t>カンゴ</t>
    </rPh>
    <rPh sb="2" eb="4">
      <t>ショクイン</t>
    </rPh>
    <rPh sb="4" eb="6">
      <t>ハイチ</t>
    </rPh>
    <phoneticPr fontId="68"/>
  </si>
  <si>
    <t>送迎体制</t>
    <rPh sb="0" eb="2">
      <t>ソウゲイ</t>
    </rPh>
    <rPh sb="2" eb="4">
      <t>タイセイ</t>
    </rPh>
    <phoneticPr fontId="68"/>
  </si>
  <si>
    <t>　１．なし　　　２．あり（Ⅰ）　　３．あり（Ⅱ）</t>
    <phoneticPr fontId="68"/>
  </si>
  <si>
    <t>夜間支援等体制</t>
    <rPh sb="0" eb="2">
      <t>ヤカン</t>
    </rPh>
    <rPh sb="2" eb="4">
      <t>シエン</t>
    </rPh>
    <rPh sb="4" eb="5">
      <t>トウ</t>
    </rPh>
    <rPh sb="5" eb="7">
      <t>タイセイ</t>
    </rPh>
    <phoneticPr fontId="68"/>
  </si>
  <si>
    <t>社会生活支援</t>
    <rPh sb="0" eb="2">
      <t>シャカイ</t>
    </rPh>
    <rPh sb="2" eb="4">
      <t>セイカツ</t>
    </rPh>
    <rPh sb="4" eb="6">
      <t>シエン</t>
    </rPh>
    <phoneticPr fontId="68"/>
  </si>
  <si>
    <t>就労移行支援体制</t>
    <rPh sb="0" eb="2">
      <t>シュウロウ</t>
    </rPh>
    <rPh sb="2" eb="4">
      <t>イコウ</t>
    </rPh>
    <rPh sb="4" eb="6">
      <t>シエン</t>
    </rPh>
    <rPh sb="6" eb="8">
      <t>タイセイ</t>
    </rPh>
    <phoneticPr fontId="68"/>
  </si>
  <si>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68"/>
  </si>
  <si>
    <t>就労定着者数（　　　　）人</t>
    <rPh sb="0" eb="2">
      <t>シュウロウ</t>
    </rPh>
    <rPh sb="2" eb="4">
      <t>テイチャク</t>
    </rPh>
    <rPh sb="4" eb="5">
      <t>シャ</t>
    </rPh>
    <rPh sb="5" eb="6">
      <t>スウ</t>
    </rPh>
    <rPh sb="12" eb="13">
      <t>ニン</t>
    </rPh>
    <phoneticPr fontId="68"/>
  </si>
  <si>
    <t>指定管理者制度適用区分</t>
    <rPh sb="0" eb="11">
      <t>シテイカンリシャセイドテキヨウクブン</t>
    </rPh>
    <phoneticPr fontId="68"/>
  </si>
  <si>
    <t>　１　非該当　　２　該当</t>
    <rPh sb="3" eb="6">
      <t>ヒガイトウ</t>
    </rPh>
    <rPh sb="10" eb="12">
      <t>ガイトウ</t>
    </rPh>
    <phoneticPr fontId="68"/>
  </si>
  <si>
    <t>共生型サービス対象区分</t>
    <rPh sb="0" eb="3">
      <t>キョウセイガタ</t>
    </rPh>
    <rPh sb="7" eb="9">
      <t>タイショウ</t>
    </rPh>
    <rPh sb="9" eb="11">
      <t>クブン</t>
    </rPh>
    <phoneticPr fontId="68"/>
  </si>
  <si>
    <t>サービス管理責任者配置等（※２）</t>
    <rPh sb="4" eb="6">
      <t>カンリ</t>
    </rPh>
    <rPh sb="6" eb="8">
      <t>セキニン</t>
    </rPh>
    <rPh sb="8" eb="9">
      <t>シャ</t>
    </rPh>
    <rPh sb="9" eb="11">
      <t>ハイチ</t>
    </rPh>
    <rPh sb="11" eb="12">
      <t>トウ</t>
    </rPh>
    <phoneticPr fontId="68"/>
  </si>
  <si>
    <t>地域生活支援拠点</t>
    <rPh sb="0" eb="2">
      <t>チイキ</t>
    </rPh>
    <rPh sb="2" eb="4">
      <t>セイカツ</t>
    </rPh>
    <rPh sb="4" eb="6">
      <t>シエン</t>
    </rPh>
    <rPh sb="6" eb="8">
      <t>キョテン</t>
    </rPh>
    <phoneticPr fontId="68"/>
  </si>
  <si>
    <t>福祉・介護職員処遇改善加算対象</t>
    <rPh sb="3" eb="5">
      <t>カイゴ</t>
    </rPh>
    <rPh sb="5" eb="7">
      <t>ショクイン</t>
    </rPh>
    <rPh sb="7" eb="9">
      <t>ショグウ</t>
    </rPh>
    <rPh sb="9" eb="11">
      <t>カイゼン</t>
    </rPh>
    <rPh sb="11" eb="13">
      <t>カサン</t>
    </rPh>
    <rPh sb="13" eb="15">
      <t>タイショウ</t>
    </rPh>
    <phoneticPr fontId="68"/>
  </si>
  <si>
    <t>キャリアパス区分（※３）</t>
    <rPh sb="6" eb="8">
      <t>クブン</t>
    </rPh>
    <phoneticPr fontId="68"/>
  </si>
  <si>
    <t>サービス種類コード（　　）</t>
    <rPh sb="4" eb="6">
      <t>シュルイ</t>
    </rPh>
    <phoneticPr fontId="68"/>
  </si>
  <si>
    <t>サービスの種類</t>
    <rPh sb="5" eb="7">
      <t>シュルイ</t>
    </rPh>
    <phoneticPr fontId="68"/>
  </si>
  <si>
    <t>就労継続支援Ｂ型</t>
    <rPh sb="0" eb="2">
      <t>シュウロウ</t>
    </rPh>
    <rPh sb="2" eb="4">
      <t>ケイゾク</t>
    </rPh>
    <rPh sb="4" eb="6">
      <t>シエン</t>
    </rPh>
    <rPh sb="7" eb="8">
      <t>ガタ</t>
    </rPh>
    <phoneticPr fontId="68"/>
  </si>
  <si>
    <t>※１</t>
    <phoneticPr fontId="68"/>
  </si>
  <si>
    <t>下関市の「地域区分」欄は、「その他」となります。</t>
    <rPh sb="0" eb="3">
      <t>シモノセキシ</t>
    </rPh>
    <rPh sb="16" eb="17">
      <t>タ</t>
    </rPh>
    <phoneticPr fontId="68"/>
  </si>
  <si>
    <t>※２</t>
    <phoneticPr fontId="68"/>
  </si>
  <si>
    <t>「共生型サービス対象区分」欄が「２．該当」の場合に設定する。</t>
    <rPh sb="1" eb="4">
      <t>キョウセイガタ</t>
    </rPh>
    <rPh sb="8" eb="10">
      <t>タイショウ</t>
    </rPh>
    <rPh sb="10" eb="12">
      <t>クブン</t>
    </rPh>
    <rPh sb="13" eb="14">
      <t>ラン</t>
    </rPh>
    <rPh sb="18" eb="20">
      <t>ガイトウ</t>
    </rPh>
    <rPh sb="22" eb="24">
      <t>バアイ</t>
    </rPh>
    <rPh sb="25" eb="27">
      <t>セッテイ</t>
    </rPh>
    <phoneticPr fontId="68"/>
  </si>
  <si>
    <t>※３</t>
    <phoneticPr fontId="68"/>
  </si>
  <si>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68"/>
  </si>
  <si>
    <t>「主たる事業所サービス種類」欄には、福祉・介護職員処遇改善加算対象、または福祉介護職員処遇改善特別加算対象が「２あり」であり、障害者支援施設における日中活動系サービスの場合「３２:施設入所支援」を設定する。短期入所については、指定共同生活介護事業所において行った場合は「３１：共同生活介護」、指定共同生活援助事業所において行った場合は「３３：共同生活援助」、指定宿泊型自立訓練事業所において行った場合は「３４：宿泊型自立訓練」、単独型事業所において行った場合は「２２：生活介護」を設定する。</t>
    <phoneticPr fontId="68"/>
  </si>
  <si>
    <t>　１．なし　　２．あり（Ⅱ型）　　３．あり（Ⅲ型）　４．あり（Ⅰ型）</t>
  </si>
  <si>
    <t>移行準備支援体制</t>
    <phoneticPr fontId="68"/>
  </si>
  <si>
    <t>福祉・介護職員特定処遇改善加算対象</t>
    <phoneticPr fontId="68"/>
  </si>
  <si>
    <t>就労移行支援について、令和３年度報酬改定の基本報酬体系適用後の新規事業所及び指定を受けた日から２年を経過しない既存事業所の場合、「８．無し（経過措置対象）」を設定する。</t>
    <rPh sb="0" eb="6">
      <t>シュウロウイコウシエン</t>
    </rPh>
    <rPh sb="11" eb="13">
      <t>レイワ</t>
    </rPh>
    <rPh sb="14" eb="16">
      <t>ネンド</t>
    </rPh>
    <rPh sb="16" eb="20">
      <t>ホウシュウカイテイ</t>
    </rPh>
    <rPh sb="21" eb="27">
      <t>キホンホウシュウタイケイ</t>
    </rPh>
    <rPh sb="27" eb="29">
      <t>テキヨウ</t>
    </rPh>
    <rPh sb="29" eb="30">
      <t>ゴ</t>
    </rPh>
    <rPh sb="31" eb="33">
      <t>シンキ</t>
    </rPh>
    <rPh sb="33" eb="35">
      <t>ジギョウ</t>
    </rPh>
    <rPh sb="35" eb="36">
      <t>ショ</t>
    </rPh>
    <rPh sb="36" eb="37">
      <t>オヨ</t>
    </rPh>
    <rPh sb="38" eb="40">
      <t>シテイ</t>
    </rPh>
    <rPh sb="41" eb="42">
      <t>ウ</t>
    </rPh>
    <rPh sb="44" eb="45">
      <t>ヒ</t>
    </rPh>
    <rPh sb="48" eb="49">
      <t>ネン</t>
    </rPh>
    <rPh sb="50" eb="52">
      <t>ケイカ</t>
    </rPh>
    <rPh sb="55" eb="57">
      <t>キゾン</t>
    </rPh>
    <rPh sb="57" eb="60">
      <t>ジギョウショ</t>
    </rPh>
    <rPh sb="61" eb="63">
      <t>バアイ</t>
    </rPh>
    <rPh sb="67" eb="68">
      <t>ナ</t>
    </rPh>
    <rPh sb="70" eb="72">
      <t>ケイカ</t>
    </rPh>
    <rPh sb="72" eb="76">
      <t>ソチタイショウ</t>
    </rPh>
    <rPh sb="79" eb="81">
      <t>セッテイ</t>
    </rPh>
    <phoneticPr fontId="68"/>
  </si>
  <si>
    <t>１．Ⅰ型（７．５：１)　　　２．Ⅱ型（１０：１)</t>
  </si>
  <si>
    <t>キャリアパス区分（※３）</t>
    <phoneticPr fontId="68"/>
  </si>
  <si>
    <t>ピアサポート実施加算</t>
    <rPh sb="6" eb="10">
      <t>ジッシカサン</t>
    </rPh>
    <phoneticPr fontId="68"/>
  </si>
  <si>
    <t>多機能型等定員区分（※４）</t>
    <phoneticPr fontId="68"/>
  </si>
  <si>
    <t>就労継続支援Ｂ型について、指定を受けた日から１年を経過しない既存事業所の場合、「８．なし（経過措置対象）」を設定する。</t>
    <rPh sb="0" eb="6">
      <t>シュウロウケイゾクシエン</t>
    </rPh>
    <rPh sb="7" eb="8">
      <t>ガタ</t>
    </rPh>
    <rPh sb="13" eb="15">
      <t>シテイ</t>
    </rPh>
    <phoneticPr fontId="68"/>
  </si>
  <si>
    <t>（別紙６）</t>
    <rPh sb="1" eb="3">
      <t>ベッシ</t>
    </rPh>
    <phoneticPr fontId="68"/>
  </si>
  <si>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68"/>
  </si>
  <si>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68"/>
  </si>
  <si>
    <t>年　　月　　日　提出</t>
    <rPh sb="0" eb="1">
      <t>ネン</t>
    </rPh>
    <rPh sb="3" eb="4">
      <t>ガツ</t>
    </rPh>
    <rPh sb="6" eb="7">
      <t>ニチ</t>
    </rPh>
    <rPh sb="8" eb="10">
      <t>テイシュツ</t>
    </rPh>
    <phoneticPr fontId="68"/>
  </si>
  <si>
    <t>事業所の名称</t>
    <rPh sb="0" eb="3">
      <t>ジギョウショ</t>
    </rPh>
    <rPh sb="4" eb="6">
      <t>メイショウ</t>
    </rPh>
    <phoneticPr fontId="68"/>
  </si>
  <si>
    <t>多機能型の実施　※</t>
    <rPh sb="0" eb="4">
      <t>タキノウガタ</t>
    </rPh>
    <rPh sb="5" eb="7">
      <t>ジッシ</t>
    </rPh>
    <phoneticPr fontId="68"/>
  </si>
  <si>
    <t>有　・　無</t>
    <rPh sb="0" eb="1">
      <t>アリ</t>
    </rPh>
    <rPh sb="4" eb="5">
      <t>ナ</t>
    </rPh>
    <phoneticPr fontId="68"/>
  </si>
  <si>
    <t>異　動　区　分
（該当の番号に○）</t>
    <rPh sb="0" eb="1">
      <t>イ</t>
    </rPh>
    <rPh sb="2" eb="3">
      <t>ドウ</t>
    </rPh>
    <rPh sb="4" eb="5">
      <t>ク</t>
    </rPh>
    <rPh sb="6" eb="7">
      <t>ブン</t>
    </rPh>
    <rPh sb="9" eb="11">
      <t>ガイトウ</t>
    </rPh>
    <rPh sb="12" eb="14">
      <t>バンゴウ</t>
    </rPh>
    <phoneticPr fontId="68"/>
  </si>
  <si>
    <t>１　新規　　　　　２　継続　　　　　３　変更</t>
    <rPh sb="2" eb="4">
      <t>シンキ</t>
    </rPh>
    <rPh sb="11" eb="13">
      <t>ケイゾク</t>
    </rPh>
    <rPh sb="20" eb="22">
      <t>ヘンコウ</t>
    </rPh>
    <phoneticPr fontId="68"/>
  </si>
  <si>
    <t>適 用 年 月 日</t>
    <rPh sb="0" eb="1">
      <t>テキ</t>
    </rPh>
    <rPh sb="2" eb="3">
      <t>ヨウ</t>
    </rPh>
    <rPh sb="4" eb="5">
      <t>トシ</t>
    </rPh>
    <rPh sb="6" eb="7">
      <t>ツキ</t>
    </rPh>
    <rPh sb="8" eb="9">
      <t>ヒ</t>
    </rPh>
    <phoneticPr fontId="68"/>
  </si>
  <si>
    <t>年　　月　　日</t>
    <rPh sb="0" eb="1">
      <t>ネン</t>
    </rPh>
    <rPh sb="1" eb="2">
      <t>ヘイネン</t>
    </rPh>
    <rPh sb="3" eb="4">
      <t>ツキ</t>
    </rPh>
    <rPh sb="6" eb="7">
      <t>ヒ</t>
    </rPh>
    <phoneticPr fontId="68"/>
  </si>
  <si>
    <t>１　利用者の状況</t>
    <rPh sb="2" eb="4">
      <t>リヨウ</t>
    </rPh>
    <rPh sb="4" eb="5">
      <t>シャ</t>
    </rPh>
    <rPh sb="6" eb="8">
      <t>ジョウキョウ</t>
    </rPh>
    <phoneticPr fontId="68"/>
  </si>
  <si>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68"/>
  </si>
  <si>
    <t>人</t>
    <rPh sb="0" eb="1">
      <t>ニン</t>
    </rPh>
    <phoneticPr fontId="68"/>
  </si>
  <si>
    <t>うち３０％　　　　　(B)＝（A)×0.3</t>
    <phoneticPr fontId="68"/>
  </si>
  <si>
    <t>加算要件に該当する利用者の数（C)＝(E)／(D)</t>
    <rPh sb="0" eb="2">
      <t>カサン</t>
    </rPh>
    <rPh sb="2" eb="4">
      <t>ヨウケン</t>
    </rPh>
    <rPh sb="5" eb="7">
      <t>ガイトウ</t>
    </rPh>
    <rPh sb="9" eb="12">
      <t>リヨウシャ</t>
    </rPh>
    <rPh sb="13" eb="14">
      <t>スウ</t>
    </rPh>
    <phoneticPr fontId="68"/>
  </si>
  <si>
    <t>（C)＞＝(B)</t>
    <phoneticPr fontId="68"/>
  </si>
  <si>
    <t>該当利用者の氏名</t>
    <rPh sb="0" eb="2">
      <t>ガイトウ</t>
    </rPh>
    <rPh sb="2" eb="5">
      <t>リヨウシャ</t>
    </rPh>
    <rPh sb="6" eb="8">
      <t>シメイ</t>
    </rPh>
    <phoneticPr fontId="68"/>
  </si>
  <si>
    <t>手帳の種類</t>
    <rPh sb="0" eb="2">
      <t>テチョウ</t>
    </rPh>
    <rPh sb="3" eb="5">
      <t>シュルイ</t>
    </rPh>
    <phoneticPr fontId="68"/>
  </si>
  <si>
    <t>手帳の等級</t>
    <rPh sb="0" eb="2">
      <t>テチョウ</t>
    </rPh>
    <rPh sb="3" eb="5">
      <t>トウキュウ</t>
    </rPh>
    <phoneticPr fontId="68"/>
  </si>
  <si>
    <t>前年度利用日数</t>
    <rPh sb="0" eb="3">
      <t>ゼンネンド</t>
    </rPh>
    <rPh sb="3" eb="5">
      <t>リヨウ</t>
    </rPh>
    <rPh sb="5" eb="7">
      <t>ニッスウ</t>
    </rPh>
    <phoneticPr fontId="68"/>
  </si>
  <si>
    <t>前年度の開所日数（D)</t>
    <rPh sb="0" eb="3">
      <t>ゼンネンド</t>
    </rPh>
    <rPh sb="4" eb="6">
      <t>カイショ</t>
    </rPh>
    <rPh sb="6" eb="8">
      <t>ニッスウ</t>
    </rPh>
    <phoneticPr fontId="68"/>
  </si>
  <si>
    <t>日</t>
    <rPh sb="0" eb="1">
      <t>ニチ</t>
    </rPh>
    <phoneticPr fontId="68"/>
  </si>
  <si>
    <t>合　計（E)</t>
    <rPh sb="0" eb="1">
      <t>ゴウ</t>
    </rPh>
    <rPh sb="2" eb="3">
      <t>ケイ</t>
    </rPh>
    <phoneticPr fontId="68"/>
  </si>
  <si>
    <t>２　加配される従業者の状況</t>
    <rPh sb="2" eb="4">
      <t>カハイ</t>
    </rPh>
    <rPh sb="7" eb="10">
      <t>ジュウギョウシャ</t>
    </rPh>
    <rPh sb="11" eb="13">
      <t>ジョウキョウ</t>
    </rPh>
    <phoneticPr fontId="68"/>
  </si>
  <si>
    <t>利用者数（A)　÷　50　＝（F)</t>
    <rPh sb="0" eb="3">
      <t>リヨウシャ</t>
    </rPh>
    <rPh sb="3" eb="4">
      <t>スウ</t>
    </rPh>
    <phoneticPr fontId="68"/>
  </si>
  <si>
    <t>加配される従業者の数　（G)</t>
    <rPh sb="0" eb="2">
      <t>カハイ</t>
    </rPh>
    <rPh sb="5" eb="8">
      <t>ジュウギョウシャ</t>
    </rPh>
    <rPh sb="9" eb="10">
      <t>スウ</t>
    </rPh>
    <phoneticPr fontId="68"/>
  </si>
  <si>
    <t>（G)＞＝（F)</t>
    <phoneticPr fontId="68"/>
  </si>
  <si>
    <t>加配される従業者の氏名</t>
    <rPh sb="0" eb="2">
      <t>カハイ</t>
    </rPh>
    <rPh sb="5" eb="8">
      <t>ジュウギョウシャ</t>
    </rPh>
    <rPh sb="9" eb="11">
      <t>シメイ</t>
    </rPh>
    <phoneticPr fontId="68"/>
  </si>
  <si>
    <t>資格・研修名等</t>
    <rPh sb="0" eb="2">
      <t>シカク</t>
    </rPh>
    <rPh sb="3" eb="5">
      <t>ケンシュウ</t>
    </rPh>
    <rPh sb="5" eb="6">
      <t>メイ</t>
    </rPh>
    <rPh sb="6" eb="7">
      <t>トウ</t>
    </rPh>
    <phoneticPr fontId="68"/>
  </si>
  <si>
    <t>添付書類</t>
    <rPh sb="0" eb="2">
      <t>テンプ</t>
    </rPh>
    <rPh sb="2" eb="4">
      <t>ショルイ</t>
    </rPh>
    <phoneticPr fontId="68"/>
  </si>
  <si>
    <t>従業者の勤務体制一覧表、資格証</t>
    <rPh sb="12" eb="14">
      <t>シカク</t>
    </rPh>
    <rPh sb="14" eb="15">
      <t>ショウ</t>
    </rPh>
    <phoneticPr fontId="68"/>
  </si>
  <si>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68"/>
  </si>
  <si>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68"/>
  </si>
  <si>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68"/>
  </si>
  <si>
    <t>注４　前年度に当該加算を算定しており、新年度も引き続き算定するものとしてこの届出書を提出する場合には、
　　「異動区分」欄　において「２　継続」に○を付すこと。</t>
    <rPh sb="0" eb="1">
      <t>チュウ</t>
    </rPh>
    <phoneticPr fontId="68"/>
  </si>
  <si>
    <t>注５　加配する従業者等に変動が生じたときは、本様式により速やかに「３　変更」の届出を行うこと。</t>
    <rPh sb="0" eb="1">
      <t>チュウ</t>
    </rPh>
    <rPh sb="10" eb="11">
      <t>トウ</t>
    </rPh>
    <phoneticPr fontId="68"/>
  </si>
  <si>
    <t>令和　　　年</t>
    <rPh sb="0" eb="2">
      <t>レイワ</t>
    </rPh>
    <phoneticPr fontId="83"/>
  </si>
  <si>
    <t>令和３年度平均利用者数に関する届出書</t>
    <rPh sb="0" eb="2">
      <t>レイワ</t>
    </rPh>
    <phoneticPr fontId="83"/>
  </si>
  <si>
    <t>令和４年</t>
    <rPh sb="0" eb="1">
      <t>レイ</t>
    </rPh>
    <rPh sb="1" eb="2">
      <t>ワ</t>
    </rPh>
    <phoneticPr fontId="83"/>
  </si>
  <si>
    <r>
      <t>合計
(３</t>
    </r>
    <r>
      <rPr>
        <sz val="11"/>
        <color rgb="FF000000"/>
        <rFont val="ＭＳ Ｐゴシック"/>
        <family val="2"/>
        <charset val="128"/>
      </rPr>
      <t>年度）</t>
    </r>
    <phoneticPr fontId="83"/>
  </si>
  <si>
    <r>
      <t>　注　１　本届出は、令和３</t>
    </r>
    <r>
      <rPr>
        <sz val="11"/>
        <color rgb="FF000000"/>
        <rFont val="ＭＳ Ｐゴシック"/>
        <family val="2"/>
        <charset val="128"/>
      </rPr>
      <t>年度における事業実績が「６月以上」である場合に作成すること</t>
    </r>
    <rPh sb="10" eb="12">
      <t>レイワ</t>
    </rPh>
    <phoneticPr fontId="83"/>
  </si>
  <si>
    <r>
      <t>　　 　２　令和３</t>
    </r>
    <r>
      <rPr>
        <sz val="11"/>
        <color rgb="FF000000"/>
        <rFont val="ＭＳ Ｐゴシック"/>
        <family val="2"/>
        <charset val="128"/>
      </rPr>
      <t>年度における事業実績が６月以上１年未満である場合は令和３年</t>
    </r>
    <r>
      <rPr>
        <sz val="11"/>
        <rFont val="ＭＳ Ｐゴシック"/>
        <family val="3"/>
        <charset val="128"/>
      </rPr>
      <t>１０</t>
    </r>
    <r>
      <rPr>
        <sz val="11"/>
        <color rgb="FF000000"/>
        <rFont val="ＭＳ Ｐゴシック"/>
        <family val="2"/>
        <charset val="128"/>
      </rPr>
      <t>月から令和４年３月までの期間に係る平均利用者数を算定すること</t>
    </r>
    <rPh sb="6" eb="8">
      <t>レイワ</t>
    </rPh>
    <rPh sb="34" eb="35">
      <t>レイ</t>
    </rPh>
    <rPh sb="35" eb="36">
      <t>ワ</t>
    </rPh>
    <rPh sb="43" eb="44">
      <t>レイ</t>
    </rPh>
    <rPh sb="44" eb="45">
      <t>ワ</t>
    </rPh>
    <phoneticPr fontId="83"/>
  </si>
  <si>
    <r>
      <t>　　 　２　令和３</t>
    </r>
    <r>
      <rPr>
        <sz val="11"/>
        <color rgb="FF000000"/>
        <rFont val="ＭＳ Ｐゴシック"/>
        <family val="2"/>
        <charset val="128"/>
      </rPr>
      <t>年度における事業実績が６月以上１年未満である場合は令和３年</t>
    </r>
    <r>
      <rPr>
        <sz val="11"/>
        <rFont val="ＭＳ Ｐゴシック"/>
        <family val="3"/>
        <charset val="128"/>
      </rPr>
      <t>１０</t>
    </r>
    <r>
      <rPr>
        <sz val="11"/>
        <color rgb="FF000000"/>
        <rFont val="ＭＳ Ｐゴシック"/>
        <family val="2"/>
        <charset val="128"/>
      </rPr>
      <t>月から令和４年３月までの期間に係る平均利用者数を算定すること</t>
    </r>
    <rPh sb="6" eb="8">
      <t>レイワ</t>
    </rPh>
    <rPh sb="34" eb="35">
      <t>レイ</t>
    </rPh>
    <rPh sb="35" eb="36">
      <t>ワ</t>
    </rPh>
    <rPh sb="43" eb="44">
      <t>レイ</t>
    </rPh>
    <rPh sb="44" eb="45">
      <t>ワ</t>
    </rPh>
    <rPh sb="46" eb="47">
      <t>ネン</t>
    </rPh>
    <phoneticPr fontId="83"/>
  </si>
  <si>
    <r>
      <t>　　 　２　令和３</t>
    </r>
    <r>
      <rPr>
        <sz val="11"/>
        <color rgb="FF000000"/>
        <rFont val="ＭＳ Ｐゴシック"/>
        <family val="2"/>
        <charset val="128"/>
      </rPr>
      <t>年度における事業実績が６月以上１年未満である場合は、令和３年１０月から令和４年３月までの期間に係る平均利用者数を算定すること</t>
    </r>
    <rPh sb="6" eb="8">
      <t>レイワ</t>
    </rPh>
    <rPh sb="35" eb="36">
      <t>レイ</t>
    </rPh>
    <rPh sb="36" eb="37">
      <t>ワ</t>
    </rPh>
    <rPh sb="44" eb="45">
      <t>レイ</t>
    </rPh>
    <rPh sb="45" eb="46">
      <t>ワ</t>
    </rPh>
    <phoneticPr fontId="83"/>
  </si>
  <si>
    <r>
      <t>令和３年度</t>
    </r>
    <r>
      <rPr>
        <sz val="14"/>
        <color rgb="FF000000"/>
        <rFont val="ＭＳ Ｐゴシック"/>
        <family val="2"/>
        <charset val="128"/>
      </rPr>
      <t>　平均障害支援区分に関する届出書（生活介護）</t>
    </r>
    <rPh sb="0" eb="2">
      <t>レイワ</t>
    </rPh>
    <phoneticPr fontId="83"/>
  </si>
  <si>
    <t>令和４年</t>
    <rPh sb="0" eb="2">
      <t>レイワ</t>
    </rPh>
    <phoneticPr fontId="83"/>
  </si>
  <si>
    <t>　　　　　　　　　年　　　　　　月　　　　　　日</t>
    <phoneticPr fontId="83"/>
  </si>
  <si>
    <t>（別紙１－２）</t>
    <phoneticPr fontId="68"/>
  </si>
  <si>
    <t>介護給付費等の算定に係る体制等状況一覧表</t>
    <phoneticPr fontId="68"/>
  </si>
  <si>
    <t>該当する体制等（該当する項目を選択すること）</t>
    <phoneticPr fontId="68"/>
  </si>
  <si>
    <r>
      <t>（　　　）</t>
    </r>
    <r>
      <rPr>
        <sz val="11"/>
        <color rgb="FF000000"/>
        <rFont val="ＭＳ Ｐゴシック"/>
        <family val="2"/>
        <charset val="128"/>
      </rPr>
      <t>人</t>
    </r>
    <phoneticPr fontId="68"/>
  </si>
  <si>
    <t>福祉・介護職員等ベースアップ等支援加算対象</t>
    <phoneticPr fontId="6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</si>
  <si>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8"/>
  </si>
  <si>
    <t>※４</t>
  </si>
  <si>
    <t>※５</t>
  </si>
  <si>
    <t>※６</t>
  </si>
  <si>
    <t>（別紙１－４）</t>
    <phoneticPr fontId="68"/>
  </si>
  <si>
    <t>１．４０人以下　２．４１人以上６０人以下　３．６１人以上８０人以下　４．８１人以上　　　</t>
    <phoneticPr fontId="68"/>
  </si>
  <si>
    <t>１．なし（常勤栄養士を配置している）　２．非常勤栄養士を配置している　３．栄養士未配置</t>
    <phoneticPr fontId="68"/>
  </si>
  <si>
    <t>重度障害者支援Ⅰ体制（重度）（※２）</t>
    <phoneticPr fontId="68"/>
  </si>
  <si>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8"/>
  </si>
  <si>
    <t>自立訓練</t>
    <rPh sb="0" eb="4">
      <t>ジリツクンレン</t>
    </rPh>
    <phoneticPr fontId="68"/>
  </si>
  <si>
    <t>　　　１．２１人以上４０人以下　　２．４１人以上６０人以下
３．６１人以上８０人以下　　４．８１人以上　　　５．２０人以下</t>
    <rPh sb="7" eb="8">
      <t>ニン</t>
    </rPh>
    <rPh sb="8" eb="10">
      <t>イジョウ</t>
    </rPh>
    <rPh sb="12" eb="15">
      <t>ニンイカ</t>
    </rPh>
    <phoneticPr fontId="68"/>
  </si>
  <si>
    <t>１．なし　　２．Ⅰ　　３．Ⅱ　　４．Ⅲ　　５．Ⅰ・Ⅱ　　６．Ⅰ・Ⅲ　７．Ⅱ・Ⅲ　　８．Ⅰ・Ⅱ・Ⅲ</t>
    <phoneticPr fontId="68"/>
  </si>
  <si>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8"/>
  </si>
  <si>
    <t>福祉・介護職員特定処遇改善加算区分（※４）</t>
    <phoneticPr fontId="68"/>
  </si>
  <si>
    <t>主たる事業所サービス種類（※５）</t>
    <rPh sb="0" eb="1">
      <t>シュ</t>
    </rPh>
    <rPh sb="3" eb="6">
      <t>ジギョウショ</t>
    </rPh>
    <rPh sb="10" eb="12">
      <t>シュルイ</t>
    </rPh>
    <phoneticPr fontId="68"/>
  </si>
  <si>
    <t>多機能型等定員区分（※６）</t>
    <phoneticPr fontId="68"/>
  </si>
  <si>
    <t>就労移行支援</t>
    <rPh sb="0" eb="6">
      <t>シュウロウイコウシエン</t>
    </rPh>
    <phoneticPr fontId="68"/>
  </si>
  <si>
    <t>　　　１．２１人以上４０人以下　　２．４１人以上６０人以下
　　　３．６１人以上８０人以下　　４．８１人以上　　　５．２０人以下</t>
    <rPh sb="7" eb="8">
      <t>ニン</t>
    </rPh>
    <rPh sb="8" eb="10">
      <t>イジョウ</t>
    </rPh>
    <rPh sb="12" eb="15">
      <t>ニンイカ</t>
    </rPh>
    <phoneticPr fontId="68"/>
  </si>
  <si>
    <t>就労定着率区分（※２）</t>
    <phoneticPr fontId="68"/>
  </si>
  <si>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159" eb="161">
      <t>タイショウ</t>
    </rPh>
    <phoneticPr fontId="6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</si>
  <si>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84"/>
  </si>
  <si>
    <t>福祉・介護職員特定処遇改善加算区分（※４）</t>
    <phoneticPr fontId="68"/>
  </si>
  <si>
    <t>多機能型等定員区分（※５）</t>
    <phoneticPr fontId="68"/>
  </si>
  <si>
    <t>「福祉・介護職員等特定処遇改善加算区分」欄は、福祉・介護職員等特定処遇改善加算対象が「２．あり」の場合に設定する。</t>
    <phoneticPr fontId="68"/>
  </si>
  <si>
    <t>人員配置区分（※２）</t>
    <phoneticPr fontId="68"/>
  </si>
  <si>
    <t>平均工賃月額区分（※３）</t>
    <phoneticPr fontId="68"/>
  </si>
  <si>
    <t>１．平均工賃月額が４万５千円以上　２．平均工賃月額が３万５千円以上４万５千円未満
３．平均工賃月額が３万円以上３万５千円未満　４．平均工賃月額が２万５千円以上３万円未満
５．平均工賃月額が２万円以上以上２万５千円満　６．平均工賃月額が１万５千円以上２万円未満
７．平均工賃月額が１万円以上１万５千円未満　８．なし（経過措置対象）
９．平均工賃月額が１万円未満　１０．なし（生産活動等への支援実施対象）</t>
    <rPh sb="175" eb="176">
      <t>マン</t>
    </rPh>
    <rPh sb="186" eb="190">
      <t>セイサンカツドウ</t>
    </rPh>
    <rPh sb="190" eb="191">
      <t>トウ</t>
    </rPh>
    <rPh sb="193" eb="199">
      <t>シエンジッシタイショウ</t>
    </rPh>
    <phoneticPr fontId="6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</si>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</sst>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Red]&quot;¥-&quot;#,##0"/>
    <numFmt numFmtId="177" formatCode="0_ "/>
    <numFmt numFmtId="178" formatCode="mm&quot;月&quot;dd&quot;日&quot;"/>
    <numFmt numFmtId="179" formatCode="ggge&quot;年&quot;mm&quot;月&quot;dd&quot;日&quot;"/>
    <numFmt numFmtId="180" formatCode="#,##0_ "/>
    <numFmt numFmtId="181" formatCode="#,##0_);[Red]\(#,##0\)"/>
    <numFmt numFmtId="182" formatCode="#,##0.0_ "/>
    <numFmt numFmtId="183" formatCode="0.0_ "/>
    <numFmt numFmtId="184" formatCode="###########&quot;人&quot;"/>
    <numFmt numFmtId="185" formatCode="##########.###&quot;人&quot;"/>
    <numFmt numFmtId="186" formatCode="ge\.mm\.dd"/>
    <numFmt numFmtId="187" formatCode="&quot;（&quot;_ @_ &quot;）&quot;"/>
    <numFmt numFmtId="188" formatCode="0.00_ "/>
    <numFmt numFmtId="189" formatCode="0.0000_ "/>
  </numFmts>
  <fonts count="98" x14ac:knownFonts="1">
    <font>
      <sz val="11"/>
      <color rgb="FF000000"/>
      <name val="ＭＳ Ｐゴシック"/>
      <family val="2"/>
      <charset val="128"/>
    </font>
    <font>
      <u/>
      <sz val="11"/>
      <color rgb="FF0000FF"/>
      <name val="ＭＳ Ｐゴシック"/>
      <family val="3"/>
      <charset val="128"/>
    </font>
    <font>
      <sz val="11"/>
      <name val="ＭＳ Ｐゴシック"/>
      <family val="3"/>
      <charset val="128"/>
    </font>
    <font>
      <sz val="11"/>
      <color rgb="FF000000"/>
      <name val="ＭＳ Ｐゴシック"/>
      <family val="3"/>
      <charset val="128"/>
    </font>
    <font>
      <sz val="14"/>
      <color rgb="FF000000"/>
      <name val="ＭＳ Ｐゴシック"/>
      <family val="3"/>
      <charset val="128"/>
    </font>
    <font>
      <sz val="11"/>
      <color rgb="FFFF0000"/>
      <name val="ＭＳ Ｐゴシック"/>
      <family val="3"/>
      <charset val="128"/>
    </font>
    <font>
      <u/>
      <sz val="11"/>
      <color rgb="FF0000FF"/>
      <name val="ＭＳ Ｐゴシック"/>
      <family val="2"/>
      <charset val="128"/>
    </font>
    <font>
      <b/>
      <sz val="11"/>
      <name val="ＭＳ Ｐゴシック"/>
      <family val="3"/>
      <charset val="128"/>
    </font>
    <font>
      <sz val="11"/>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12"/>
      <name val="ＭＳ Ｐゴシック"/>
      <family val="3"/>
      <charset val="128"/>
    </font>
    <font>
      <sz val="7"/>
      <name val="ＭＳ Ｐゴシック"/>
      <family val="3"/>
      <charset val="128"/>
    </font>
    <font>
      <sz val="9"/>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ＭＳ Ｐゴシック"/>
      <family val="2"/>
      <charset val="128"/>
    </font>
    <font>
      <sz val="14"/>
      <name val="ＭＳ Ｐゴシック"/>
      <family val="2"/>
      <charset val="128"/>
    </font>
    <font>
      <sz val="9"/>
      <name val="ＭＳ ゴシック"/>
      <family val="3"/>
      <charset val="128"/>
    </font>
    <font>
      <sz val="9"/>
      <name val="ＭＳ Ｐゴシック"/>
      <family val="2"/>
      <charset val="128"/>
    </font>
    <font>
      <b/>
      <sz val="14"/>
      <name val="ＭＳ ゴシック"/>
      <family val="3"/>
      <charset val="128"/>
    </font>
    <font>
      <sz val="8"/>
      <name val="ＭＳ ゴシック"/>
      <family val="3"/>
      <charset val="128"/>
    </font>
    <font>
      <sz val="24"/>
      <name val="ＭＳ ゴシック"/>
      <family val="3"/>
      <charset val="128"/>
    </font>
    <font>
      <b/>
      <sz val="12"/>
      <name val="ＭＳ ゴシック"/>
      <family val="3"/>
      <charset val="128"/>
    </font>
    <font>
      <b/>
      <sz val="11"/>
      <name val="ＭＳ ゴシック"/>
      <family val="3"/>
      <charset val="128"/>
    </font>
    <font>
      <sz val="9"/>
      <name val="ＭＳ Ｐ明朝"/>
      <family val="1"/>
      <charset val="128"/>
    </font>
    <font>
      <sz val="10"/>
      <name val="ＭＳ Ｐ明朝"/>
      <family val="1"/>
      <charset val="128"/>
    </font>
    <font>
      <sz val="8"/>
      <name val="ＭＳ Ｐ明朝"/>
      <family val="1"/>
      <charset val="128"/>
    </font>
    <font>
      <b/>
      <sz val="12"/>
      <name val="ＭＳ Ｐゴシック"/>
      <family val="3"/>
      <charset val="128"/>
    </font>
    <font>
      <sz val="10"/>
      <color rgb="FF000000"/>
      <name val="ＭＳ Ｐゴシック"/>
      <family val="3"/>
      <charset val="128"/>
    </font>
    <font>
      <sz val="10"/>
      <color rgb="FF000000"/>
      <name val="ＭＳ ゴシック"/>
      <family val="3"/>
      <charset val="128"/>
    </font>
    <font>
      <sz val="16"/>
      <name val="ＭＳ ゴシック"/>
      <family val="3"/>
      <charset val="128"/>
    </font>
    <font>
      <sz val="14"/>
      <name val="ＭＳ Ｐゴシック"/>
      <family val="3"/>
      <charset val="128"/>
    </font>
    <font>
      <sz val="12"/>
      <color rgb="FF000000"/>
      <name val="ＭＳ ゴシック"/>
      <family val="3"/>
      <charset val="128"/>
    </font>
    <font>
      <sz val="12"/>
      <color rgb="FFFF0000"/>
      <name val="ＭＳ ゴシック"/>
      <family val="3"/>
      <charset val="128"/>
    </font>
    <font>
      <sz val="11"/>
      <color rgb="FF000000"/>
      <name val="ＭＳ ゴシック"/>
      <family val="3"/>
      <charset val="128"/>
    </font>
    <font>
      <u/>
      <sz val="11"/>
      <name val="ＭＳ Ｐゴシック"/>
      <family val="3"/>
      <charset val="128"/>
    </font>
    <font>
      <sz val="10"/>
      <color rgb="FF000000"/>
      <name val="ＭＳ Ｐゴシック"/>
      <family val="2"/>
      <charset val="128"/>
    </font>
    <font>
      <sz val="14"/>
      <color rgb="FF000000"/>
      <name val="ＭＳ Ｐゴシック"/>
      <family val="2"/>
      <charset val="128"/>
    </font>
    <font>
      <sz val="9"/>
      <color rgb="FF000000"/>
      <name val="ＭＳ Ｐゴシック"/>
      <family val="2"/>
      <charset val="128"/>
    </font>
    <font>
      <b/>
      <vertAlign val="superscript"/>
      <sz val="10"/>
      <color rgb="FFFF0000"/>
      <name val="ＭＳ Ｐゴシック"/>
      <family val="3"/>
      <charset val="128"/>
    </font>
    <font>
      <sz val="12"/>
      <color rgb="FF000000"/>
      <name val="ＭＳ Ｐゴシック"/>
      <family val="2"/>
      <charset val="128"/>
    </font>
    <font>
      <b/>
      <vertAlign val="superscript"/>
      <sz val="12"/>
      <color rgb="FFFF0000"/>
      <name val="ＭＳ Ｐゴシック"/>
      <family val="3"/>
      <charset val="128"/>
    </font>
    <font>
      <sz val="7"/>
      <color rgb="FF000000"/>
      <name val="ＭＳ Ｐゴシック"/>
      <family val="3"/>
      <charset val="128"/>
    </font>
    <font>
      <vertAlign val="superscript"/>
      <sz val="9"/>
      <color rgb="FF000000"/>
      <name val="ＭＳ Ｐゴシック"/>
      <family val="3"/>
      <charset val="128"/>
    </font>
    <font>
      <vertAlign val="superscript"/>
      <sz val="10"/>
      <color rgb="FF000000"/>
      <name val="ＭＳ Ｐゴシック"/>
      <family val="3"/>
      <charset val="128"/>
    </font>
    <font>
      <b/>
      <sz val="9"/>
      <color rgb="FF000000"/>
      <name val="ＭＳ Ｐゴシック"/>
      <family val="3"/>
      <charset val="128"/>
    </font>
    <font>
      <b/>
      <sz val="10"/>
      <color rgb="FF000000"/>
      <name val="ＭＳ Ｐゴシック"/>
      <family val="3"/>
      <charset val="128"/>
    </font>
    <font>
      <u/>
      <sz val="8"/>
      <name val="ＭＳ Ｐゴシック"/>
      <family val="3"/>
      <charset val="128"/>
    </font>
    <font>
      <sz val="8"/>
      <color rgb="FF000000"/>
      <name val="ＭＳ Ｐゴシック"/>
      <family val="3"/>
      <charset val="128"/>
    </font>
    <font>
      <u/>
      <sz val="8"/>
      <color rgb="FF000000"/>
      <name val="ＭＳ Ｐゴシック"/>
      <family val="3"/>
      <charset val="128"/>
    </font>
    <font>
      <sz val="8"/>
      <color rgb="FF000000"/>
      <name val="ＭＳ Ｐゴシック"/>
      <family val="2"/>
      <charset val="128"/>
    </font>
    <font>
      <b/>
      <sz val="14"/>
      <color rgb="FFFF0000"/>
      <name val="ＭＳ ゴシック"/>
      <family val="3"/>
      <charset val="128"/>
    </font>
    <font>
      <u/>
      <sz val="12"/>
      <color rgb="FFFF0000"/>
      <name val="ＭＳ ゴシック"/>
      <family val="3"/>
      <charset val="128"/>
    </font>
    <font>
      <b/>
      <sz val="11"/>
      <color rgb="FFFF0000"/>
      <name val="ＭＳ ゴシック"/>
      <family val="3"/>
      <charset val="128"/>
    </font>
    <font>
      <b/>
      <u/>
      <sz val="12"/>
      <name val="ＭＳ ゴシック"/>
      <family val="3"/>
      <charset val="128"/>
    </font>
    <font>
      <b/>
      <sz val="14"/>
      <name val="ＭＳ Ｐゴシック"/>
      <family val="3"/>
      <charset val="128"/>
    </font>
    <font>
      <sz val="14"/>
      <color rgb="FF000000"/>
      <name val="ＭＳ ゴシック"/>
      <family val="3"/>
      <charset val="128"/>
    </font>
    <font>
      <sz val="10"/>
      <name val="ＭＳ 明朝"/>
      <family val="1"/>
      <charset val="128"/>
    </font>
    <font>
      <u/>
      <sz val="10"/>
      <name val="ＭＳ 明朝"/>
      <family val="1"/>
      <charset val="128"/>
    </font>
    <font>
      <u/>
      <sz val="10"/>
      <name val="ＭＳ ゴシック"/>
      <family val="3"/>
      <charset val="128"/>
    </font>
    <font>
      <sz val="16"/>
      <name val="ＭＳ Ｐゴシック"/>
      <family val="3"/>
      <charset val="128"/>
    </font>
    <font>
      <sz val="6"/>
      <name val="ＭＳ Ｐゴシック"/>
      <family val="3"/>
      <charset val="128"/>
    </font>
    <font>
      <b/>
      <sz val="6"/>
      <color rgb="FF000000"/>
      <name val="ＭＳ Ｐゴシック"/>
      <family val="3"/>
      <charset val="128"/>
    </font>
    <font>
      <b/>
      <sz val="14"/>
      <color rgb="FF000000"/>
      <name val="ＭＳ Ｐゴシック"/>
      <family val="3"/>
      <charset val="128"/>
    </font>
    <font>
      <u/>
      <sz val="11"/>
      <name val="ＭＳ Ｐ明朝"/>
      <family val="1"/>
      <charset val="128"/>
    </font>
    <font>
      <sz val="16"/>
      <color rgb="FF000000"/>
      <name val="ＭＳ Ｐゴシック"/>
      <family val="3"/>
      <charset val="128"/>
    </font>
    <font>
      <sz val="20"/>
      <color rgb="FF000000"/>
      <name val="ＭＳ Ｐゴシック"/>
      <family val="3"/>
      <charset val="128"/>
    </font>
    <font>
      <sz val="16"/>
      <color rgb="FF000000"/>
      <name val="ＭＳ ゴシック"/>
      <family val="3"/>
      <charset val="128"/>
    </font>
    <font>
      <sz val="20"/>
      <color rgb="FF000000"/>
      <name val="ＭＳ ゴシック"/>
      <family val="3"/>
      <charset val="128"/>
    </font>
    <font>
      <b/>
      <sz val="11"/>
      <color rgb="FF000000"/>
      <name val="ＭＳ Ｐゴシック"/>
      <family val="3"/>
      <charset val="128"/>
    </font>
    <font>
      <u/>
      <sz val="11"/>
      <color rgb="FF000000"/>
      <name val="ＭＳ Ｐゴシック"/>
      <family val="3"/>
      <charset val="128"/>
    </font>
    <font>
      <sz val="12"/>
      <name val="HG明朝B"/>
      <family val="1"/>
      <charset val="128"/>
    </font>
    <font>
      <sz val="24"/>
      <name val="HG明朝B"/>
      <family val="1"/>
      <charset val="128"/>
    </font>
    <font>
      <sz val="10"/>
      <name val="HG明朝B"/>
      <family val="1"/>
      <charset val="128"/>
    </font>
    <font>
      <sz val="11"/>
      <color rgb="FFFF0000"/>
      <name val="ＭＳ Ｐ明朝"/>
      <family val="1"/>
      <charset val="128"/>
    </font>
    <font>
      <sz val="11"/>
      <color rgb="FF000000"/>
      <name val="ＭＳ Ｐゴシック"/>
      <family val="2"/>
      <charset val="128"/>
    </font>
    <font>
      <sz val="6"/>
      <name val="ＭＳ Ｐゴシック"/>
      <family val="2"/>
      <charset val="128"/>
    </font>
    <font>
      <sz val="6"/>
      <name val="ＭＳ Ｐゴシック"/>
      <family val="3"/>
      <charset val="128"/>
      <scheme val="minor"/>
    </font>
    <font>
      <u/>
      <sz val="11"/>
      <color indexed="12"/>
      <name val="ＭＳ Ｐゴシック"/>
      <family val="3"/>
      <charset val="128"/>
    </font>
    <font>
      <sz val="11"/>
      <color theme="1"/>
      <name val="ＭＳ Ｐゴシック"/>
      <family val="3"/>
      <charset val="128"/>
      <scheme val="minor"/>
    </font>
    <font>
      <i/>
      <sz val="11"/>
      <color rgb="FF7F7F7F"/>
      <name val="ＭＳ Ｐゴシック"/>
      <family val="2"/>
      <charset val="128"/>
      <scheme val="minor"/>
    </font>
    <font>
      <sz val="11"/>
      <color rgb="FF000000"/>
      <name val="ＭＳ Ｐゴシック"/>
      <family val="2"/>
      <charset val="1"/>
    </font>
    <font>
      <sz val="12"/>
      <color theme="1"/>
      <name val="ＭＳ ゴシック"/>
      <family val="3"/>
      <charset val="128"/>
    </font>
    <font>
      <sz val="14"/>
      <color theme="1"/>
      <name val="ＭＳ 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ゴシック"/>
      <family val="3"/>
      <charset val="128"/>
    </font>
    <font>
      <u/>
      <sz val="9"/>
      <color indexed="8"/>
      <name val="ＭＳ ゴシック"/>
      <family val="3"/>
      <charset val="128"/>
    </font>
    <font>
      <sz val="9"/>
      <color indexed="8"/>
      <name val="ＭＳ ゴシック"/>
      <family val="3"/>
      <charset val="128"/>
    </font>
  </fonts>
  <fills count="16">
    <fill>
      <patternFill patternType="none"/>
    </fill>
    <fill>
      <patternFill patternType="gray125"/>
    </fill>
    <fill>
      <patternFill patternType="solid">
        <fgColor rgb="FFDBEEF4"/>
        <bgColor rgb="FFDAEEF3"/>
      </patternFill>
    </fill>
    <fill>
      <patternFill patternType="solid">
        <fgColor rgb="FFB7DEE8"/>
        <bgColor rgb="FFDCE6F2"/>
      </patternFill>
    </fill>
    <fill>
      <patternFill patternType="solid">
        <fgColor rgb="FFC0C0C0"/>
        <bgColor rgb="FFBFBFBF"/>
      </patternFill>
    </fill>
    <fill>
      <patternFill patternType="solid">
        <fgColor rgb="FFBFBFBF"/>
        <bgColor rgb="FFC0C0C0"/>
      </patternFill>
    </fill>
    <fill>
      <patternFill patternType="solid">
        <fgColor rgb="FFFFFF00"/>
        <bgColor rgb="FFFFFF00"/>
      </patternFill>
    </fill>
    <fill>
      <patternFill patternType="solid">
        <fgColor rgb="FFEEECE1"/>
        <bgColor rgb="FFF2F2F2"/>
      </patternFill>
    </fill>
    <fill>
      <patternFill patternType="solid">
        <fgColor rgb="FFFDEADA"/>
        <bgColor rgb="FFEEECE1"/>
      </patternFill>
    </fill>
    <fill>
      <patternFill patternType="solid">
        <fgColor rgb="FFF2F2F2"/>
        <bgColor rgb="FFEEECE1"/>
      </patternFill>
    </fill>
    <fill>
      <patternFill patternType="solid">
        <fgColor rgb="FFE6E0EC"/>
        <bgColor rgb="FFDCE6F2"/>
      </patternFill>
    </fill>
    <fill>
      <patternFill patternType="solid">
        <fgColor rgb="FFDCE6F2"/>
        <bgColor rgb="FFDBEEF4"/>
      </patternFill>
    </fill>
    <fill>
      <patternFill patternType="solid">
        <fgColor rgb="FFDBEEF4"/>
        <bgColor rgb="FFEEECE1"/>
      </patternFill>
    </fill>
    <fill>
      <patternFill patternType="solid">
        <fgColor theme="0"/>
        <bgColor indexed="64"/>
      </patternFill>
    </fill>
    <fill>
      <patternFill patternType="solid">
        <fgColor rgb="FFFFFFFF"/>
        <bgColor rgb="FFEEECE1"/>
      </patternFill>
    </fill>
    <fill>
      <patternFill patternType="solid">
        <fgColor rgb="FFFFFF00"/>
        <bgColor indexed="64"/>
      </patternFill>
    </fill>
  </fills>
  <borders count="2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right/>
      <top style="hair">
        <color auto="1"/>
      </top>
      <bottom/>
      <diagonal/>
    </border>
    <border>
      <left style="hair">
        <color auto="1"/>
      </left>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top/>
      <bottom style="thin">
        <color auto="1"/>
      </bottom>
      <diagonal/>
    </border>
    <border>
      <left style="thin">
        <color auto="1"/>
      </left>
      <right style="dashed">
        <color auto="1"/>
      </right>
      <top/>
      <bottom style="thin">
        <color auto="1"/>
      </bottom>
      <diagonal/>
    </border>
    <border>
      <left style="thin">
        <color auto="1"/>
      </left>
      <right/>
      <top style="thin">
        <color auto="1"/>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dashed">
        <color auto="1"/>
      </left>
      <right style="dashed">
        <color auto="1"/>
      </right>
      <top/>
      <bottom style="thin">
        <color auto="1"/>
      </bottom>
      <diagonal/>
    </border>
    <border>
      <left/>
      <right/>
      <top/>
      <bottom style="thin">
        <color auto="1"/>
      </bottom>
      <diagonal/>
    </border>
    <border>
      <left style="dashed">
        <color auto="1"/>
      </left>
      <right/>
      <top/>
      <bottom style="thin">
        <color auto="1"/>
      </bottom>
      <diagonal/>
    </border>
    <border>
      <left style="thin">
        <color auto="1"/>
      </left>
      <right style="medium">
        <color auto="1"/>
      </right>
      <top/>
      <bottom style="thin">
        <color auto="1"/>
      </bottom>
      <diagonal/>
    </border>
    <border>
      <left style="dashed">
        <color auto="1"/>
      </left>
      <right style="dashed">
        <color auto="1"/>
      </right>
      <top style="thin">
        <color auto="1"/>
      </top>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auto="1"/>
      </right>
      <top/>
      <bottom style="thin">
        <color auto="1"/>
      </bottom>
      <diagonal/>
    </border>
    <border>
      <left style="thin">
        <color auto="1"/>
      </left>
      <right style="medium">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style="dashed">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tted">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top style="thin">
        <color auto="1"/>
      </top>
      <bottom style="dashed">
        <color auto="1"/>
      </bottom>
      <diagonal/>
    </border>
    <border>
      <left/>
      <right style="thin">
        <color auto="1"/>
      </right>
      <top/>
      <bottom/>
      <diagonal/>
    </border>
    <border>
      <left style="thin">
        <color auto="1"/>
      </left>
      <right/>
      <top/>
      <bottom style="dashed">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dotted">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double">
        <color auto="1"/>
      </left>
      <right style="medium">
        <color auto="1"/>
      </right>
      <top style="medium">
        <color auto="1"/>
      </top>
      <bottom style="medium">
        <color auto="1"/>
      </bottom>
      <diagonal/>
    </border>
    <border>
      <left style="double">
        <color auto="1"/>
      </left>
      <right style="medium">
        <color auto="1"/>
      </right>
      <top style="medium">
        <color auto="1"/>
      </top>
      <bottom style="thin">
        <color auto="1"/>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style="medium">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double">
        <color auto="1"/>
      </left>
      <right style="medium">
        <color auto="1"/>
      </right>
      <top/>
      <bottom style="thin">
        <color auto="1"/>
      </bottom>
      <diagonal/>
    </border>
    <border>
      <left style="thin">
        <color auto="1"/>
      </left>
      <right/>
      <top style="thin">
        <color auto="1"/>
      </top>
      <bottom style="double">
        <color auto="1"/>
      </bottom>
      <diagonal/>
    </border>
    <border>
      <left style="thin">
        <color auto="1"/>
      </left>
      <right style="thin">
        <color auto="1"/>
      </right>
      <top/>
      <bottom style="double">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thin">
        <color auto="1"/>
      </bottom>
      <diagonal/>
    </border>
    <border>
      <left style="hair">
        <color auto="1"/>
      </left>
      <right style="thin">
        <color auto="1"/>
      </right>
      <top style="thin">
        <color auto="1"/>
      </top>
      <bottom style="medium">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medium">
        <color auto="1"/>
      </left>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double">
        <color auto="1"/>
      </bottom>
      <diagonal/>
    </border>
    <border>
      <left style="hair">
        <color auto="1"/>
      </left>
      <right style="thin">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top style="thin">
        <color auto="1"/>
      </top>
      <bottom style="medium">
        <color auto="1"/>
      </bottom>
      <diagonal/>
    </border>
    <border>
      <left style="medium">
        <color auto="1"/>
      </left>
      <right/>
      <top/>
      <bottom style="double">
        <color auto="1"/>
      </bottom>
      <diagonal/>
    </border>
    <border>
      <left style="hair">
        <color auto="1"/>
      </left>
      <right style="thin">
        <color auto="1"/>
      </right>
      <top/>
      <bottom style="double">
        <color auto="1"/>
      </bottom>
      <diagonal/>
    </border>
    <border>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medium">
        <color auto="1"/>
      </left>
      <right style="medium">
        <color auto="1"/>
      </right>
      <top/>
      <bottom style="double">
        <color auto="1"/>
      </bottom>
      <diagonal/>
    </border>
    <border>
      <left style="thin">
        <color auto="1"/>
      </left>
      <right style="medium">
        <color auto="1"/>
      </right>
      <top style="double">
        <color auto="1"/>
      </top>
      <bottom style="thin">
        <color auto="1"/>
      </bottom>
      <diagonal/>
    </border>
    <border>
      <left style="hair">
        <color auto="1"/>
      </left>
      <right style="thin">
        <color auto="1"/>
      </right>
      <top style="medium">
        <color auto="1"/>
      </top>
      <bottom style="thin">
        <color auto="1"/>
      </bottom>
      <diagonal/>
    </border>
    <border>
      <left/>
      <right style="thin">
        <color auto="1"/>
      </right>
      <top/>
      <bottom style="medium">
        <color auto="1"/>
      </bottom>
      <diagonal/>
    </border>
    <border>
      <left style="hair">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bottom style="hair">
        <color auto="1"/>
      </bottom>
      <diagonal/>
    </border>
    <border>
      <left style="thin">
        <color auto="1"/>
      </left>
      <right style="medium">
        <color auto="1"/>
      </right>
      <top style="hair">
        <color auto="1"/>
      </top>
      <bottom style="thin">
        <color auto="1"/>
      </bottom>
      <diagonal/>
    </border>
    <border>
      <left style="thin">
        <color auto="1"/>
      </left>
      <right/>
      <top style="hair">
        <color auto="1"/>
      </top>
      <bottom style="medium">
        <color auto="1"/>
      </bottom>
      <diagonal/>
    </border>
    <border>
      <left style="thin">
        <color auto="1"/>
      </left>
      <right style="dotted">
        <color auto="1"/>
      </right>
      <top/>
      <bottom/>
      <diagonal/>
    </border>
    <border>
      <left style="dotted">
        <color auto="1"/>
      </left>
      <right/>
      <top/>
      <bottom/>
      <diagonal/>
    </border>
    <border>
      <left style="thin">
        <color auto="1"/>
      </left>
      <right style="dotted">
        <color auto="1"/>
      </right>
      <top/>
      <bottom style="thin">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right/>
      <top style="thin">
        <color auto="1"/>
      </top>
      <bottom style="hair">
        <color auto="1"/>
      </bottom>
      <diagonal/>
    </border>
    <border>
      <left/>
      <right style="thin">
        <color auto="1"/>
      </right>
      <top style="hair">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medium">
        <color auto="1"/>
      </left>
      <right style="medium">
        <color auto="1"/>
      </right>
      <top style="medium">
        <color auto="1"/>
      </top>
      <bottom style="double">
        <color auto="1"/>
      </bottom>
      <diagonal/>
    </border>
    <border>
      <left/>
      <right style="dashed">
        <color auto="1"/>
      </right>
      <top/>
      <bottom style="thin">
        <color auto="1"/>
      </bottom>
      <diagonal/>
    </border>
    <border>
      <left style="dashed">
        <color auto="1"/>
      </left>
      <right style="medium">
        <color auto="1"/>
      </right>
      <top style="double">
        <color auto="1"/>
      </top>
      <bottom style="thin">
        <color auto="1"/>
      </bottom>
      <diagonal/>
    </border>
    <border>
      <left/>
      <right style="dashed">
        <color auto="1"/>
      </right>
      <top style="thin">
        <color auto="1"/>
      </top>
      <bottom style="thin">
        <color auto="1"/>
      </bottom>
      <diagonal/>
    </border>
    <border>
      <left/>
      <right style="dashed">
        <color auto="1"/>
      </right>
      <top style="thin">
        <color auto="1"/>
      </top>
      <bottom/>
      <diagonal/>
    </border>
    <border>
      <left/>
      <right style="dashed">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diagonalDown="1">
      <left style="thin">
        <color auto="1"/>
      </left>
      <right style="medium">
        <color auto="1"/>
      </right>
      <top style="thin">
        <color auto="1"/>
      </top>
      <bottom style="medium">
        <color auto="1"/>
      </bottom>
      <diagonal style="thin">
        <color auto="1"/>
      </diagonal>
    </border>
    <border>
      <left style="thin">
        <color auto="1"/>
      </left>
      <right style="thin">
        <color auto="1"/>
      </right>
      <top style="double">
        <color auto="1"/>
      </top>
      <bottom/>
      <diagonal/>
    </border>
    <border>
      <left style="medium">
        <color auto="1"/>
      </left>
      <right style="thin">
        <color auto="1"/>
      </right>
      <top style="double">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diagonal/>
    </border>
    <border>
      <left style="thin">
        <color auto="1"/>
      </left>
      <right/>
      <top style="double">
        <color auto="1"/>
      </top>
      <bottom style="double">
        <color auto="1"/>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s>
  <cellStyleXfs count="21">
    <xf numFmtId="0" fontId="0" fillId="0" borderId="0">
      <alignment vertical="center"/>
    </xf>
    <xf numFmtId="0" fontId="6" fillId="0" borderId="0" applyBorder="0" applyProtection="0">
      <alignment vertical="center"/>
    </xf>
    <xf numFmtId="176" fontId="82" fillId="0" borderId="0" applyBorder="0" applyProtection="0">
      <alignment vertical="center"/>
    </xf>
    <xf numFmtId="176" fontId="2" fillId="0" borderId="0" applyBorder="0" applyProtection="0"/>
    <xf numFmtId="0" fontId="1" fillId="0" borderId="0" applyBorder="0" applyProtection="0"/>
    <xf numFmtId="0" fontId="2" fillId="0" borderId="0"/>
    <xf numFmtId="0" fontId="82" fillId="0" borderId="0">
      <alignment vertical="center"/>
    </xf>
    <xf numFmtId="176" fontId="82" fillId="0" borderId="0" applyBorder="0" applyProtection="0">
      <alignment vertical="center"/>
    </xf>
    <xf numFmtId="0" fontId="6" fillId="0" borderId="0" applyBorder="0" applyProtection="0">
      <alignment vertical="center"/>
    </xf>
    <xf numFmtId="0" fontId="2" fillId="0" borderId="0">
      <alignment vertical="center"/>
    </xf>
    <xf numFmtId="0" fontId="2" fillId="0" borderId="0">
      <alignment vertical="center"/>
    </xf>
    <xf numFmtId="0" fontId="85" fillId="0" borderId="0" applyNumberFormat="0" applyFill="0" applyBorder="0" applyAlignment="0" applyProtection="0">
      <alignment vertical="top"/>
      <protection locked="0"/>
    </xf>
    <xf numFmtId="0" fontId="86" fillId="0" borderId="0">
      <alignment vertical="center"/>
    </xf>
    <xf numFmtId="0" fontId="87" fillId="0" borderId="0" applyNumberFormat="0" applyFill="0" applyBorder="0" applyAlignment="0" applyProtection="0">
      <alignment vertical="center"/>
    </xf>
    <xf numFmtId="176" fontId="88" fillId="0" borderId="0" applyBorder="0" applyProtection="0"/>
    <xf numFmtId="0" fontId="88" fillId="0" borderId="0"/>
    <xf numFmtId="0" fontId="1" fillId="0" borderId="0" applyBorder="0" applyProtection="0"/>
    <xf numFmtId="0" fontId="2" fillId="0" borderId="0"/>
    <xf numFmtId="0" fontId="2" fillId="0" borderId="0">
      <alignment vertical="center"/>
    </xf>
    <xf numFmtId="38" fontId="2" fillId="0" borderId="0" applyFont="0" applyFill="0" applyBorder="0" applyAlignment="0" applyProtection="0">
      <alignment vertical="center"/>
    </xf>
    <xf numFmtId="0" fontId="86" fillId="0" borderId="0">
      <alignment vertical="center"/>
    </xf>
  </cellStyleXfs>
  <cellXfs count="2418">
    <xf numFmtId="0" fontId="0" fillId="0" borderId="0" xfId="0">
      <alignment vertical="center"/>
    </xf>
    <xf numFmtId="0" fontId="3" fillId="0" borderId="0" xfId="2" applyNumberFormat="1" applyFont="1" applyAlignment="1">
      <alignment vertical="center"/>
    </xf>
    <xf numFmtId="0" fontId="3" fillId="0" borderId="0" xfId="2" applyNumberFormat="1" applyFont="1" applyAlignment="1">
      <alignment horizontal="center" vertical="center"/>
    </xf>
    <xf numFmtId="0" fontId="4" fillId="0" borderId="0" xfId="2" applyNumberFormat="1" applyFont="1" applyAlignment="1">
      <alignment vertical="center"/>
    </xf>
    <xf numFmtId="0" fontId="4" fillId="0" borderId="0" xfId="2" applyNumberFormat="1" applyFont="1" applyAlignment="1">
      <alignment horizontal="center" vertical="center"/>
    </xf>
    <xf numFmtId="0" fontId="3" fillId="2" borderId="1" xfId="2" applyNumberFormat="1" applyFont="1" applyFill="1" applyBorder="1" applyAlignment="1">
      <alignment horizontal="center" vertical="center" wrapText="1"/>
    </xf>
    <xf numFmtId="0" fontId="4" fillId="0" borderId="2" xfId="2" applyNumberFormat="1" applyFont="1" applyBorder="1" applyAlignment="1">
      <alignment horizontal="center" vertical="center"/>
    </xf>
    <xf numFmtId="0" fontId="4" fillId="0" borderId="3" xfId="2" applyNumberFormat="1" applyFont="1" applyBorder="1" applyAlignment="1">
      <alignment vertical="center"/>
    </xf>
    <xf numFmtId="0" fontId="3" fillId="0" borderId="0" xfId="2" applyNumberFormat="1" applyFont="1" applyAlignment="1">
      <alignment vertical="center"/>
    </xf>
    <xf numFmtId="0" fontId="3" fillId="0" borderId="8" xfId="2" applyNumberFormat="1" applyFont="1" applyBorder="1" applyAlignment="1">
      <alignment horizontal="center" vertical="center"/>
    </xf>
    <xf numFmtId="0" fontId="3" fillId="2" borderId="9" xfId="2" applyNumberFormat="1" applyFont="1" applyFill="1" applyBorder="1" applyAlignment="1">
      <alignment horizontal="center" vertical="center" wrapText="1"/>
    </xf>
    <xf numFmtId="0" fontId="3" fillId="2" borderId="10" xfId="2" applyNumberFormat="1" applyFont="1" applyFill="1" applyBorder="1" applyAlignment="1">
      <alignment horizontal="center" vertical="center" wrapText="1"/>
    </xf>
    <xf numFmtId="0" fontId="3" fillId="2" borderId="11" xfId="2" applyNumberFormat="1" applyFont="1" applyFill="1" applyBorder="1" applyAlignment="1">
      <alignment vertical="center"/>
    </xf>
    <xf numFmtId="0" fontId="3" fillId="0" borderId="12" xfId="2" applyNumberFormat="1" applyFont="1" applyBorder="1" applyAlignment="1">
      <alignment horizontal="center" vertical="center"/>
    </xf>
    <xf numFmtId="0" fontId="3" fillId="0" borderId="13" xfId="2" applyNumberFormat="1" applyFont="1" applyBorder="1" applyAlignment="1">
      <alignment horizontal="left" vertical="center"/>
    </xf>
    <xf numFmtId="0" fontId="3" fillId="0" borderId="12" xfId="2" applyNumberFormat="1" applyFont="1" applyBorder="1" applyAlignment="1">
      <alignment horizontal="center" vertical="center" wrapText="1"/>
    </xf>
    <xf numFmtId="0" fontId="3" fillId="0" borderId="14" xfId="2" applyNumberFormat="1" applyFont="1" applyBorder="1" applyAlignment="1">
      <alignment horizontal="center" vertical="center" wrapText="1"/>
    </xf>
    <xf numFmtId="0" fontId="3" fillId="0" borderId="13" xfId="2" applyNumberFormat="1" applyFont="1" applyBorder="1" applyAlignment="1">
      <alignment horizontal="center" vertical="center" wrapText="1"/>
    </xf>
    <xf numFmtId="0" fontId="3" fillId="0" borderId="15" xfId="2" applyNumberFormat="1" applyFont="1" applyBorder="1" applyAlignment="1">
      <alignment vertical="center"/>
    </xf>
    <xf numFmtId="0" fontId="3" fillId="0" borderId="16" xfId="2" applyNumberFormat="1" applyFont="1" applyBorder="1" applyAlignment="1">
      <alignment horizontal="center" vertical="center" wrapText="1"/>
    </xf>
    <xf numFmtId="0" fontId="3" fillId="0" borderId="0" xfId="2" applyNumberFormat="1" applyFont="1" applyAlignment="1">
      <alignment vertical="center"/>
    </xf>
    <xf numFmtId="0" fontId="3" fillId="2" borderId="17" xfId="2" applyNumberFormat="1" applyFont="1" applyFill="1" applyBorder="1" applyAlignment="1">
      <alignment vertical="center" textRotation="255"/>
    </xf>
    <xf numFmtId="0" fontId="3" fillId="0" borderId="18" xfId="2" applyNumberFormat="1" applyFont="1" applyBorder="1" applyAlignment="1">
      <alignment horizontal="center" vertical="center"/>
    </xf>
    <xf numFmtId="0" fontId="3" fillId="0" borderId="19" xfId="2" applyNumberFormat="1" applyFont="1" applyBorder="1" applyAlignment="1">
      <alignment horizontal="left" vertical="center"/>
    </xf>
    <xf numFmtId="0" fontId="3" fillId="0" borderId="18" xfId="2" applyNumberFormat="1" applyFont="1" applyBorder="1" applyAlignment="1">
      <alignment horizontal="center" vertical="center" wrapText="1"/>
    </xf>
    <xf numFmtId="0" fontId="3" fillId="0" borderId="20" xfId="2" applyNumberFormat="1" applyFont="1" applyBorder="1" applyAlignment="1">
      <alignment horizontal="center" vertical="center" wrapText="1"/>
    </xf>
    <xf numFmtId="0" fontId="3" fillId="0" borderId="19" xfId="2" applyNumberFormat="1" applyFont="1" applyBorder="1" applyAlignment="1">
      <alignment horizontal="center" vertical="center" wrapText="1"/>
    </xf>
    <xf numFmtId="0" fontId="3" fillId="0" borderId="21" xfId="2" applyNumberFormat="1" applyFont="1" applyBorder="1" applyAlignment="1">
      <alignment vertical="center"/>
    </xf>
    <xf numFmtId="0" fontId="3" fillId="0" borderId="8" xfId="2" applyNumberFormat="1" applyFont="1" applyBorder="1" applyAlignment="1">
      <alignment horizontal="center" vertical="center" wrapText="1"/>
    </xf>
    <xf numFmtId="0" fontId="3" fillId="0" borderId="18" xfId="2" applyNumberFormat="1" applyFont="1" applyBorder="1" applyAlignment="1">
      <alignment horizontal="left" vertical="center" shrinkToFit="1"/>
    </xf>
    <xf numFmtId="0" fontId="6" fillId="0" borderId="19" xfId="1" applyBorder="1" applyAlignment="1" applyProtection="1">
      <alignment horizontal="left" vertical="center"/>
    </xf>
    <xf numFmtId="0" fontId="6" fillId="0" borderId="19" xfId="1" applyBorder="1" applyAlignment="1" applyProtection="1">
      <alignment vertical="center" shrinkToFit="1"/>
    </xf>
    <xf numFmtId="0" fontId="3" fillId="0" borderId="18" xfId="2" applyNumberFormat="1" applyFont="1" applyBorder="1" applyAlignment="1">
      <alignment horizontal="center" vertical="center"/>
    </xf>
    <xf numFmtId="0" fontId="3" fillId="0" borderId="20" xfId="2" applyNumberFormat="1" applyFont="1" applyBorder="1" applyAlignment="1">
      <alignment horizontal="center" vertical="center"/>
    </xf>
    <xf numFmtId="0" fontId="3" fillId="0" borderId="19" xfId="2" applyNumberFormat="1" applyFont="1" applyBorder="1" applyAlignment="1">
      <alignment horizontal="center" vertical="center"/>
    </xf>
    <xf numFmtId="0" fontId="3" fillId="0" borderId="21" xfId="2" applyNumberFormat="1" applyFont="1" applyBorder="1" applyAlignment="1">
      <alignment vertical="center"/>
    </xf>
    <xf numFmtId="0" fontId="3" fillId="0" borderId="20" xfId="2" applyNumberFormat="1" applyFont="1" applyBorder="1" applyAlignment="1">
      <alignment horizontal="center" vertical="center"/>
    </xf>
    <xf numFmtId="0" fontId="3" fillId="0" borderId="19" xfId="2" applyNumberFormat="1" applyFont="1" applyBorder="1" applyAlignment="1">
      <alignment horizontal="center" vertical="center"/>
    </xf>
    <xf numFmtId="0" fontId="3" fillId="0" borderId="8" xfId="2" applyNumberFormat="1" applyFont="1" applyBorder="1" applyAlignment="1">
      <alignment horizontal="center" vertical="center"/>
    </xf>
    <xf numFmtId="0" fontId="6" fillId="0" borderId="0" xfId="1" applyFont="1" applyBorder="1" applyAlignment="1" applyProtection="1"/>
    <xf numFmtId="49" fontId="2" fillId="0" borderId="19" xfId="1" applyNumberFormat="1" applyFont="1" applyBorder="1" applyAlignment="1" applyProtection="1">
      <alignment vertical="center" shrinkToFit="1"/>
    </xf>
    <xf numFmtId="0" fontId="6" fillId="0" borderId="8" xfId="1" applyBorder="1" applyAlignment="1" applyProtection="1">
      <alignment vertical="center" shrinkToFit="1"/>
    </xf>
    <xf numFmtId="0" fontId="3" fillId="0" borderId="18" xfId="2" applyNumberFormat="1" applyFont="1" applyBorder="1" applyAlignment="1">
      <alignment horizontal="center" vertical="center" shrinkToFit="1"/>
    </xf>
    <xf numFmtId="0" fontId="3" fillId="0" borderId="23" xfId="2" applyNumberFormat="1" applyFont="1" applyBorder="1" applyAlignment="1">
      <alignment horizontal="center" vertical="center"/>
    </xf>
    <xf numFmtId="0" fontId="3" fillId="0" borderId="24" xfId="2" applyNumberFormat="1" applyFont="1" applyBorder="1" applyAlignment="1">
      <alignment horizontal="center" vertical="center"/>
    </xf>
    <xf numFmtId="0" fontId="2" fillId="0" borderId="23" xfId="2" applyNumberFormat="1" applyFont="1" applyBorder="1" applyAlignment="1">
      <alignment horizontal="center" vertical="center"/>
    </xf>
    <xf numFmtId="0" fontId="2" fillId="0" borderId="8" xfId="1" applyFont="1" applyBorder="1" applyAlignment="1" applyProtection="1">
      <alignment vertical="center"/>
    </xf>
    <xf numFmtId="0" fontId="3" fillId="0" borderId="25" xfId="2" applyNumberFormat="1" applyFont="1" applyBorder="1" applyAlignment="1">
      <alignment horizontal="center" vertical="center" shrinkToFit="1"/>
    </xf>
    <xf numFmtId="0" fontId="2" fillId="0" borderId="10" xfId="1" applyFont="1" applyBorder="1" applyAlignment="1" applyProtection="1">
      <alignment vertical="center"/>
    </xf>
    <xf numFmtId="0" fontId="3" fillId="0" borderId="26" xfId="2" applyNumberFormat="1" applyFont="1" applyBorder="1" applyAlignment="1">
      <alignment horizontal="center" vertical="center"/>
    </xf>
    <xf numFmtId="0" fontId="3" fillId="0" borderId="9" xfId="2" applyNumberFormat="1" applyFont="1" applyBorder="1" applyAlignment="1">
      <alignment horizontal="center" vertical="center"/>
    </xf>
    <xf numFmtId="0" fontId="3" fillId="0" borderId="27" xfId="2" applyNumberFormat="1" applyFont="1" applyBorder="1" applyAlignment="1">
      <alignment horizontal="center" vertical="center"/>
    </xf>
    <xf numFmtId="0" fontId="3" fillId="0" borderId="28" xfId="2" applyNumberFormat="1" applyFont="1" applyBorder="1" applyAlignment="1">
      <alignment vertical="center"/>
    </xf>
    <xf numFmtId="0" fontId="3" fillId="0" borderId="29" xfId="2" applyNumberFormat="1" applyFont="1" applyBorder="1" applyAlignment="1">
      <alignment horizontal="center" vertical="center"/>
    </xf>
    <xf numFmtId="0" fontId="3" fillId="0" borderId="10" xfId="2" applyNumberFormat="1" applyFont="1" applyBorder="1" applyAlignment="1">
      <alignment horizontal="center" vertical="center"/>
    </xf>
    <xf numFmtId="0" fontId="3" fillId="0" borderId="30" xfId="2" applyNumberFormat="1" applyFont="1" applyBorder="1" applyAlignment="1">
      <alignment horizontal="center" vertical="center" shrinkToFit="1"/>
    </xf>
    <xf numFmtId="0" fontId="2" fillId="0" borderId="31" xfId="1" applyFont="1" applyBorder="1" applyAlignment="1" applyProtection="1">
      <alignment vertical="center"/>
    </xf>
    <xf numFmtId="0" fontId="3" fillId="0" borderId="32" xfId="2" applyNumberFormat="1" applyFont="1" applyBorder="1" applyAlignment="1">
      <alignment horizontal="center" vertical="center"/>
    </xf>
    <xf numFmtId="0" fontId="3" fillId="0" borderId="33" xfId="2" applyNumberFormat="1" applyFont="1" applyBorder="1" applyAlignment="1">
      <alignment horizontal="center" vertical="center"/>
    </xf>
    <xf numFmtId="0" fontId="3" fillId="0" borderId="34" xfId="2" applyNumberFormat="1" applyFont="1" applyBorder="1" applyAlignment="1">
      <alignment horizontal="center" vertical="center"/>
    </xf>
    <xf numFmtId="0" fontId="3" fillId="0" borderId="35" xfId="2" applyNumberFormat="1" applyFont="1" applyBorder="1" applyAlignment="1">
      <alignment vertical="center"/>
    </xf>
    <xf numFmtId="0" fontId="3" fillId="0" borderId="36" xfId="2" applyNumberFormat="1" applyFont="1" applyBorder="1" applyAlignment="1">
      <alignment horizontal="center" vertical="center"/>
    </xf>
    <xf numFmtId="0" fontId="3" fillId="0" borderId="31" xfId="2" applyNumberFormat="1" applyFont="1" applyBorder="1" applyAlignment="1">
      <alignment horizontal="center" vertical="center"/>
    </xf>
    <xf numFmtId="0" fontId="3" fillId="0" borderId="37" xfId="2" applyNumberFormat="1" applyFont="1" applyBorder="1" applyAlignment="1">
      <alignment horizontal="center" vertical="center" shrinkToFit="1"/>
    </xf>
    <xf numFmtId="0" fontId="6" fillId="0" borderId="38" xfId="1" applyFont="1" applyBorder="1" applyAlignment="1" applyProtection="1">
      <alignment vertical="center"/>
    </xf>
    <xf numFmtId="0" fontId="3" fillId="0" borderId="39" xfId="2" applyNumberFormat="1" applyFont="1" applyBorder="1" applyAlignment="1">
      <alignment horizontal="center" vertical="center"/>
    </xf>
    <xf numFmtId="0" fontId="3" fillId="0" borderId="40" xfId="2" applyNumberFormat="1" applyFont="1" applyBorder="1" applyAlignment="1">
      <alignment horizontal="center" vertical="center"/>
    </xf>
    <xf numFmtId="0" fontId="3" fillId="0" borderId="41" xfId="2" applyNumberFormat="1" applyFont="1" applyBorder="1" applyAlignment="1">
      <alignment horizontal="center" vertical="center"/>
    </xf>
    <xf numFmtId="0" fontId="3" fillId="0" borderId="42" xfId="2" applyNumberFormat="1" applyFont="1" applyBorder="1" applyAlignment="1">
      <alignment vertical="center"/>
    </xf>
    <xf numFmtId="0" fontId="3" fillId="0" borderId="43" xfId="2" applyNumberFormat="1" applyFont="1" applyBorder="1" applyAlignment="1">
      <alignment horizontal="center" vertical="center"/>
    </xf>
    <xf numFmtId="0" fontId="3" fillId="0" borderId="38" xfId="2" applyNumberFormat="1" applyFont="1" applyBorder="1" applyAlignment="1">
      <alignment horizontal="center" vertical="center"/>
    </xf>
    <xf numFmtId="0" fontId="3" fillId="0" borderId="24" xfId="2" applyNumberFormat="1" applyFont="1" applyBorder="1" applyAlignment="1">
      <alignment horizontal="center" vertical="center"/>
    </xf>
    <xf numFmtId="0" fontId="3" fillId="0" borderId="23" xfId="2" applyNumberFormat="1" applyFont="1" applyBorder="1" applyAlignment="1">
      <alignment horizontal="center" vertical="center"/>
    </xf>
    <xf numFmtId="0" fontId="6" fillId="0" borderId="8" xfId="1" applyFont="1" applyBorder="1" applyAlignment="1" applyProtection="1">
      <alignment vertical="center"/>
    </xf>
    <xf numFmtId="0" fontId="3" fillId="0" borderId="20" xfId="2" applyNumberFormat="1" applyFont="1" applyBorder="1" applyAlignment="1">
      <alignment horizontal="center" vertical="center"/>
    </xf>
    <xf numFmtId="0" fontId="3" fillId="0" borderId="18" xfId="2" applyNumberFormat="1" applyFont="1" applyBorder="1" applyAlignment="1">
      <alignment horizontal="center" vertical="center" shrinkToFit="1"/>
    </xf>
    <xf numFmtId="0" fontId="6" fillId="0" borderId="31" xfId="1" applyFont="1" applyBorder="1" applyAlignment="1" applyProtection="1">
      <alignment vertical="center"/>
    </xf>
    <xf numFmtId="0" fontId="3" fillId="0" borderId="32" xfId="2" applyNumberFormat="1" applyFont="1" applyBorder="1" applyAlignment="1">
      <alignment horizontal="center" vertical="center"/>
    </xf>
    <xf numFmtId="0" fontId="3" fillId="0" borderId="33" xfId="2" applyNumberFormat="1" applyFont="1" applyBorder="1" applyAlignment="1">
      <alignment horizontal="center" vertical="center"/>
    </xf>
    <xf numFmtId="0" fontId="3" fillId="0" borderId="36" xfId="2" applyNumberFormat="1" applyFont="1" applyBorder="1" applyAlignment="1">
      <alignment horizontal="center" vertical="center"/>
    </xf>
    <xf numFmtId="0" fontId="2" fillId="0" borderId="0" xfId="2" applyNumberFormat="1" applyFont="1" applyAlignment="1"/>
    <xf numFmtId="0" fontId="2" fillId="0" borderId="0" xfId="2" applyNumberFormat="1" applyFont="1" applyAlignment="1"/>
    <xf numFmtId="0" fontId="0" fillId="0" borderId="0" xfId="2" applyNumberFormat="1" applyFont="1" applyAlignment="1"/>
    <xf numFmtId="0" fontId="8" fillId="0" borderId="0" xfId="2" applyNumberFormat="1" applyFont="1" applyAlignment="1"/>
    <xf numFmtId="0" fontId="2" fillId="0" borderId="0" xfId="2" applyNumberFormat="1" applyFont="1" applyAlignment="1">
      <alignment vertical="center"/>
    </xf>
    <xf numFmtId="0" fontId="2" fillId="0" borderId="0" xfId="2" applyNumberFormat="1" applyFont="1" applyBorder="1" applyAlignment="1"/>
    <xf numFmtId="0" fontId="2" fillId="0" borderId="1" xfId="2" applyNumberFormat="1" applyFont="1" applyBorder="1" applyAlignment="1">
      <alignment horizontal="center" vertical="center"/>
    </xf>
    <xf numFmtId="0" fontId="11" fillId="0" borderId="11" xfId="2" applyNumberFormat="1" applyFont="1" applyBorder="1" applyAlignment="1">
      <alignment horizontal="center" vertical="center"/>
    </xf>
    <xf numFmtId="0" fontId="11" fillId="0" borderId="58" xfId="2" applyNumberFormat="1" applyFont="1" applyBorder="1" applyAlignment="1">
      <alignment horizontal="center" vertical="center"/>
    </xf>
    <xf numFmtId="0" fontId="11" fillId="0" borderId="60" xfId="2" applyNumberFormat="1" applyFont="1" applyBorder="1" applyAlignment="1">
      <alignment horizontal="center" vertical="center"/>
    </xf>
    <xf numFmtId="0" fontId="11" fillId="0" borderId="61" xfId="2" applyNumberFormat="1" applyFont="1" applyBorder="1" applyAlignment="1">
      <alignment horizontal="center" vertical="center"/>
    </xf>
    <xf numFmtId="0" fontId="2" fillId="0" borderId="62" xfId="2" applyNumberFormat="1" applyFont="1" applyBorder="1" applyAlignment="1">
      <alignment horizontal="center"/>
    </xf>
    <xf numFmtId="0" fontId="2" fillId="0" borderId="65" xfId="2" applyNumberFormat="1" applyFont="1" applyBorder="1" applyAlignment="1">
      <alignment horizontal="center"/>
    </xf>
    <xf numFmtId="0" fontId="2" fillId="0" borderId="4" xfId="2" applyNumberFormat="1" applyFont="1" applyBorder="1" applyAlignment="1">
      <alignment vertical="center"/>
    </xf>
    <xf numFmtId="0" fontId="2" fillId="0" borderId="66" xfId="2" applyNumberFormat="1" applyFont="1" applyBorder="1" applyAlignment="1">
      <alignment vertical="center"/>
    </xf>
    <xf numFmtId="0" fontId="2" fillId="0" borderId="11" xfId="2" applyNumberFormat="1" applyFont="1" applyBorder="1" applyAlignment="1">
      <alignment vertical="center"/>
    </xf>
    <xf numFmtId="0" fontId="2" fillId="0" borderId="67" xfId="2" applyNumberFormat="1" applyFont="1" applyBorder="1" applyAlignment="1">
      <alignment vertical="center"/>
    </xf>
    <xf numFmtId="0" fontId="2" fillId="0" borderId="62" xfId="2" applyNumberFormat="1" applyFont="1" applyBorder="1" applyAlignment="1"/>
    <xf numFmtId="0" fontId="2" fillId="0" borderId="65" xfId="2" applyNumberFormat="1" applyFont="1" applyBorder="1" applyAlignment="1"/>
    <xf numFmtId="0" fontId="2" fillId="0" borderId="11" xfId="2" applyNumberFormat="1" applyFont="1" applyBorder="1" applyAlignment="1"/>
    <xf numFmtId="0" fontId="2" fillId="0" borderId="67" xfId="2" applyNumberFormat="1" applyFont="1" applyBorder="1" applyAlignment="1"/>
    <xf numFmtId="0" fontId="12" fillId="0" borderId="70" xfId="2" applyNumberFormat="1" applyFont="1" applyBorder="1" applyAlignment="1">
      <alignment vertical="center"/>
    </xf>
    <xf numFmtId="0" fontId="12" fillId="0" borderId="71" xfId="2" applyNumberFormat="1" applyFont="1" applyBorder="1" applyAlignment="1">
      <alignment vertical="center"/>
    </xf>
    <xf numFmtId="0" fontId="2" fillId="0" borderId="71" xfId="2" applyNumberFormat="1" applyFont="1" applyBorder="1" applyAlignment="1"/>
    <xf numFmtId="0" fontId="2" fillId="0" borderId="72" xfId="2" applyNumberFormat="1" applyFont="1" applyBorder="1" applyAlignment="1"/>
    <xf numFmtId="0" fontId="12" fillId="0" borderId="0" xfId="2" applyNumberFormat="1" applyFont="1" applyBorder="1" applyAlignment="1">
      <alignment vertical="center"/>
    </xf>
    <xf numFmtId="0" fontId="2" fillId="0" borderId="60" xfId="2" applyNumberFormat="1" applyFont="1" applyBorder="1" applyAlignment="1">
      <alignment horizontal="center" vertical="center"/>
    </xf>
    <xf numFmtId="0" fontId="2" fillId="0" borderId="73" xfId="2" applyNumberFormat="1" applyFont="1" applyBorder="1" applyAlignment="1">
      <alignment horizontal="center" vertical="center"/>
    </xf>
    <xf numFmtId="0" fontId="13" fillId="0" borderId="74" xfId="2" applyNumberFormat="1" applyFont="1" applyBorder="1" applyAlignment="1">
      <alignment horizontal="center" vertical="center"/>
    </xf>
    <xf numFmtId="0" fontId="13" fillId="0" borderId="75" xfId="2" applyNumberFormat="1" applyFont="1" applyBorder="1" applyAlignment="1">
      <alignment horizontal="center" vertical="center"/>
    </xf>
    <xf numFmtId="0" fontId="13" fillId="0" borderId="73" xfId="2" applyNumberFormat="1" applyFont="1" applyBorder="1" applyAlignment="1">
      <alignment horizontal="center" vertical="center"/>
    </xf>
    <xf numFmtId="0" fontId="13" fillId="0" borderId="57" xfId="2" applyNumberFormat="1" applyFont="1" applyBorder="1" applyAlignment="1">
      <alignment horizontal="center" vertical="center"/>
    </xf>
    <xf numFmtId="0" fontId="13" fillId="0" borderId="2" xfId="2" applyNumberFormat="1" applyFont="1" applyBorder="1" applyAlignment="1">
      <alignment vertical="center"/>
    </xf>
    <xf numFmtId="0" fontId="2" fillId="0" borderId="2" xfId="2" applyNumberFormat="1" applyFont="1" applyBorder="1" applyAlignment="1">
      <alignment vertical="center"/>
    </xf>
    <xf numFmtId="0" fontId="2" fillId="0" borderId="3" xfId="2" applyNumberFormat="1" applyFont="1" applyBorder="1" applyAlignment="1">
      <alignment vertical="center"/>
    </xf>
    <xf numFmtId="0" fontId="2" fillId="0" borderId="0" xfId="2" applyNumberFormat="1" applyFont="1" applyAlignment="1"/>
    <xf numFmtId="0" fontId="7" fillId="0" borderId="0" xfId="2" applyNumberFormat="1" applyFont="1" applyAlignment="1"/>
    <xf numFmtId="0" fontId="2" fillId="0" borderId="65" xfId="2" applyNumberFormat="1" applyFont="1" applyBorder="1" applyAlignment="1">
      <alignment vertical="center"/>
    </xf>
    <xf numFmtId="0" fontId="2" fillId="0" borderId="56" xfId="2" applyNumberFormat="1" applyFont="1" applyBorder="1" applyAlignment="1">
      <alignment vertical="center"/>
    </xf>
    <xf numFmtId="0" fontId="2" fillId="0" borderId="56" xfId="2" applyNumberFormat="1" applyFont="1" applyBorder="1" applyAlignment="1"/>
    <xf numFmtId="0" fontId="2" fillId="0" borderId="64" xfId="2" applyNumberFormat="1" applyFont="1" applyBorder="1" applyAlignment="1"/>
    <xf numFmtId="0" fontId="2" fillId="0" borderId="78" xfId="2" applyNumberFormat="1" applyFont="1" applyBorder="1" applyAlignment="1">
      <alignment vertical="center"/>
    </xf>
    <xf numFmtId="0" fontId="2" fillId="0" borderId="79" xfId="2" applyNumberFormat="1" applyFont="1" applyBorder="1" applyAlignment="1">
      <alignment vertical="center"/>
    </xf>
    <xf numFmtId="0" fontId="2" fillId="0" borderId="79" xfId="2" applyNumberFormat="1" applyFont="1" applyBorder="1" applyAlignment="1"/>
    <xf numFmtId="0" fontId="2" fillId="0" borderId="80" xfId="2" applyNumberFormat="1" applyFont="1" applyBorder="1" applyAlignment="1"/>
    <xf numFmtId="0" fontId="2" fillId="0" borderId="0" xfId="2" applyNumberFormat="1" applyFont="1" applyAlignment="1">
      <alignment vertical="center"/>
    </xf>
    <xf numFmtId="0" fontId="2" fillId="0" borderId="0" xfId="2" applyNumberFormat="1" applyFont="1" applyAlignment="1">
      <alignment horizontal="left" vertical="center"/>
    </xf>
    <xf numFmtId="0" fontId="14" fillId="0" borderId="0" xfId="2" applyNumberFormat="1" applyFont="1" applyAlignment="1">
      <alignment vertical="center"/>
    </xf>
    <xf numFmtId="0" fontId="9" fillId="0" borderId="0" xfId="2" applyNumberFormat="1" applyFont="1" applyAlignment="1">
      <alignment vertical="center"/>
    </xf>
    <xf numFmtId="0" fontId="12" fillId="0" borderId="0" xfId="2" applyNumberFormat="1" applyFont="1" applyBorder="1" applyAlignment="1">
      <alignment horizontal="center" vertical="center"/>
    </xf>
    <xf numFmtId="0" fontId="2" fillId="0" borderId="0" xfId="2" applyNumberFormat="1" applyFont="1" applyBorder="1" applyAlignment="1">
      <alignment horizontal="center" vertical="center"/>
    </xf>
    <xf numFmtId="0" fontId="2" fillId="0" borderId="0" xfId="2" applyNumberFormat="1" applyFont="1" applyAlignment="1">
      <alignment horizontal="center" vertical="center"/>
    </xf>
    <xf numFmtId="0" fontId="12" fillId="0" borderId="11" xfId="2" applyNumberFormat="1" applyFont="1" applyBorder="1" applyAlignment="1">
      <alignment horizontal="left" vertical="top"/>
    </xf>
    <xf numFmtId="0" fontId="2" fillId="0" borderId="0" xfId="2" applyNumberFormat="1" applyFont="1" applyBorder="1" applyAlignment="1">
      <alignment horizontal="left" vertical="top"/>
    </xf>
    <xf numFmtId="0" fontId="2" fillId="0" borderId="0" xfId="2" applyNumberFormat="1" applyFont="1" applyBorder="1" applyAlignment="1">
      <alignment horizontal="center" vertical="center"/>
    </xf>
    <xf numFmtId="0" fontId="2" fillId="0" borderId="67" xfId="2" applyNumberFormat="1" applyFont="1" applyBorder="1" applyAlignment="1">
      <alignment horizontal="left" vertical="top"/>
    </xf>
    <xf numFmtId="0" fontId="2" fillId="0" borderId="86" xfId="2" applyNumberFormat="1" applyFont="1" applyBorder="1" applyAlignment="1">
      <alignment horizontal="left" vertical="top"/>
    </xf>
    <xf numFmtId="0" fontId="2" fillId="0" borderId="87" xfId="2" applyNumberFormat="1" applyFont="1" applyBorder="1" applyAlignment="1">
      <alignment horizontal="left" vertical="top"/>
    </xf>
    <xf numFmtId="0" fontId="12" fillId="0" borderId="87" xfId="2" applyNumberFormat="1" applyFont="1" applyBorder="1" applyAlignment="1">
      <alignment horizontal="right" vertical="top"/>
    </xf>
    <xf numFmtId="0" fontId="12" fillId="0" borderId="87" xfId="2" applyNumberFormat="1" applyFont="1" applyBorder="1" applyAlignment="1">
      <alignment horizontal="left" vertical="top"/>
    </xf>
    <xf numFmtId="0" fontId="2" fillId="0" borderId="88" xfId="2" applyNumberFormat="1" applyFont="1" applyBorder="1" applyAlignment="1">
      <alignment horizontal="left" vertical="top"/>
    </xf>
    <xf numFmtId="0" fontId="2" fillId="0" borderId="60" xfId="2" applyNumberFormat="1" applyFont="1" applyBorder="1" applyAlignment="1">
      <alignment horizontal="left" vertical="top"/>
    </xf>
    <xf numFmtId="0" fontId="2" fillId="0" borderId="74" xfId="2" applyNumberFormat="1" applyFont="1" applyBorder="1" applyAlignment="1">
      <alignment horizontal="left" vertical="top"/>
    </xf>
    <xf numFmtId="0" fontId="2" fillId="0" borderId="89" xfId="2" applyNumberFormat="1" applyFont="1" applyBorder="1" applyAlignment="1">
      <alignment horizontal="left" vertical="top"/>
    </xf>
    <xf numFmtId="0" fontId="12" fillId="0" borderId="90" xfId="2" applyNumberFormat="1" applyFont="1" applyBorder="1" applyAlignment="1">
      <alignment horizontal="center" vertical="center"/>
    </xf>
    <xf numFmtId="0" fontId="12" fillId="0" borderId="4" xfId="2" applyNumberFormat="1" applyFont="1" applyBorder="1" applyAlignment="1">
      <alignment vertical="center"/>
    </xf>
    <xf numFmtId="0" fontId="12" fillId="0" borderId="91" xfId="2" applyNumberFormat="1" applyFont="1" applyBorder="1" applyAlignment="1">
      <alignment vertical="center"/>
    </xf>
    <xf numFmtId="0" fontId="2" fillId="0" borderId="91" xfId="2" applyNumberFormat="1" applyFont="1" applyBorder="1" applyAlignment="1"/>
    <xf numFmtId="0" fontId="2" fillId="0" borderId="66" xfId="2" applyNumberFormat="1" applyFont="1" applyBorder="1" applyAlignment="1"/>
    <xf numFmtId="0" fontId="12" fillId="0" borderId="11" xfId="2" applyNumberFormat="1" applyFont="1" applyBorder="1" applyAlignment="1">
      <alignment horizontal="center" vertical="center"/>
    </xf>
    <xf numFmtId="0" fontId="12" fillId="0" borderId="0" xfId="2" applyNumberFormat="1" applyFont="1" applyBorder="1" applyAlignment="1"/>
    <xf numFmtId="0" fontId="12" fillId="0" borderId="67" xfId="2" applyNumberFormat="1" applyFont="1" applyBorder="1" applyAlignment="1"/>
    <xf numFmtId="0" fontId="2" fillId="0" borderId="92" xfId="2" applyNumberFormat="1" applyFont="1" applyBorder="1" applyAlignment="1">
      <alignment horizontal="center" vertical="center"/>
    </xf>
    <xf numFmtId="0" fontId="2" fillId="0" borderId="93" xfId="2" applyNumberFormat="1" applyFont="1" applyBorder="1" applyAlignment="1"/>
    <xf numFmtId="0" fontId="2" fillId="0" borderId="94" xfId="2" applyNumberFormat="1" applyFont="1" applyBorder="1" applyAlignment="1"/>
    <xf numFmtId="0" fontId="2" fillId="0" borderId="62" xfId="2" applyNumberFormat="1" applyFont="1" applyBorder="1" applyAlignment="1"/>
    <xf numFmtId="0" fontId="2" fillId="0" borderId="2" xfId="2" applyNumberFormat="1" applyFont="1" applyBorder="1" applyAlignment="1"/>
    <xf numFmtId="0" fontId="2" fillId="0" borderId="95" xfId="2" applyNumberFormat="1" applyFont="1" applyBorder="1" applyAlignment="1"/>
    <xf numFmtId="0" fontId="12" fillId="0" borderId="62" xfId="2" applyNumberFormat="1" applyFont="1" applyBorder="1" applyAlignment="1">
      <alignment vertical="center"/>
    </xf>
    <xf numFmtId="0" fontId="12" fillId="0" borderId="2" xfId="2" applyNumberFormat="1" applyFont="1" applyBorder="1" applyAlignment="1">
      <alignment vertical="center"/>
    </xf>
    <xf numFmtId="0" fontId="2" fillId="0" borderId="0" xfId="2" applyNumberFormat="1" applyFont="1" applyAlignment="1">
      <alignment horizontal="center" vertical="center"/>
    </xf>
    <xf numFmtId="0" fontId="12" fillId="0" borderId="97" xfId="2" applyNumberFormat="1" applyFont="1" applyBorder="1" applyAlignment="1">
      <alignment horizontal="center" vertical="distributed" wrapText="1"/>
    </xf>
    <xf numFmtId="0" fontId="12" fillId="0" borderId="98" xfId="2" applyNumberFormat="1" applyFont="1" applyBorder="1" applyAlignment="1">
      <alignment horizontal="center" vertical="distributed" wrapText="1"/>
    </xf>
    <xf numFmtId="0" fontId="12" fillId="0" borderId="98" xfId="2" applyNumberFormat="1" applyFont="1" applyBorder="1" applyAlignment="1">
      <alignment vertical="distributed" wrapText="1"/>
    </xf>
    <xf numFmtId="0" fontId="12" fillId="0" borderId="0" xfId="2" applyNumberFormat="1" applyFont="1" applyBorder="1" applyAlignment="1">
      <alignment vertical="center"/>
    </xf>
    <xf numFmtId="0" fontId="12" fillId="0" borderId="67" xfId="2" applyNumberFormat="1" applyFont="1" applyBorder="1" applyAlignment="1">
      <alignment vertical="center"/>
    </xf>
    <xf numFmtId="0" fontId="12" fillId="0" borderId="0" xfId="2" applyNumberFormat="1" applyFont="1" applyAlignment="1">
      <alignment vertical="center"/>
    </xf>
    <xf numFmtId="0" fontId="10" fillId="0" borderId="1" xfId="2" applyNumberFormat="1" applyFont="1" applyBorder="1" applyAlignment="1">
      <alignment horizontal="center" vertical="center"/>
    </xf>
    <xf numFmtId="0" fontId="10" fillId="0" borderId="0" xfId="2" applyNumberFormat="1" applyFont="1" applyBorder="1" applyAlignment="1">
      <alignment horizontal="center" vertical="center"/>
    </xf>
    <xf numFmtId="0" fontId="10" fillId="0" borderId="67" xfId="2" applyNumberFormat="1" applyFont="1" applyBorder="1" applyAlignment="1">
      <alignment horizontal="center" vertical="center"/>
    </xf>
    <xf numFmtId="0" fontId="10" fillId="0" borderId="0" xfId="2" applyNumberFormat="1" applyFont="1" applyAlignment="1">
      <alignment horizontal="center" vertical="center"/>
    </xf>
    <xf numFmtId="0" fontId="10" fillId="0" borderId="97" xfId="2" applyNumberFormat="1" applyFont="1" applyBorder="1" applyAlignment="1">
      <alignment vertical="center" textRotation="255"/>
    </xf>
    <xf numFmtId="0" fontId="10" fillId="0" borderId="1" xfId="2" applyNumberFormat="1" applyFont="1" applyBorder="1" applyAlignment="1">
      <alignment vertical="center"/>
    </xf>
    <xf numFmtId="0" fontId="12" fillId="0" borderId="1" xfId="2" applyNumberFormat="1" applyFont="1" applyBorder="1" applyAlignment="1">
      <alignment vertical="center"/>
    </xf>
    <xf numFmtId="0" fontId="10" fillId="0" borderId="52" xfId="2" applyNumberFormat="1" applyFont="1" applyBorder="1" applyAlignment="1">
      <alignment horizontal="center" vertical="center"/>
    </xf>
    <xf numFmtId="0" fontId="12" fillId="0" borderId="52" xfId="2" applyNumberFormat="1" applyFont="1" applyBorder="1" applyAlignment="1">
      <alignment vertical="center"/>
    </xf>
    <xf numFmtId="0" fontId="12" fillId="0" borderId="98" xfId="2" applyNumberFormat="1" applyFont="1" applyBorder="1" applyAlignment="1">
      <alignment horizontal="center" vertical="center"/>
    </xf>
    <xf numFmtId="0" fontId="2" fillId="0" borderId="4" xfId="2" applyNumberFormat="1" applyFont="1" applyBorder="1" applyAlignment="1">
      <alignment horizontal="center" vertical="center"/>
    </xf>
    <xf numFmtId="0" fontId="2" fillId="0" borderId="66" xfId="2" applyNumberFormat="1" applyFont="1" applyBorder="1" applyAlignment="1">
      <alignment horizontal="center" vertical="center"/>
    </xf>
    <xf numFmtId="0" fontId="12" fillId="0" borderId="60" xfId="2" applyNumberFormat="1" applyFont="1" applyBorder="1" applyAlignment="1">
      <alignment horizontal="center" vertical="center"/>
    </xf>
    <xf numFmtId="0" fontId="2" fillId="0" borderId="11" xfId="2" applyNumberFormat="1" applyFont="1" applyBorder="1" applyAlignment="1">
      <alignment horizontal="center" vertical="center"/>
    </xf>
    <xf numFmtId="0" fontId="2" fillId="0" borderId="67" xfId="2" applyNumberFormat="1" applyFont="1" applyBorder="1" applyAlignment="1">
      <alignment horizontal="center" vertical="center"/>
    </xf>
    <xf numFmtId="0" fontId="12" fillId="0" borderId="4" xfId="2" applyNumberFormat="1" applyFont="1" applyBorder="1" applyAlignment="1">
      <alignment horizontal="center" vertical="center"/>
    </xf>
    <xf numFmtId="0" fontId="12" fillId="0" borderId="91" xfId="2" applyNumberFormat="1" applyFont="1" applyBorder="1" applyAlignment="1">
      <alignment horizontal="center" vertical="center"/>
    </xf>
    <xf numFmtId="0" fontId="12" fillId="0" borderId="0" xfId="2" applyNumberFormat="1" applyFont="1" applyBorder="1" applyAlignment="1">
      <alignment horizontal="center" vertical="center"/>
    </xf>
    <xf numFmtId="0" fontId="12" fillId="0" borderId="67" xfId="2" applyNumberFormat="1" applyFont="1" applyBorder="1" applyAlignment="1">
      <alignment horizontal="center" vertical="center"/>
    </xf>
    <xf numFmtId="0" fontId="12" fillId="0" borderId="11" xfId="2" applyNumberFormat="1" applyFont="1" applyBorder="1" applyAlignment="1">
      <alignment horizontal="center" vertical="center"/>
    </xf>
    <xf numFmtId="0" fontId="12" fillId="0" borderId="74" xfId="2" applyNumberFormat="1" applyFont="1" applyBorder="1" applyAlignment="1">
      <alignment horizontal="center" vertical="center"/>
    </xf>
    <xf numFmtId="0" fontId="12" fillId="0" borderId="89" xfId="2" applyNumberFormat="1" applyFont="1" applyBorder="1" applyAlignment="1">
      <alignment horizontal="center" vertical="center"/>
    </xf>
    <xf numFmtId="0" fontId="12" fillId="0" borderId="1" xfId="2" applyNumberFormat="1" applyFont="1" applyBorder="1" applyAlignment="1">
      <alignment horizontal="center" vertical="center" shrinkToFit="1"/>
    </xf>
    <xf numFmtId="0" fontId="12" fillId="0" borderId="97" xfId="2" applyNumberFormat="1" applyFont="1" applyBorder="1" applyAlignment="1">
      <alignment vertical="center"/>
    </xf>
    <xf numFmtId="0" fontId="12" fillId="0" borderId="103" xfId="2" applyNumberFormat="1" applyFont="1" applyBorder="1" applyAlignment="1">
      <alignment vertical="center"/>
    </xf>
    <xf numFmtId="0" fontId="2" fillId="0" borderId="0" xfId="2" applyNumberFormat="1" applyFont="1" applyBorder="1" applyAlignment="1">
      <alignment vertical="center"/>
    </xf>
    <xf numFmtId="0" fontId="12" fillId="0" borderId="0" xfId="2" applyNumberFormat="1" applyFont="1" applyBorder="1" applyAlignment="1">
      <alignment horizontal="left" vertical="center" wrapText="1"/>
    </xf>
    <xf numFmtId="0" fontId="12" fillId="0" borderId="0" xfId="2" applyNumberFormat="1" applyFont="1" applyAlignment="1">
      <alignment horizontal="center" vertical="center"/>
    </xf>
    <xf numFmtId="0" fontId="12" fillId="0" borderId="0" xfId="2" applyNumberFormat="1" applyFont="1" applyBorder="1" applyAlignment="1">
      <alignment vertical="center" wrapText="1"/>
    </xf>
    <xf numFmtId="0" fontId="12" fillId="0" borderId="0" xfId="2" applyNumberFormat="1" applyFont="1" applyBorder="1" applyAlignment="1">
      <alignment horizontal="left" vertical="center"/>
    </xf>
    <xf numFmtId="0" fontId="10" fillId="0" borderId="0" xfId="2" applyNumberFormat="1" applyFont="1" applyAlignment="1">
      <alignment horizontal="center" vertical="center"/>
    </xf>
    <xf numFmtId="0" fontId="2" fillId="0" borderId="106" xfId="2" applyNumberFormat="1" applyFont="1" applyBorder="1" applyAlignment="1">
      <alignment vertical="center"/>
    </xf>
    <xf numFmtId="0" fontId="2" fillId="0" borderId="107" xfId="2" applyNumberFormat="1" applyFont="1" applyBorder="1" applyAlignment="1">
      <alignment vertical="center"/>
    </xf>
    <xf numFmtId="0" fontId="10" fillId="0" borderId="60" xfId="2" applyNumberFormat="1" applyFont="1" applyBorder="1" applyAlignment="1">
      <alignment horizontal="center" vertical="center"/>
    </xf>
    <xf numFmtId="0" fontId="10" fillId="0" borderId="108" xfId="2" applyNumberFormat="1" applyFont="1" applyBorder="1" applyAlignment="1">
      <alignment horizontal="center" vertical="center"/>
    </xf>
    <xf numFmtId="0" fontId="12" fillId="0" borderId="98" xfId="2" applyNumberFormat="1" applyFont="1" applyBorder="1" applyAlignment="1">
      <alignment horizontal="center" vertical="center" wrapText="1"/>
    </xf>
    <xf numFmtId="0" fontId="12" fillId="0" borderId="62" xfId="2" applyNumberFormat="1" applyFont="1" applyBorder="1" applyAlignment="1">
      <alignment horizontal="center" vertical="center"/>
    </xf>
    <xf numFmtId="0" fontId="12" fillId="0" borderId="2" xfId="2" applyNumberFormat="1" applyFont="1" applyBorder="1" applyAlignment="1">
      <alignment horizontal="center" vertical="center"/>
    </xf>
    <xf numFmtId="0" fontId="12" fillId="0" borderId="3" xfId="2" applyNumberFormat="1" applyFont="1" applyBorder="1" applyAlignment="1">
      <alignment horizontal="center" vertical="center" wrapText="1"/>
    </xf>
    <xf numFmtId="0" fontId="16" fillId="0" borderId="110" xfId="2" applyNumberFormat="1" applyFont="1" applyBorder="1" applyAlignment="1">
      <alignment vertical="center"/>
    </xf>
    <xf numFmtId="0" fontId="16" fillId="0" borderId="111" xfId="2" applyNumberFormat="1" applyFont="1" applyBorder="1" applyAlignment="1">
      <alignment vertical="center"/>
    </xf>
    <xf numFmtId="0" fontId="16" fillId="0" borderId="112" xfId="2" applyNumberFormat="1" applyFont="1" applyBorder="1" applyAlignment="1">
      <alignment vertical="center"/>
    </xf>
    <xf numFmtId="0" fontId="16" fillId="0" borderId="60" xfId="2" applyNumberFormat="1" applyFont="1" applyBorder="1" applyAlignment="1">
      <alignment vertical="center"/>
    </xf>
    <xf numFmtId="0" fontId="16" fillId="0" borderId="74" xfId="2" applyNumberFormat="1" applyFont="1" applyBorder="1" applyAlignment="1">
      <alignment vertical="center"/>
    </xf>
    <xf numFmtId="0" fontId="16" fillId="0" borderId="89" xfId="2" applyNumberFormat="1" applyFont="1" applyBorder="1" applyAlignment="1">
      <alignment vertical="center"/>
    </xf>
    <xf numFmtId="0" fontId="12" fillId="0" borderId="114" xfId="2" applyNumberFormat="1" applyFont="1" applyBorder="1" applyAlignment="1">
      <alignment horizontal="center" vertical="center" shrinkToFit="1"/>
    </xf>
    <xf numFmtId="0" fontId="10" fillId="0" borderId="4" xfId="2" applyNumberFormat="1" applyFont="1" applyBorder="1" applyAlignment="1">
      <alignment vertical="top"/>
    </xf>
    <xf numFmtId="0" fontId="10" fillId="0" borderId="91" xfId="2" applyNumberFormat="1" applyFont="1" applyBorder="1" applyAlignment="1">
      <alignment vertical="top"/>
    </xf>
    <xf numFmtId="0" fontId="10" fillId="0" borderId="66" xfId="2" applyNumberFormat="1" applyFont="1" applyBorder="1" applyAlignment="1">
      <alignment vertical="top"/>
    </xf>
    <xf numFmtId="0" fontId="2" fillId="0" borderId="93" xfId="2" applyNumberFormat="1" applyFont="1" applyBorder="1" applyAlignment="1">
      <alignment horizontal="center"/>
    </xf>
    <xf numFmtId="0" fontId="12" fillId="0" borderId="11" xfId="2" applyNumberFormat="1" applyFont="1" applyBorder="1" applyAlignment="1">
      <alignment vertical="center" wrapText="1"/>
    </xf>
    <xf numFmtId="0" fontId="12" fillId="0" borderId="0" xfId="2" applyNumberFormat="1" applyFont="1" applyBorder="1" applyAlignment="1">
      <alignment vertical="center" wrapText="1"/>
    </xf>
    <xf numFmtId="0" fontId="12" fillId="0" borderId="116" xfId="2" applyNumberFormat="1" applyFont="1" applyBorder="1" applyAlignment="1">
      <alignment vertical="center" wrapText="1"/>
    </xf>
    <xf numFmtId="0" fontId="12" fillId="5" borderId="4" xfId="2" applyNumberFormat="1" applyFont="1" applyFill="1" applyBorder="1" applyAlignment="1">
      <alignment vertical="center"/>
    </xf>
    <xf numFmtId="0" fontId="12" fillId="5" borderId="91" xfId="2" applyNumberFormat="1" applyFont="1" applyFill="1" applyBorder="1" applyAlignment="1">
      <alignment vertical="center"/>
    </xf>
    <xf numFmtId="0" fontId="12" fillId="5" borderId="66" xfId="2" applyNumberFormat="1" applyFont="1" applyFill="1" applyBorder="1" applyAlignment="1">
      <alignment vertical="center"/>
    </xf>
    <xf numFmtId="0" fontId="12" fillId="0" borderId="11" xfId="2" applyNumberFormat="1" applyFont="1" applyBorder="1" applyAlignment="1">
      <alignment vertical="center"/>
    </xf>
    <xf numFmtId="0" fontId="12" fillId="5" borderId="11" xfId="2" applyNumberFormat="1" applyFont="1" applyFill="1" applyBorder="1" applyAlignment="1">
      <alignment vertical="center"/>
    </xf>
    <xf numFmtId="0" fontId="12" fillId="5" borderId="0" xfId="2" applyNumberFormat="1" applyFont="1" applyFill="1" applyBorder="1" applyAlignment="1">
      <alignment vertical="center"/>
    </xf>
    <xf numFmtId="0" fontId="12" fillId="5" borderId="67" xfId="2" applyNumberFormat="1" applyFont="1" applyFill="1" applyBorder="1" applyAlignment="1">
      <alignment vertical="center"/>
    </xf>
    <xf numFmtId="0" fontId="12" fillId="0" borderId="11" xfId="2" applyNumberFormat="1" applyFont="1" applyBorder="1" applyAlignment="1">
      <alignment vertical="center" wrapText="1" shrinkToFit="1"/>
    </xf>
    <xf numFmtId="0" fontId="12" fillId="0" borderId="60" xfId="2" applyNumberFormat="1" applyFont="1" applyBorder="1" applyAlignment="1">
      <alignment vertical="center" wrapText="1" shrinkToFit="1"/>
    </xf>
    <xf numFmtId="0" fontId="12" fillId="5" borderId="60" xfId="2" applyNumberFormat="1" applyFont="1" applyFill="1" applyBorder="1" applyAlignment="1">
      <alignment vertical="center"/>
    </xf>
    <xf numFmtId="0" fontId="12" fillId="5" borderId="74" xfId="2" applyNumberFormat="1" applyFont="1" applyFill="1" applyBorder="1" applyAlignment="1">
      <alignment vertical="center"/>
    </xf>
    <xf numFmtId="0" fontId="12" fillId="5" borderId="89" xfId="2" applyNumberFormat="1" applyFont="1" applyFill="1" applyBorder="1" applyAlignment="1">
      <alignment vertical="center"/>
    </xf>
    <xf numFmtId="0" fontId="12" fillId="0" borderId="3" xfId="2" applyNumberFormat="1" applyFont="1" applyBorder="1" applyAlignment="1">
      <alignment vertical="center"/>
    </xf>
    <xf numFmtId="0" fontId="12" fillId="0" borderId="17" xfId="2" applyNumberFormat="1" applyFont="1" applyBorder="1" applyAlignment="1">
      <alignment vertical="center"/>
    </xf>
    <xf numFmtId="0" fontId="2" fillId="0" borderId="51" xfId="2" applyNumberFormat="1" applyFont="1" applyBorder="1" applyAlignment="1">
      <alignment horizontal="center" vertical="center"/>
    </xf>
    <xf numFmtId="0" fontId="12" fillId="0" borderId="91" xfId="2" applyNumberFormat="1" applyFont="1" applyBorder="1" applyAlignment="1">
      <alignment horizontal="center" vertical="center"/>
    </xf>
    <xf numFmtId="0" fontId="16" fillId="0" borderId="98" xfId="2" applyNumberFormat="1" applyFont="1" applyBorder="1" applyAlignment="1">
      <alignment vertical="center" textRotation="255"/>
    </xf>
    <xf numFmtId="0" fontId="16" fillId="0" borderId="4" xfId="2" applyNumberFormat="1" applyFont="1" applyBorder="1" applyAlignment="1">
      <alignment horizontal="left" vertical="center"/>
    </xf>
    <xf numFmtId="0" fontId="16" fillId="0" borderId="91" xfId="2" applyNumberFormat="1" applyFont="1" applyBorder="1" applyAlignment="1">
      <alignment horizontal="left" vertical="center"/>
    </xf>
    <xf numFmtId="0" fontId="16" fillId="0" borderId="91" xfId="2" applyNumberFormat="1" applyFont="1" applyBorder="1" applyAlignment="1">
      <alignment horizontal="center" vertical="center"/>
    </xf>
    <xf numFmtId="0" fontId="16" fillId="0" borderId="120" xfId="2" applyNumberFormat="1" applyFont="1" applyBorder="1" applyAlignment="1">
      <alignment horizontal="center" vertical="center"/>
    </xf>
    <xf numFmtId="0" fontId="12" fillId="0" borderId="122" xfId="2" applyNumberFormat="1" applyFont="1" applyBorder="1" applyAlignment="1">
      <alignment horizontal="center" vertical="center" shrinkToFit="1"/>
    </xf>
    <xf numFmtId="0" fontId="10" fillId="0" borderId="110" xfId="2" applyNumberFormat="1" applyFont="1" applyBorder="1" applyAlignment="1">
      <alignment vertical="top"/>
    </xf>
    <xf numFmtId="0" fontId="10" fillId="0" borderId="111" xfId="2" applyNumberFormat="1" applyFont="1" applyBorder="1" applyAlignment="1">
      <alignment vertical="top"/>
    </xf>
    <xf numFmtId="0" fontId="10" fillId="0" borderId="112" xfId="2" applyNumberFormat="1" applyFont="1" applyBorder="1" applyAlignment="1">
      <alignment vertical="top"/>
    </xf>
    <xf numFmtId="0" fontId="12" fillId="0" borderId="62" xfId="2" applyNumberFormat="1" applyFont="1" applyBorder="1" applyAlignment="1">
      <alignment vertical="center"/>
    </xf>
    <xf numFmtId="0" fontId="12" fillId="0" borderId="2" xfId="2" applyNumberFormat="1" applyFont="1" applyBorder="1" applyAlignment="1">
      <alignment vertical="center"/>
    </xf>
    <xf numFmtId="0" fontId="12" fillId="0" borderId="62" xfId="2" applyNumberFormat="1" applyFont="1" applyBorder="1" applyAlignment="1">
      <alignment horizontal="center" vertical="center" wrapText="1" shrinkToFit="1"/>
    </xf>
    <xf numFmtId="0" fontId="12" fillId="0" borderId="2" xfId="2" applyNumberFormat="1" applyFont="1" applyBorder="1" applyAlignment="1">
      <alignment horizontal="center" vertical="center" wrapText="1" shrinkToFit="1"/>
    </xf>
    <xf numFmtId="0" fontId="12" fillId="0" borderId="3" xfId="2" applyNumberFormat="1" applyFont="1" applyBorder="1" applyAlignment="1">
      <alignment horizontal="center" vertical="center" wrapText="1" shrinkToFit="1"/>
    </xf>
    <xf numFmtId="0" fontId="12" fillId="0" borderId="124" xfId="2" applyNumberFormat="1" applyFont="1" applyBorder="1" applyAlignment="1">
      <alignment vertical="center"/>
    </xf>
    <xf numFmtId="0" fontId="12" fillId="0" borderId="125" xfId="2" applyNumberFormat="1" applyFont="1" applyBorder="1" applyAlignment="1">
      <alignment vertical="center"/>
    </xf>
    <xf numFmtId="0" fontId="12" fillId="0" borderId="124" xfId="2" applyNumberFormat="1" applyFont="1" applyBorder="1" applyAlignment="1">
      <alignment horizontal="center" vertical="center" wrapText="1" shrinkToFit="1"/>
    </xf>
    <xf numFmtId="0" fontId="12" fillId="0" borderId="125" xfId="2" applyNumberFormat="1" applyFont="1" applyBorder="1" applyAlignment="1">
      <alignment horizontal="center" vertical="center" wrapText="1" shrinkToFit="1"/>
    </xf>
    <xf numFmtId="0" fontId="12" fillId="0" borderId="120" xfId="2" applyNumberFormat="1" applyFont="1" applyBorder="1" applyAlignment="1">
      <alignment horizontal="center" vertical="center" wrapText="1" shrinkToFit="1"/>
    </xf>
    <xf numFmtId="0" fontId="12" fillId="5" borderId="126" xfId="2" applyNumberFormat="1" applyFont="1" applyFill="1" applyBorder="1" applyAlignment="1">
      <alignment vertical="center"/>
    </xf>
    <xf numFmtId="0" fontId="12" fillId="5" borderId="45" xfId="2" applyNumberFormat="1" applyFont="1" applyFill="1" applyBorder="1" applyAlignment="1">
      <alignment vertical="center"/>
    </xf>
    <xf numFmtId="0" fontId="12" fillId="5" borderId="127" xfId="2" applyNumberFormat="1" applyFont="1" applyFill="1" applyBorder="1" applyAlignment="1">
      <alignment vertical="center"/>
    </xf>
    <xf numFmtId="0" fontId="12" fillId="0" borderId="91" xfId="2" applyNumberFormat="1" applyFont="1" applyBorder="1" applyAlignment="1">
      <alignment horizontal="center" vertical="center" wrapText="1"/>
    </xf>
    <xf numFmtId="0" fontId="12" fillId="0" borderId="2" xfId="2" applyNumberFormat="1" applyFont="1" applyBorder="1" applyAlignment="1">
      <alignment horizontal="center" vertical="center" wrapText="1"/>
    </xf>
    <xf numFmtId="0" fontId="12" fillId="0" borderId="74" xfId="2" applyNumberFormat="1" applyFont="1" applyBorder="1" applyAlignment="1">
      <alignment vertical="center"/>
    </xf>
    <xf numFmtId="0" fontId="12" fillId="0" borderId="3" xfId="2" applyNumberFormat="1" applyFont="1" applyBorder="1" applyAlignment="1">
      <alignment horizontal="right" vertical="center"/>
    </xf>
    <xf numFmtId="0" fontId="12" fillId="0" borderId="90" xfId="2" applyNumberFormat="1" applyFont="1" applyBorder="1" applyAlignment="1">
      <alignment horizontal="right" vertical="center"/>
    </xf>
    <xf numFmtId="0" fontId="12" fillId="0" borderId="130" xfId="2" applyNumberFormat="1" applyFont="1" applyBorder="1" applyAlignment="1">
      <alignment horizontal="center" vertical="center"/>
    </xf>
    <xf numFmtId="0" fontId="12" fillId="0" borderId="98" xfId="2" applyNumberFormat="1" applyFont="1" applyBorder="1" applyAlignment="1">
      <alignment vertical="center" wrapText="1"/>
    </xf>
    <xf numFmtId="0" fontId="12" fillId="0" borderId="103" xfId="2" applyNumberFormat="1" applyFont="1" applyBorder="1" applyAlignment="1">
      <alignment vertical="center" wrapText="1"/>
    </xf>
    <xf numFmtId="0" fontId="12" fillId="0" borderId="17" xfId="2" applyNumberFormat="1" applyFont="1" applyBorder="1" applyAlignment="1">
      <alignment horizontal="center" vertical="center"/>
    </xf>
    <xf numFmtId="0" fontId="3" fillId="0" borderId="0" xfId="2" applyNumberFormat="1" applyFont="1" applyAlignment="1">
      <alignment horizontal="left" vertical="center"/>
    </xf>
    <xf numFmtId="0" fontId="3" fillId="0" borderId="0" xfId="2" applyNumberFormat="1" applyFont="1" applyAlignment="1">
      <alignment vertical="center"/>
    </xf>
    <xf numFmtId="0" fontId="17" fillId="0" borderId="0" xfId="2" applyNumberFormat="1" applyFont="1" applyAlignment="1">
      <alignment vertical="center"/>
    </xf>
    <xf numFmtId="0" fontId="18" fillId="0" borderId="0" xfId="2" applyNumberFormat="1" applyFont="1" applyAlignment="1">
      <alignment vertical="center"/>
    </xf>
    <xf numFmtId="0" fontId="16" fillId="0" borderId="4" xfId="2" applyNumberFormat="1" applyFont="1" applyBorder="1" applyAlignment="1">
      <alignment horizontal="left" vertical="top"/>
    </xf>
    <xf numFmtId="0" fontId="3" fillId="0" borderId="91" xfId="2" applyNumberFormat="1" applyFont="1" applyBorder="1" applyAlignment="1">
      <alignment horizontal="left" vertical="top"/>
    </xf>
    <xf numFmtId="0" fontId="3" fillId="0" borderId="91" xfId="2" applyNumberFormat="1" applyFont="1" applyBorder="1" applyAlignment="1">
      <alignment horizontal="center" vertical="center"/>
    </xf>
    <xf numFmtId="0" fontId="3" fillId="0" borderId="60" xfId="2" applyNumberFormat="1" applyFont="1" applyBorder="1" applyAlignment="1">
      <alignment horizontal="left" vertical="top"/>
    </xf>
    <xf numFmtId="0" fontId="3" fillId="0" borderId="74" xfId="2" applyNumberFormat="1" applyFont="1" applyBorder="1" applyAlignment="1">
      <alignment horizontal="left" vertical="top"/>
    </xf>
    <xf numFmtId="0" fontId="16" fillId="0" borderId="74" xfId="2" applyNumberFormat="1" applyFont="1" applyBorder="1" applyAlignment="1">
      <alignment horizontal="right" vertical="top"/>
    </xf>
    <xf numFmtId="0" fontId="16" fillId="0" borderId="74" xfId="2" applyNumberFormat="1" applyFont="1" applyBorder="1" applyAlignment="1">
      <alignment horizontal="left" vertical="top"/>
    </xf>
    <xf numFmtId="0" fontId="3" fillId="0" borderId="74" xfId="2" applyNumberFormat="1" applyFont="1" applyBorder="1" applyAlignment="1">
      <alignment horizontal="center" vertical="center"/>
    </xf>
    <xf numFmtId="0" fontId="3" fillId="0" borderId="2" xfId="2" applyNumberFormat="1" applyFont="1" applyBorder="1" applyAlignment="1">
      <alignment horizontal="left" vertical="top"/>
    </xf>
    <xf numFmtId="0" fontId="3" fillId="0" borderId="2" xfId="2" applyNumberFormat="1" applyFont="1" applyBorder="1" applyAlignment="1">
      <alignment horizontal="center" vertical="center"/>
    </xf>
    <xf numFmtId="0" fontId="2" fillId="0" borderId="95" xfId="2" applyNumberFormat="1" applyFont="1" applyBorder="1" applyAlignment="1">
      <alignment horizontal="center" vertical="center"/>
    </xf>
    <xf numFmtId="0" fontId="3" fillId="0" borderId="125" xfId="2" applyNumberFormat="1" applyFont="1" applyBorder="1" applyAlignment="1">
      <alignment horizontal="center" vertical="center"/>
    </xf>
    <xf numFmtId="0" fontId="2" fillId="0" borderId="133" xfId="2" applyNumberFormat="1" applyFont="1" applyBorder="1" applyAlignment="1">
      <alignment horizontal="center" vertical="center"/>
    </xf>
    <xf numFmtId="0" fontId="12" fillId="0" borderId="112" xfId="2" applyNumberFormat="1" applyFont="1" applyBorder="1" applyAlignment="1">
      <alignment vertical="center"/>
    </xf>
    <xf numFmtId="0" fontId="12" fillId="0" borderId="89" xfId="2" applyNumberFormat="1" applyFont="1" applyBorder="1" applyAlignment="1">
      <alignment vertical="center"/>
    </xf>
    <xf numFmtId="0" fontId="12" fillId="0" borderId="113" xfId="2" applyNumberFormat="1" applyFont="1" applyBorder="1" applyAlignment="1">
      <alignment horizontal="center" vertical="center" shrinkToFit="1"/>
    </xf>
    <xf numFmtId="0" fontId="12" fillId="0" borderId="134" xfId="2" applyNumberFormat="1" applyFont="1" applyBorder="1" applyAlignment="1">
      <alignment horizontal="center" vertical="center" shrinkToFit="1"/>
    </xf>
    <xf numFmtId="0" fontId="10" fillId="0" borderId="0" xfId="2" applyNumberFormat="1" applyFont="1" applyBorder="1" applyAlignment="1">
      <alignment vertical="top"/>
    </xf>
    <xf numFmtId="0" fontId="2" fillId="0" borderId="92" xfId="2" applyNumberFormat="1" applyFont="1" applyBorder="1" applyAlignment="1">
      <alignment horizontal="center"/>
    </xf>
    <xf numFmtId="0" fontId="2" fillId="0" borderId="135" xfId="2" applyNumberFormat="1" applyFont="1" applyBorder="1" applyAlignment="1">
      <alignment horizontal="center"/>
    </xf>
    <xf numFmtId="0" fontId="2" fillId="0" borderId="60" xfId="2" applyNumberFormat="1" applyFont="1" applyBorder="1" applyAlignment="1">
      <alignment horizontal="center" vertical="center"/>
    </xf>
    <xf numFmtId="0" fontId="2" fillId="0" borderId="74" xfId="2" applyNumberFormat="1" applyFont="1" applyBorder="1" applyAlignment="1">
      <alignment horizontal="center" vertical="center"/>
    </xf>
    <xf numFmtId="0" fontId="12" fillId="0" borderId="89" xfId="2" applyNumberFormat="1" applyFont="1" applyBorder="1" applyAlignment="1">
      <alignment vertical="center"/>
    </xf>
    <xf numFmtId="0" fontId="12" fillId="0" borderId="4" xfId="2" applyNumberFormat="1" applyFont="1" applyBorder="1" applyAlignment="1">
      <alignment vertical="center"/>
    </xf>
    <xf numFmtId="0" fontId="12" fillId="0" borderId="91" xfId="2" applyNumberFormat="1" applyFont="1" applyBorder="1" applyAlignment="1">
      <alignment vertical="center"/>
    </xf>
    <xf numFmtId="0" fontId="12" fillId="0" borderId="66" xfId="2" applyNumberFormat="1" applyFont="1" applyBorder="1" applyAlignment="1">
      <alignment vertical="center"/>
    </xf>
    <xf numFmtId="0" fontId="12" fillId="0" borderId="0" xfId="2" applyNumberFormat="1" applyFont="1" applyBorder="1" applyAlignment="1">
      <alignment horizontal="center" vertical="center"/>
    </xf>
    <xf numFmtId="0" fontId="10" fillId="0" borderId="0" xfId="2" applyNumberFormat="1" applyFont="1" applyBorder="1" applyAlignment="1">
      <alignment horizontal="left" vertical="center" wrapText="1"/>
    </xf>
    <xf numFmtId="0" fontId="12" fillId="0" borderId="74" xfId="2" applyNumberFormat="1" applyFont="1" applyBorder="1" applyAlignment="1">
      <alignment vertical="center"/>
    </xf>
    <xf numFmtId="0" fontId="12" fillId="0" borderId="137" xfId="2" applyNumberFormat="1" applyFont="1" applyBorder="1" applyAlignment="1">
      <alignment horizontal="center" vertical="center" wrapText="1"/>
    </xf>
    <xf numFmtId="0" fontId="12" fillId="0" borderId="98" xfId="2" applyNumberFormat="1" applyFont="1" applyBorder="1" applyAlignment="1">
      <alignment vertical="center" wrapText="1"/>
    </xf>
    <xf numFmtId="0" fontId="10" fillId="0" borderId="111" xfId="2" applyNumberFormat="1" applyFont="1" applyBorder="1" applyAlignment="1">
      <alignment horizontal="center" vertical="center"/>
    </xf>
    <xf numFmtId="0" fontId="10" fillId="0" borderId="112" xfId="2" applyNumberFormat="1" applyFont="1" applyBorder="1" applyAlignment="1">
      <alignment horizontal="center" vertical="center"/>
    </xf>
    <xf numFmtId="0" fontId="12" fillId="0" borderId="60" xfId="2" applyNumberFormat="1" applyFont="1" applyBorder="1" applyAlignment="1">
      <alignment vertical="center"/>
    </xf>
    <xf numFmtId="0" fontId="10" fillId="0" borderId="62" xfId="2" applyNumberFormat="1" applyFont="1" applyBorder="1" applyAlignment="1">
      <alignment horizontal="center" vertical="center"/>
    </xf>
    <xf numFmtId="0" fontId="12" fillId="0" borderId="62" xfId="2" applyNumberFormat="1" applyFont="1" applyBorder="1" applyAlignment="1">
      <alignment vertical="center"/>
    </xf>
    <xf numFmtId="0" fontId="12" fillId="0" borderId="126" xfId="2" applyNumberFormat="1" applyFont="1" applyBorder="1" applyAlignment="1">
      <alignment vertical="center"/>
    </xf>
    <xf numFmtId="0" fontId="12" fillId="0" borderId="45" xfId="2" applyNumberFormat="1" applyFont="1" applyBorder="1" applyAlignment="1">
      <alignment vertical="center"/>
    </xf>
    <xf numFmtId="0" fontId="12" fillId="0" borderId="127" xfId="2" applyNumberFormat="1" applyFont="1" applyBorder="1" applyAlignment="1">
      <alignment vertical="center"/>
    </xf>
    <xf numFmtId="0" fontId="12" fillId="0" borderId="0" xfId="2" applyNumberFormat="1" applyFont="1" applyBorder="1" applyAlignment="1">
      <alignment horizontal="center" vertical="center"/>
    </xf>
    <xf numFmtId="0" fontId="19" fillId="0" borderId="0" xfId="2" applyNumberFormat="1" applyFont="1" applyAlignment="1"/>
    <xf numFmtId="0" fontId="20" fillId="0" borderId="0" xfId="2" applyNumberFormat="1" applyFont="1" applyAlignment="1"/>
    <xf numFmtId="0" fontId="19" fillId="0" borderId="4" xfId="2" applyNumberFormat="1" applyFont="1" applyBorder="1" applyAlignment="1"/>
    <xf numFmtId="0" fontId="19" fillId="0" borderId="91" xfId="2" applyNumberFormat="1" applyFont="1" applyBorder="1" applyAlignment="1"/>
    <xf numFmtId="0" fontId="19" fillId="0" borderId="90" xfId="2" applyNumberFormat="1" applyFont="1" applyBorder="1" applyAlignment="1"/>
    <xf numFmtId="0" fontId="19" fillId="0" borderId="11" xfId="2" applyNumberFormat="1" applyFont="1" applyBorder="1" applyAlignment="1"/>
    <xf numFmtId="0" fontId="19" fillId="0" borderId="0" xfId="2" applyNumberFormat="1" applyFont="1" applyBorder="1" applyAlignment="1"/>
    <xf numFmtId="0" fontId="19" fillId="0" borderId="116" xfId="2" applyNumberFormat="1" applyFont="1" applyBorder="1" applyAlignment="1"/>
    <xf numFmtId="0" fontId="19" fillId="0" borderId="60" xfId="2" applyNumberFormat="1" applyFont="1" applyBorder="1" applyAlignment="1"/>
    <xf numFmtId="0" fontId="19" fillId="0" borderId="74" xfId="2" applyNumberFormat="1" applyFont="1" applyBorder="1" applyAlignment="1"/>
    <xf numFmtId="0" fontId="19" fillId="0" borderId="84" xfId="2" applyNumberFormat="1" applyFont="1" applyBorder="1" applyAlignment="1"/>
    <xf numFmtId="0" fontId="21" fillId="0" borderId="0" xfId="2" applyNumberFormat="1" applyFont="1" applyAlignment="1"/>
    <xf numFmtId="0" fontId="22" fillId="0" borderId="0" xfId="0" applyFont="1" applyAlignment="1"/>
    <xf numFmtId="0" fontId="23" fillId="0" borderId="0" xfId="0" applyFont="1" applyAlignment="1">
      <alignment horizontal="left"/>
    </xf>
    <xf numFmtId="0" fontId="23" fillId="0" borderId="0" xfId="0" applyFont="1" applyAlignment="1"/>
    <xf numFmtId="0" fontId="22" fillId="0" borderId="139" xfId="0" applyFont="1" applyBorder="1" applyAlignment="1">
      <alignment horizontal="center"/>
    </xf>
    <xf numFmtId="0" fontId="8" fillId="0" borderId="0" xfId="2" applyNumberFormat="1" applyFont="1" applyAlignment="1">
      <alignment horizontal="center"/>
    </xf>
    <xf numFmtId="177" fontId="22" fillId="0" borderId="98" xfId="0" applyNumberFormat="1" applyFont="1" applyBorder="1" applyAlignment="1">
      <alignment wrapText="1"/>
    </xf>
    <xf numFmtId="0" fontId="22" fillId="0" borderId="11" xfId="0" applyFont="1" applyBorder="1" applyAlignment="1"/>
    <xf numFmtId="0" fontId="22" fillId="0" borderId="66" xfId="0" applyFont="1" applyBorder="1" applyAlignment="1">
      <alignment horizontal="center"/>
    </xf>
    <xf numFmtId="0" fontId="22" fillId="0" borderId="98" xfId="0" applyFont="1" applyBorder="1" applyAlignment="1"/>
    <xf numFmtId="0" fontId="22" fillId="0" borderId="67" xfId="0" applyFont="1" applyBorder="1" applyAlignment="1">
      <alignment horizontal="center"/>
    </xf>
    <xf numFmtId="0" fontId="22" fillId="0" borderId="130" xfId="0" applyFont="1" applyBorder="1" applyAlignment="1"/>
    <xf numFmtId="0" fontId="22" fillId="0" borderId="60" xfId="0" applyFont="1" applyBorder="1" applyAlignment="1"/>
    <xf numFmtId="0" fontId="22" fillId="0" borderId="140" xfId="0" applyFont="1" applyBorder="1" applyAlignment="1">
      <alignment horizontal="center"/>
    </xf>
    <xf numFmtId="0" fontId="22" fillId="0" borderId="128" xfId="0" applyFont="1" applyBorder="1" applyAlignment="1"/>
    <xf numFmtId="0" fontId="22" fillId="0" borderId="4" xfId="0" applyFont="1" applyBorder="1" applyAlignment="1"/>
    <xf numFmtId="0" fontId="22" fillId="0" borderId="141" xfId="0" applyFont="1" applyBorder="1" applyAlignment="1"/>
    <xf numFmtId="0" fontId="22" fillId="0" borderId="126" xfId="0" applyFont="1" applyBorder="1" applyAlignment="1"/>
    <xf numFmtId="0" fontId="22" fillId="0" borderId="127" xfId="0" applyFont="1" applyBorder="1" applyAlignment="1">
      <alignment horizontal="center"/>
    </xf>
    <xf numFmtId="0" fontId="24" fillId="0" borderId="0" xfId="2" applyNumberFormat="1" applyFont="1" applyAlignment="1"/>
    <xf numFmtId="0" fontId="25" fillId="0" borderId="0" xfId="0" applyFont="1" applyAlignment="1"/>
    <xf numFmtId="0" fontId="8" fillId="0" borderId="1" xfId="2" applyNumberFormat="1" applyFont="1" applyBorder="1" applyAlignment="1">
      <alignment horizontal="distributed"/>
    </xf>
    <xf numFmtId="0" fontId="8" fillId="0" borderId="22" xfId="2" applyNumberFormat="1" applyFont="1" applyBorder="1" applyAlignment="1">
      <alignment horizontal="distributed" vertical="center"/>
    </xf>
    <xf numFmtId="0" fontId="27" fillId="0" borderId="0" xfId="2" applyNumberFormat="1" applyFont="1" applyAlignment="1"/>
    <xf numFmtId="49" fontId="19" fillId="0" borderId="0" xfId="2" applyNumberFormat="1" applyFont="1" applyAlignment="1">
      <alignment vertical="center"/>
    </xf>
    <xf numFmtId="49" fontId="28" fillId="0" borderId="0" xfId="2" applyNumberFormat="1" applyFont="1" applyAlignment="1">
      <alignment vertical="center"/>
    </xf>
    <xf numFmtId="49" fontId="19" fillId="0" borderId="0" xfId="2" applyNumberFormat="1" applyFont="1" applyAlignment="1">
      <alignment horizontal="right" vertical="center"/>
    </xf>
    <xf numFmtId="49" fontId="19" fillId="0" borderId="0" xfId="2" applyNumberFormat="1" applyFont="1" applyAlignment="1">
      <alignment horizontal="left" vertical="center"/>
    </xf>
    <xf numFmtId="49" fontId="21" fillId="0" borderId="111" xfId="2" applyNumberFormat="1" applyFont="1" applyBorder="1" applyAlignment="1">
      <alignment vertical="center"/>
    </xf>
    <xf numFmtId="49" fontId="21" fillId="0" borderId="93" xfId="2" applyNumberFormat="1" applyFont="1" applyBorder="1" applyAlignment="1">
      <alignment vertical="center"/>
    </xf>
    <xf numFmtId="49" fontId="21" fillId="0" borderId="151" xfId="2" applyNumberFormat="1" applyFont="1" applyBorder="1" applyAlignment="1">
      <alignment vertical="center"/>
    </xf>
    <xf numFmtId="49" fontId="21" fillId="0" borderId="152" xfId="2" applyNumberFormat="1" applyFont="1" applyBorder="1" applyAlignment="1">
      <alignment vertical="center"/>
    </xf>
    <xf numFmtId="49" fontId="21" fillId="0" borderId="0" xfId="2" applyNumberFormat="1" applyFont="1" applyBorder="1" applyAlignment="1">
      <alignment vertical="center"/>
    </xf>
    <xf numFmtId="49" fontId="21" fillId="0" borderId="67" xfId="2" applyNumberFormat="1" applyFont="1" applyBorder="1" applyAlignment="1">
      <alignment vertical="center"/>
    </xf>
    <xf numFmtId="49" fontId="21" fillId="0" borderId="91" xfId="2" applyNumberFormat="1" applyFont="1" applyBorder="1" applyAlignment="1">
      <alignment vertical="center"/>
    </xf>
    <xf numFmtId="49" fontId="21" fillId="0" borderId="66" xfId="2" applyNumberFormat="1" applyFont="1" applyBorder="1" applyAlignment="1">
      <alignment vertical="center"/>
    </xf>
    <xf numFmtId="49" fontId="21" fillId="0" borderId="91" xfId="2" applyNumberFormat="1" applyFont="1" applyBorder="1" applyAlignment="1">
      <alignment vertical="center"/>
    </xf>
    <xf numFmtId="49" fontId="21" fillId="0" borderId="66" xfId="2" applyNumberFormat="1" applyFont="1" applyBorder="1" applyAlignment="1">
      <alignment vertical="center"/>
    </xf>
    <xf numFmtId="49" fontId="21" fillId="0" borderId="130" xfId="2" applyNumberFormat="1" applyFont="1" applyBorder="1" applyAlignment="1">
      <alignment horizontal="left" vertical="center"/>
    </xf>
    <xf numFmtId="49" fontId="21" fillId="0" borderId="74" xfId="2" applyNumberFormat="1" applyFont="1" applyBorder="1" applyAlignment="1">
      <alignment horizontal="left" vertical="center"/>
    </xf>
    <xf numFmtId="49" fontId="21" fillId="0" borderId="89" xfId="2" applyNumberFormat="1" applyFont="1" applyBorder="1" applyAlignment="1">
      <alignment horizontal="left" vertical="center"/>
    </xf>
    <xf numFmtId="49" fontId="21" fillId="0" borderId="45" xfId="2" applyNumberFormat="1" applyFont="1" applyBorder="1" applyAlignment="1">
      <alignment vertical="center"/>
    </xf>
    <xf numFmtId="49" fontId="21" fillId="0" borderId="127" xfId="2" applyNumberFormat="1" applyFont="1" applyBorder="1" applyAlignment="1">
      <alignment vertical="center"/>
    </xf>
    <xf numFmtId="49" fontId="21" fillId="0" borderId="0" xfId="2" applyNumberFormat="1" applyFont="1" applyAlignment="1">
      <alignment horizontal="right" vertical="center"/>
    </xf>
    <xf numFmtId="49" fontId="21" fillId="0" borderId="0" xfId="2" applyNumberFormat="1" applyFont="1" applyAlignment="1">
      <alignment horizontal="center" vertical="top"/>
    </xf>
    <xf numFmtId="49" fontId="21" fillId="0" borderId="0" xfId="2" applyNumberFormat="1" applyFont="1" applyAlignment="1">
      <alignment vertical="center"/>
    </xf>
    <xf numFmtId="49" fontId="21" fillId="0" borderId="0" xfId="2" applyNumberFormat="1" applyFont="1" applyAlignment="1">
      <alignment vertical="top"/>
    </xf>
    <xf numFmtId="49" fontId="19" fillId="0" borderId="0" xfId="2" applyNumberFormat="1" applyFont="1" applyAlignment="1">
      <alignment horizontal="center" vertical="center"/>
    </xf>
    <xf numFmtId="0" fontId="29" fillId="0" borderId="0" xfId="2" applyNumberFormat="1" applyFont="1" applyAlignment="1">
      <alignment horizontal="center"/>
    </xf>
    <xf numFmtId="0" fontId="21" fillId="0" borderId="98" xfId="2" applyNumberFormat="1" applyFont="1" applyBorder="1" applyAlignment="1"/>
    <xf numFmtId="0" fontId="8" fillId="0" borderId="0" xfId="2" applyNumberFormat="1" applyFont="1" applyBorder="1" applyAlignment="1"/>
    <xf numFmtId="0" fontId="8" fillId="0" borderId="67" xfId="2" applyNumberFormat="1" applyFont="1" applyBorder="1" applyAlignment="1"/>
    <xf numFmtId="0" fontId="8" fillId="0" borderId="98" xfId="2" applyNumberFormat="1" applyFont="1" applyBorder="1" applyAlignment="1"/>
    <xf numFmtId="0" fontId="8" fillId="0" borderId="141" xfId="2" applyNumberFormat="1" applyFont="1" applyBorder="1" applyAlignment="1"/>
    <xf numFmtId="0" fontId="8" fillId="0" borderId="45" xfId="2" applyNumberFormat="1" applyFont="1" applyBorder="1" applyAlignment="1"/>
    <xf numFmtId="0" fontId="8" fillId="0" borderId="127" xfId="2" applyNumberFormat="1" applyFont="1" applyBorder="1" applyAlignment="1"/>
    <xf numFmtId="0" fontId="19" fillId="0" borderId="0" xfId="2" applyNumberFormat="1" applyFont="1" applyAlignment="1">
      <alignment horizontal="center"/>
    </xf>
    <xf numFmtId="0" fontId="21" fillId="0" borderId="0" xfId="2" applyNumberFormat="1" applyFont="1" applyBorder="1" applyAlignment="1"/>
    <xf numFmtId="0" fontId="19" fillId="0" borderId="0" xfId="2" applyNumberFormat="1" applyFont="1" applyBorder="1" applyAlignment="1">
      <alignment horizontal="center"/>
    </xf>
    <xf numFmtId="0" fontId="13" fillId="0" borderId="0" xfId="2" applyNumberFormat="1" applyFont="1" applyAlignment="1"/>
    <xf numFmtId="0" fontId="13" fillId="0" borderId="0" xfId="2" applyNumberFormat="1" applyFont="1" applyAlignment="1">
      <alignment vertical="center"/>
    </xf>
    <xf numFmtId="0" fontId="13" fillId="0" borderId="0" xfId="2" applyNumberFormat="1" applyFont="1" applyAlignment="1">
      <alignment horizontal="center"/>
    </xf>
    <xf numFmtId="0" fontId="13" fillId="0" borderId="0" xfId="2" applyNumberFormat="1" applyFont="1" applyAlignment="1">
      <alignment horizontal="right"/>
    </xf>
    <xf numFmtId="0" fontId="31" fillId="0" borderId="0" xfId="2" applyNumberFormat="1" applyFont="1" applyAlignment="1"/>
    <xf numFmtId="0" fontId="13" fillId="0" borderId="11" xfId="2" applyNumberFormat="1" applyFont="1" applyBorder="1" applyAlignment="1">
      <alignment vertical="center"/>
    </xf>
    <xf numFmtId="0" fontId="13" fillId="0" borderId="0" xfId="2" applyNumberFormat="1" applyFont="1" applyBorder="1" applyAlignment="1">
      <alignment vertical="center"/>
    </xf>
    <xf numFmtId="0" fontId="13" fillId="0" borderId="0" xfId="2" applyNumberFormat="1" applyFont="1" applyBorder="1" applyAlignment="1"/>
    <xf numFmtId="0" fontId="13" fillId="0" borderId="116" xfId="2" applyNumberFormat="1" applyFont="1" applyBorder="1" applyAlignment="1"/>
    <xf numFmtId="0" fontId="13" fillId="0" borderId="11" xfId="2" applyNumberFormat="1" applyFont="1" applyBorder="1" applyAlignment="1">
      <alignment horizontal="center" vertical="center"/>
    </xf>
    <xf numFmtId="0" fontId="31" fillId="0" borderId="0" xfId="2" applyNumberFormat="1" applyFont="1" applyBorder="1" applyAlignment="1">
      <alignment horizontal="left" vertical="center" indent="2"/>
    </xf>
    <xf numFmtId="0" fontId="31" fillId="0" borderId="0" xfId="2" applyNumberFormat="1" applyFont="1" applyBorder="1" applyAlignment="1">
      <alignment horizontal="left" indent="2"/>
    </xf>
    <xf numFmtId="0" fontId="31" fillId="0" borderId="116" xfId="2" applyNumberFormat="1" applyFont="1" applyBorder="1" applyAlignment="1">
      <alignment horizontal="left" indent="2"/>
    </xf>
    <xf numFmtId="0" fontId="31" fillId="0" borderId="0" xfId="2" applyNumberFormat="1" applyFont="1" applyBorder="1" applyAlignment="1">
      <alignment horizontal="left" vertical="top" indent="2"/>
    </xf>
    <xf numFmtId="0" fontId="31" fillId="0" borderId="116" xfId="2" applyNumberFormat="1" applyFont="1" applyBorder="1" applyAlignment="1">
      <alignment horizontal="left" vertical="top" indent="2"/>
    </xf>
    <xf numFmtId="0" fontId="13" fillId="0" borderId="11" xfId="2" applyNumberFormat="1" applyFont="1" applyBorder="1" applyAlignment="1"/>
    <xf numFmtId="178" fontId="33" fillId="0" borderId="11" xfId="2" applyNumberFormat="1" applyFont="1" applyBorder="1" applyAlignment="1">
      <alignment horizontal="center" vertical="top"/>
    </xf>
    <xf numFmtId="0" fontId="13" fillId="0" borderId="11" xfId="2" applyNumberFormat="1" applyFont="1" applyBorder="1" applyAlignment="1">
      <alignment horizontal="center" vertical="top"/>
    </xf>
    <xf numFmtId="0" fontId="31" fillId="0" borderId="0" xfId="2" applyNumberFormat="1" applyFont="1" applyBorder="1" applyAlignment="1">
      <alignment horizontal="left" vertical="center"/>
    </xf>
    <xf numFmtId="0" fontId="31" fillId="0" borderId="116" xfId="2" applyNumberFormat="1" applyFont="1" applyBorder="1" applyAlignment="1">
      <alignment horizontal="left" vertical="center"/>
    </xf>
    <xf numFmtId="0" fontId="13" fillId="0" borderId="11" xfId="2" applyNumberFormat="1" applyFont="1" applyBorder="1" applyAlignment="1">
      <alignment horizontal="center" vertical="top" wrapText="1"/>
    </xf>
    <xf numFmtId="0" fontId="13" fillId="0" borderId="60" xfId="2" applyNumberFormat="1" applyFont="1" applyBorder="1" applyAlignment="1">
      <alignment horizontal="center" vertical="center"/>
    </xf>
    <xf numFmtId="0" fontId="14" fillId="0" borderId="0" xfId="2" applyNumberFormat="1" applyFont="1" applyAlignment="1"/>
    <xf numFmtId="0" fontId="34" fillId="0" borderId="0" xfId="2" applyNumberFormat="1" applyFont="1" applyAlignment="1">
      <alignment horizontal="center"/>
    </xf>
    <xf numFmtId="0" fontId="2" fillId="0" borderId="137" xfId="2" applyNumberFormat="1" applyFont="1" applyBorder="1" applyAlignment="1"/>
    <xf numFmtId="0" fontId="2" fillId="0" borderId="111" xfId="2" applyNumberFormat="1" applyFont="1" applyBorder="1" applyAlignment="1"/>
    <xf numFmtId="0" fontId="2" fillId="0" borderId="112" xfId="2" applyNumberFormat="1" applyFont="1" applyBorder="1" applyAlignment="1"/>
    <xf numFmtId="0" fontId="2" fillId="6" borderId="98" xfId="2" applyNumberFormat="1" applyFont="1" applyFill="1" applyBorder="1" applyAlignment="1">
      <alignment horizontal="center"/>
    </xf>
    <xf numFmtId="0" fontId="2" fillId="6" borderId="0" xfId="2" applyNumberFormat="1" applyFont="1" applyFill="1" applyBorder="1" applyAlignment="1"/>
    <xf numFmtId="0" fontId="2" fillId="6" borderId="0" xfId="2" applyNumberFormat="1" applyFont="1" applyFill="1" applyBorder="1" applyAlignment="1">
      <alignment horizontal="center"/>
    </xf>
    <xf numFmtId="0" fontId="2" fillId="6" borderId="67" xfId="2" applyNumberFormat="1" applyFont="1" applyFill="1" applyBorder="1" applyAlignment="1"/>
    <xf numFmtId="0" fontId="2" fillId="0" borderId="98" xfId="2" applyNumberFormat="1" applyFont="1" applyBorder="1" applyAlignment="1"/>
    <xf numFmtId="0" fontId="2" fillId="0" borderId="0" xfId="2" applyNumberFormat="1" applyFont="1" applyBorder="1" applyAlignment="1">
      <alignment horizontal="center"/>
    </xf>
    <xf numFmtId="0" fontId="2" fillId="0" borderId="98" xfId="2" applyNumberFormat="1" applyFont="1" applyBorder="1" applyAlignment="1">
      <alignment horizontal="right"/>
    </xf>
    <xf numFmtId="0" fontId="2" fillId="0" borderId="98" xfId="2" applyNumberFormat="1" applyFont="1" applyBorder="1" applyAlignment="1">
      <alignment horizontal="center"/>
    </xf>
    <xf numFmtId="0" fontId="2" fillId="0" borderId="0" xfId="2" applyNumberFormat="1" applyFont="1" applyBorder="1" applyAlignment="1">
      <alignment vertical="center"/>
    </xf>
    <xf numFmtId="0" fontId="2" fillId="0" borderId="141" xfId="2" applyNumberFormat="1" applyFont="1" applyBorder="1" applyAlignment="1"/>
    <xf numFmtId="0" fontId="2" fillId="0" borderId="45" xfId="2" applyNumberFormat="1" applyFont="1" applyBorder="1" applyAlignment="1"/>
    <xf numFmtId="0" fontId="2" fillId="0" borderId="127" xfId="2" applyNumberFormat="1" applyFont="1" applyBorder="1" applyAlignment="1"/>
    <xf numFmtId="0" fontId="17" fillId="0" borderId="0" xfId="0" applyFont="1">
      <alignment vertical="center"/>
    </xf>
    <xf numFmtId="0" fontId="35" fillId="0" borderId="0" xfId="0" applyFont="1">
      <alignment vertical="center"/>
    </xf>
    <xf numFmtId="0" fontId="17" fillId="0" borderId="6" xfId="0" applyFont="1" applyBorder="1">
      <alignment vertical="center"/>
    </xf>
    <xf numFmtId="0" fontId="17" fillId="0" borderId="1" xfId="0" applyFont="1" applyBorder="1" applyAlignment="1">
      <alignment horizontal="center" vertical="center"/>
    </xf>
    <xf numFmtId="0" fontId="17" fillId="0" borderId="0" xfId="0" applyFont="1" applyBorder="1" applyAlignment="1">
      <alignment vertical="top" wrapText="1"/>
    </xf>
    <xf numFmtId="0" fontId="17" fillId="0" borderId="0" xfId="0" applyFont="1" applyBorder="1">
      <alignment vertical="center"/>
    </xf>
    <xf numFmtId="0" fontId="17" fillId="0" borderId="116" xfId="0" applyFont="1" applyBorder="1">
      <alignment vertical="center"/>
    </xf>
    <xf numFmtId="0" fontId="17" fillId="0" borderId="74" xfId="0" applyFont="1" applyBorder="1" applyAlignment="1">
      <alignment vertical="top" wrapText="1"/>
    </xf>
    <xf numFmtId="0" fontId="17" fillId="0" borderId="74" xfId="0" applyFont="1" applyBorder="1">
      <alignment vertical="center"/>
    </xf>
    <xf numFmtId="0" fontId="17" fillId="0" borderId="84" xfId="0" applyFont="1" applyBorder="1">
      <alignment vertical="center"/>
    </xf>
    <xf numFmtId="0" fontId="17" fillId="0" borderId="17" xfId="0" applyFont="1" applyBorder="1" applyAlignment="1">
      <alignment horizontal="center" vertical="center"/>
    </xf>
    <xf numFmtId="0" fontId="36" fillId="0" borderId="0" xfId="0" applyFont="1" applyAlignment="1">
      <alignment horizontal="left" vertical="center" indent="2"/>
    </xf>
    <xf numFmtId="0" fontId="17" fillId="0" borderId="6" xfId="0" applyFont="1" applyBorder="1" applyAlignment="1">
      <alignment horizontal="center" vertical="center"/>
    </xf>
    <xf numFmtId="0" fontId="17" fillId="0" borderId="1" xfId="0" applyFont="1" applyBorder="1" applyAlignment="1">
      <alignment vertical="center"/>
    </xf>
    <xf numFmtId="0" fontId="17" fillId="0" borderId="17" xfId="0" applyFont="1" applyBorder="1" applyAlignment="1">
      <alignment vertical="center"/>
    </xf>
    <xf numFmtId="0" fontId="17" fillId="0" borderId="0" xfId="0" applyFont="1" applyBorder="1" applyAlignment="1">
      <alignment vertical="center"/>
    </xf>
    <xf numFmtId="0" fontId="17" fillId="0" borderId="22" xfId="0" applyFont="1" applyBorder="1" applyAlignment="1">
      <alignment horizontal="center" vertical="center"/>
    </xf>
    <xf numFmtId="0" fontId="19" fillId="0" borderId="0" xfId="2" applyNumberFormat="1" applyFont="1" applyAlignment="1">
      <alignment vertical="center" textRotation="255" shrinkToFit="1"/>
    </xf>
    <xf numFmtId="0" fontId="19" fillId="0" borderId="0" xfId="2" applyNumberFormat="1" applyFont="1" applyAlignment="1">
      <alignment vertical="center"/>
    </xf>
    <xf numFmtId="0" fontId="6" fillId="0" borderId="0" xfId="1" applyFont="1" applyBorder="1" applyAlignment="1" applyProtection="1">
      <alignment horizontal="center" vertical="center"/>
    </xf>
    <xf numFmtId="0" fontId="19" fillId="0" borderId="0" xfId="2" applyNumberFormat="1" applyFont="1" applyAlignment="1">
      <alignment horizontal="right" vertical="center"/>
    </xf>
    <xf numFmtId="0" fontId="19" fillId="0" borderId="0" xfId="2" applyNumberFormat="1" applyFont="1" applyAlignment="1">
      <alignment vertical="center"/>
    </xf>
    <xf numFmtId="0" fontId="19" fillId="0" borderId="0" xfId="2" applyNumberFormat="1" applyFont="1" applyAlignment="1">
      <alignment horizontal="distributed" vertical="center"/>
    </xf>
    <xf numFmtId="0" fontId="19" fillId="0" borderId="0" xfId="2" applyNumberFormat="1" applyFont="1" applyBorder="1" applyAlignment="1">
      <alignment horizontal="right" vertical="center"/>
    </xf>
    <xf numFmtId="0" fontId="19" fillId="0" borderId="0" xfId="2" applyNumberFormat="1" applyFont="1" applyAlignment="1">
      <alignment horizontal="left" vertical="center" textRotation="255" shrinkToFit="1"/>
    </xf>
    <xf numFmtId="0" fontId="19" fillId="0" borderId="0" xfId="2" applyNumberFormat="1" applyFont="1" applyAlignment="1">
      <alignment horizontal="left" vertical="top" wrapText="1"/>
    </xf>
    <xf numFmtId="0" fontId="8" fillId="0" borderId="0" xfId="2" applyNumberFormat="1" applyFont="1" applyBorder="1" applyAlignment="1">
      <alignment horizontal="left" vertical="center"/>
    </xf>
    <xf numFmtId="0" fontId="8" fillId="0" borderId="0" xfId="2" applyNumberFormat="1" applyFont="1" applyBorder="1" applyAlignment="1">
      <alignment vertical="center"/>
    </xf>
    <xf numFmtId="0" fontId="8" fillId="0" borderId="0" xfId="2" applyNumberFormat="1" applyFont="1" applyBorder="1" applyAlignment="1">
      <alignment horizontal="center" vertical="center" shrinkToFit="1"/>
    </xf>
    <xf numFmtId="0" fontId="8" fillId="0" borderId="45" xfId="2" applyNumberFormat="1" applyFont="1" applyBorder="1" applyAlignment="1">
      <alignment horizontal="center" vertical="center" shrinkToFit="1"/>
    </xf>
    <xf numFmtId="0" fontId="8" fillId="0" borderId="45" xfId="2" applyNumberFormat="1" applyFont="1" applyBorder="1" applyAlignment="1">
      <alignment vertical="center"/>
    </xf>
    <xf numFmtId="0" fontId="8" fillId="2" borderId="47" xfId="2" applyNumberFormat="1" applyFont="1" applyFill="1" applyBorder="1" applyAlignment="1">
      <alignment horizontal="center" vertical="center" shrinkToFit="1"/>
    </xf>
    <xf numFmtId="0" fontId="2" fillId="0" borderId="0" xfId="2" applyNumberFormat="1" applyFont="1" applyAlignment="1">
      <alignment vertical="center"/>
    </xf>
    <xf numFmtId="0" fontId="6" fillId="0" borderId="0" xfId="1" applyFont="1" applyBorder="1" applyAlignment="1" applyProtection="1">
      <alignment vertical="center"/>
    </xf>
    <xf numFmtId="0" fontId="2" fillId="0" borderId="0" xfId="2" applyNumberFormat="1" applyFont="1" applyAlignment="1">
      <alignment vertical="center"/>
    </xf>
    <xf numFmtId="0" fontId="2" fillId="0" borderId="0" xfId="2" applyNumberFormat="1" applyFont="1" applyAlignment="1" applyProtection="1">
      <alignment vertical="center"/>
    </xf>
    <xf numFmtId="0" fontId="14" fillId="0" borderId="0" xfId="2" applyNumberFormat="1" applyFont="1" applyAlignment="1" applyProtection="1">
      <alignment vertical="center"/>
    </xf>
    <xf numFmtId="0" fontId="38" fillId="0" borderId="0" xfId="2" applyNumberFormat="1" applyFont="1" applyAlignment="1" applyProtection="1">
      <alignment vertical="center"/>
    </xf>
    <xf numFmtId="0" fontId="0" fillId="0" borderId="0" xfId="2" applyNumberFormat="1" applyFont="1" applyAlignment="1" applyProtection="1">
      <alignment vertical="center"/>
    </xf>
    <xf numFmtId="0" fontId="2" fillId="0" borderId="0" xfId="2" applyNumberFormat="1" applyFont="1" applyAlignment="1" applyProtection="1">
      <alignment vertical="center"/>
    </xf>
    <xf numFmtId="0" fontId="2" fillId="0" borderId="0" xfId="2" applyNumberFormat="1" applyFont="1" applyAlignment="1" applyProtection="1">
      <alignment horizontal="right" vertical="center"/>
    </xf>
    <xf numFmtId="0" fontId="38" fillId="0" borderId="0" xfId="2" applyNumberFormat="1" applyFont="1" applyAlignment="1" applyProtection="1">
      <alignment horizontal="center" vertical="center"/>
    </xf>
    <xf numFmtId="0" fontId="2" fillId="0" borderId="0" xfId="2" applyNumberFormat="1" applyFont="1" applyAlignment="1" applyProtection="1">
      <alignment horizontal="center" vertical="center"/>
    </xf>
    <xf numFmtId="0" fontId="2" fillId="0" borderId="0" xfId="2" applyNumberFormat="1" applyFont="1" applyAlignment="1" applyProtection="1">
      <alignment horizontal="center" vertical="center"/>
    </xf>
    <xf numFmtId="0" fontId="38" fillId="0" borderId="0" xfId="2" applyNumberFormat="1" applyFont="1" applyAlignment="1" applyProtection="1">
      <alignment horizontal="center" vertical="center" shrinkToFit="1"/>
    </xf>
    <xf numFmtId="0" fontId="2" fillId="7" borderId="1" xfId="2" applyNumberFormat="1" applyFont="1" applyFill="1" applyBorder="1" applyAlignment="1" applyProtection="1">
      <alignment horizontal="center" vertical="center"/>
    </xf>
    <xf numFmtId="0" fontId="2" fillId="7" borderId="62" xfId="2" applyNumberFormat="1" applyFont="1" applyFill="1" applyBorder="1" applyAlignment="1" applyProtection="1">
      <alignment vertical="center"/>
    </xf>
    <xf numFmtId="0" fontId="2" fillId="7" borderId="2" xfId="2" applyNumberFormat="1" applyFont="1" applyFill="1" applyBorder="1" applyAlignment="1" applyProtection="1">
      <alignment vertical="center"/>
    </xf>
    <xf numFmtId="0" fontId="2" fillId="7" borderId="139" xfId="2" applyNumberFormat="1" applyFont="1" applyFill="1" applyBorder="1" applyAlignment="1" applyProtection="1">
      <alignment vertical="center"/>
    </xf>
    <xf numFmtId="0" fontId="2" fillId="7" borderId="171" xfId="2" applyNumberFormat="1" applyFont="1" applyFill="1" applyBorder="1" applyAlignment="1" applyProtection="1">
      <alignment vertical="center"/>
    </xf>
    <xf numFmtId="0" fontId="2" fillId="7" borderId="132" xfId="2" applyNumberFormat="1" applyFont="1" applyFill="1" applyBorder="1" applyAlignment="1" applyProtection="1">
      <alignment vertical="center"/>
    </xf>
    <xf numFmtId="0" fontId="2" fillId="7" borderId="22" xfId="2" applyNumberFormat="1" applyFont="1" applyFill="1" applyBorder="1" applyAlignment="1" applyProtection="1">
      <alignment horizontal="center" vertical="center"/>
    </xf>
    <xf numFmtId="0" fontId="2" fillId="7" borderId="60" xfId="2" applyNumberFormat="1" applyFont="1" applyFill="1" applyBorder="1" applyAlignment="1" applyProtection="1">
      <alignment horizontal="center" vertical="center"/>
    </xf>
    <xf numFmtId="0" fontId="2" fillId="7" borderId="55" xfId="2" applyNumberFormat="1" applyFont="1" applyFill="1" applyBorder="1" applyAlignment="1" applyProtection="1">
      <alignment horizontal="center" vertical="center"/>
    </xf>
    <xf numFmtId="0" fontId="2" fillId="7" borderId="60" xfId="2" applyNumberFormat="1" applyFont="1" applyFill="1" applyBorder="1" applyAlignment="1" applyProtection="1">
      <alignment horizontal="left" vertical="center"/>
    </xf>
    <xf numFmtId="0" fontId="2" fillId="7" borderId="172" xfId="2" applyNumberFormat="1" applyFont="1" applyFill="1" applyBorder="1" applyAlignment="1" applyProtection="1">
      <alignment horizontal="center" vertical="center"/>
    </xf>
    <xf numFmtId="0" fontId="2" fillId="0" borderId="22" xfId="2" applyNumberFormat="1" applyFont="1" applyBorder="1" applyAlignment="1" applyProtection="1">
      <alignment horizontal="center" vertical="center"/>
    </xf>
    <xf numFmtId="0" fontId="2" fillId="0" borderId="60" xfId="2" applyNumberFormat="1" applyFont="1" applyBorder="1" applyAlignment="1" applyProtection="1">
      <alignment horizontal="center" vertical="center"/>
    </xf>
    <xf numFmtId="0" fontId="2" fillId="0" borderId="103" xfId="2" applyNumberFormat="1" applyFont="1" applyBorder="1" applyAlignment="1" applyProtection="1">
      <alignment horizontal="center" vertical="center"/>
    </xf>
    <xf numFmtId="0" fontId="2" fillId="0" borderId="1" xfId="2" applyNumberFormat="1" applyFont="1" applyBorder="1" applyAlignment="1" applyProtection="1">
      <alignment horizontal="center" vertical="center"/>
    </xf>
    <xf numFmtId="0" fontId="2" fillId="0" borderId="89" xfId="2" applyNumberFormat="1" applyFont="1" applyBorder="1" applyAlignment="1" applyProtection="1">
      <alignment horizontal="center" vertical="center"/>
    </xf>
    <xf numFmtId="0" fontId="2" fillId="7" borderId="62" xfId="2" applyNumberFormat="1" applyFont="1" applyFill="1" applyBorder="1" applyAlignment="1" applyProtection="1">
      <alignment horizontal="left" vertical="center"/>
    </xf>
    <xf numFmtId="38" fontId="2" fillId="0" borderId="1" xfId="2" applyNumberFormat="1" applyFont="1" applyBorder="1" applyAlignment="1" applyProtection="1">
      <alignment horizontal="center" vertical="center"/>
    </xf>
    <xf numFmtId="38" fontId="2" fillId="0" borderId="62" xfId="2" applyNumberFormat="1" applyFont="1" applyBorder="1" applyAlignment="1" applyProtection="1">
      <alignment horizontal="center" vertical="center"/>
    </xf>
    <xf numFmtId="38" fontId="2" fillId="0" borderId="55" xfId="2" applyNumberFormat="1" applyFont="1" applyBorder="1" applyAlignment="1" applyProtection="1">
      <alignment horizontal="center" vertical="center"/>
    </xf>
    <xf numFmtId="38" fontId="14" fillId="0" borderId="62" xfId="2" applyNumberFormat="1" applyFont="1" applyBorder="1" applyAlignment="1" applyProtection="1">
      <alignment horizontal="right" vertical="center"/>
    </xf>
    <xf numFmtId="0" fontId="2" fillId="0" borderId="95" xfId="2" applyNumberFormat="1" applyFont="1" applyBorder="1" applyAlignment="1" applyProtection="1">
      <alignment horizontal="center" vertical="center"/>
    </xf>
    <xf numFmtId="0" fontId="2" fillId="0" borderId="62" xfId="2" applyNumberFormat="1" applyFont="1" applyBorder="1" applyAlignment="1" applyProtection="1">
      <alignment horizontal="center" vertical="center"/>
    </xf>
    <xf numFmtId="0" fontId="2" fillId="0" borderId="5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 vertical="center"/>
      <protection locked="0"/>
    </xf>
    <xf numFmtId="0" fontId="2" fillId="0" borderId="6" xfId="2" applyNumberFormat="1" applyFont="1" applyBorder="1" applyAlignment="1" applyProtection="1">
      <alignment horizontal="center" vertical="center"/>
      <protection locked="0"/>
    </xf>
    <xf numFmtId="0" fontId="14" fillId="0" borderId="62" xfId="2" applyNumberFormat="1" applyFont="1" applyBorder="1" applyAlignment="1" applyProtection="1">
      <alignment horizontal="right" vertical="center"/>
    </xf>
    <xf numFmtId="0" fontId="2" fillId="0" borderId="173" xfId="2" applyNumberFormat="1" applyFont="1" applyBorder="1" applyAlignment="1" applyProtection="1">
      <alignment horizontal="left" vertical="center"/>
    </xf>
    <xf numFmtId="0" fontId="2" fillId="0" borderId="141" xfId="2" applyNumberFormat="1" applyFont="1" applyBorder="1" applyAlignment="1" applyProtection="1">
      <alignment vertical="center"/>
    </xf>
    <xf numFmtId="0" fontId="34" fillId="0" borderId="45" xfId="2" applyNumberFormat="1" applyFont="1" applyBorder="1" applyAlignment="1" applyProtection="1">
      <alignment vertical="center"/>
    </xf>
    <xf numFmtId="0" fontId="2" fillId="0" borderId="45" xfId="2" applyNumberFormat="1" applyFont="1" applyBorder="1" applyAlignment="1" applyProtection="1">
      <alignment vertical="center"/>
    </xf>
    <xf numFmtId="0" fontId="2" fillId="0" borderId="45" xfId="2" applyNumberFormat="1" applyFont="1" applyBorder="1" applyAlignment="1" applyProtection="1">
      <alignment vertical="center"/>
    </xf>
    <xf numFmtId="0" fontId="2" fillId="0" borderId="127" xfId="2" applyNumberFormat="1" applyFont="1" applyBorder="1" applyAlignment="1" applyProtection="1">
      <alignment vertical="center"/>
    </xf>
    <xf numFmtId="0" fontId="2" fillId="8" borderId="62" xfId="2" applyNumberFormat="1" applyFont="1" applyFill="1" applyBorder="1" applyAlignment="1" applyProtection="1">
      <alignment horizontal="left" vertical="center"/>
    </xf>
    <xf numFmtId="0" fontId="2" fillId="8" borderId="174" xfId="2" applyNumberFormat="1" applyFont="1" applyFill="1" applyBorder="1" applyAlignment="1" applyProtection="1">
      <alignment horizontal="center" vertical="center"/>
    </xf>
    <xf numFmtId="38" fontId="2" fillId="8" borderId="22" xfId="2" applyNumberFormat="1" applyFont="1" applyFill="1" applyBorder="1" applyAlignment="1" applyProtection="1">
      <alignment horizontal="center" vertical="center"/>
    </xf>
    <xf numFmtId="0" fontId="11" fillId="8" borderId="62" xfId="2" applyNumberFormat="1" applyFont="1" applyFill="1" applyBorder="1" applyAlignment="1" applyProtection="1">
      <alignment horizontal="left" vertical="center" wrapText="1"/>
    </xf>
    <xf numFmtId="0" fontId="11" fillId="8" borderId="172" xfId="2" applyNumberFormat="1" applyFont="1" applyFill="1" applyBorder="1" applyAlignment="1" applyProtection="1">
      <alignment horizontal="center" vertical="center" wrapText="1"/>
    </xf>
    <xf numFmtId="38" fontId="2" fillId="8" borderId="175" xfId="2" applyNumberFormat="1" applyFont="1" applyFill="1" applyBorder="1" applyAlignment="1" applyProtection="1">
      <alignment horizontal="right" vertical="center"/>
    </xf>
    <xf numFmtId="38" fontId="2" fillId="8" borderId="1" xfId="2" applyNumberFormat="1" applyFont="1" applyFill="1" applyBorder="1" applyAlignment="1" applyProtection="1">
      <alignment horizontal="center" vertical="center"/>
    </xf>
    <xf numFmtId="0" fontId="2" fillId="8" borderId="172" xfId="2" applyNumberFormat="1" applyFont="1" applyFill="1" applyBorder="1" applyAlignment="1" applyProtection="1">
      <alignment horizontal="center" vertical="center" wrapText="1"/>
    </xf>
    <xf numFmtId="0" fontId="2" fillId="8" borderId="175" xfId="2" applyNumberFormat="1" applyFont="1" applyFill="1" applyBorder="1" applyAlignment="1" applyProtection="1">
      <alignment horizontal="right" vertical="center"/>
    </xf>
    <xf numFmtId="0" fontId="2" fillId="8" borderId="1" xfId="2" applyNumberFormat="1" applyFont="1" applyFill="1" applyBorder="1" applyAlignment="1" applyProtection="1">
      <alignment horizontal="center" vertical="center"/>
    </xf>
    <xf numFmtId="0" fontId="2" fillId="0" borderId="0" xfId="2" applyNumberFormat="1" applyFont="1" applyAlignment="1" applyProtection="1">
      <alignment horizontal="left" vertical="center"/>
    </xf>
    <xf numFmtId="0" fontId="2" fillId="0" borderId="0" xfId="2" applyNumberFormat="1" applyFont="1" applyBorder="1" applyAlignment="1" applyProtection="1">
      <alignment horizontal="left" vertical="center"/>
    </xf>
    <xf numFmtId="0" fontId="2" fillId="0" borderId="0" xfId="2" applyNumberFormat="1" applyFont="1" applyBorder="1" applyAlignment="1" applyProtection="1">
      <alignment vertical="center"/>
    </xf>
    <xf numFmtId="0" fontId="2" fillId="0" borderId="0" xfId="2" applyNumberFormat="1" applyFont="1" applyBorder="1" applyAlignment="1" applyProtection="1">
      <alignment vertical="center" wrapText="1"/>
    </xf>
    <xf numFmtId="0" fontId="38" fillId="0" borderId="1" xfId="2" applyNumberFormat="1" applyFont="1" applyBorder="1" applyAlignment="1" applyProtection="1">
      <alignment horizontal="center" vertical="center"/>
    </xf>
    <xf numFmtId="0" fontId="1" fillId="0" borderId="0" xfId="2" applyNumberFormat="1" applyFont="1" applyBorder="1" applyAlignment="1" applyProtection="1">
      <alignment vertical="center"/>
    </xf>
    <xf numFmtId="0" fontId="43" fillId="0" borderId="0" xfId="2" applyNumberFormat="1" applyFont="1" applyAlignment="1">
      <alignment vertical="center"/>
    </xf>
    <xf numFmtId="0" fontId="44" fillId="0" borderId="0" xfId="2" applyNumberFormat="1" applyFont="1" applyBorder="1" applyAlignment="1">
      <alignment horizontal="center" vertical="center"/>
    </xf>
    <xf numFmtId="0" fontId="45" fillId="0" borderId="0" xfId="2" applyNumberFormat="1" applyFont="1" applyAlignment="1"/>
    <xf numFmtId="0" fontId="43" fillId="2" borderId="1" xfId="2" applyNumberFormat="1" applyFont="1" applyFill="1" applyBorder="1" applyAlignment="1">
      <alignment horizontal="center" vertical="center"/>
    </xf>
    <xf numFmtId="0" fontId="43" fillId="0" borderId="1" xfId="2" applyNumberFormat="1" applyFont="1" applyBorder="1" applyAlignment="1">
      <alignment horizontal="center" vertical="center"/>
    </xf>
    <xf numFmtId="0" fontId="43" fillId="0" borderId="0" xfId="2" applyNumberFormat="1" applyFont="1" applyBorder="1" applyAlignment="1">
      <alignment horizontal="center" vertical="center"/>
    </xf>
    <xf numFmtId="0" fontId="43" fillId="0" borderId="0" xfId="2" applyNumberFormat="1" applyFont="1" applyBorder="1" applyAlignment="1">
      <alignment vertical="center"/>
    </xf>
    <xf numFmtId="0" fontId="47" fillId="0" borderId="0" xfId="2" applyNumberFormat="1" applyFont="1" applyAlignment="1">
      <alignment vertical="center"/>
    </xf>
    <xf numFmtId="0" fontId="35" fillId="0" borderId="0" xfId="2" applyNumberFormat="1" applyFont="1" applyBorder="1" applyAlignment="1">
      <alignment horizontal="center" vertical="center" wrapText="1"/>
    </xf>
    <xf numFmtId="0" fontId="35" fillId="2" borderId="176" xfId="2" applyNumberFormat="1" applyFont="1" applyFill="1" applyBorder="1" applyAlignment="1">
      <alignment horizontal="center" vertical="center"/>
    </xf>
    <xf numFmtId="0" fontId="35" fillId="2" borderId="177" xfId="2" applyNumberFormat="1" applyFont="1" applyFill="1" applyBorder="1" applyAlignment="1">
      <alignment horizontal="center" vertical="center"/>
    </xf>
    <xf numFmtId="0" fontId="35" fillId="2" borderId="172" xfId="2" applyNumberFormat="1" applyFont="1" applyFill="1" applyBorder="1" applyAlignment="1">
      <alignment horizontal="center" vertical="center"/>
    </xf>
    <xf numFmtId="0" fontId="35" fillId="2" borderId="15" xfId="2" applyNumberFormat="1" applyFont="1" applyFill="1" applyBorder="1" applyAlignment="1">
      <alignment horizontal="center" vertical="center"/>
    </xf>
    <xf numFmtId="180" fontId="45" fillId="0" borderId="12" xfId="2" applyNumberFormat="1" applyFont="1" applyBorder="1" applyAlignment="1">
      <alignment vertical="center"/>
    </xf>
    <xf numFmtId="180" fontId="45" fillId="0" borderId="14" xfId="2" applyNumberFormat="1" applyFont="1" applyBorder="1" applyAlignment="1">
      <alignment vertical="center"/>
    </xf>
    <xf numFmtId="180" fontId="45" fillId="0" borderId="16" xfId="2" applyNumberFormat="1" applyFont="1" applyBorder="1" applyAlignment="1">
      <alignment vertical="center"/>
    </xf>
    <xf numFmtId="49" fontId="45" fillId="2" borderId="178" xfId="2" applyNumberFormat="1" applyFont="1" applyFill="1" applyBorder="1" applyAlignment="1">
      <alignment horizontal="center" vertical="center"/>
    </xf>
    <xf numFmtId="180" fontId="45" fillId="2" borderId="179" xfId="2" applyNumberFormat="1" applyFont="1" applyFill="1" applyBorder="1" applyAlignment="1">
      <alignment vertical="center"/>
    </xf>
    <xf numFmtId="0" fontId="45" fillId="2" borderId="178" xfId="2" applyNumberFormat="1" applyFont="1" applyFill="1" applyBorder="1" applyAlignment="1">
      <alignment vertical="center"/>
    </xf>
    <xf numFmtId="180" fontId="45" fillId="0" borderId="0" xfId="2" applyNumberFormat="1" applyFont="1" applyBorder="1" applyAlignment="1">
      <alignment horizontal="right" vertical="center"/>
    </xf>
    <xf numFmtId="0" fontId="35" fillId="2" borderId="21" xfId="2" applyNumberFormat="1" applyFont="1" applyFill="1" applyBorder="1" applyAlignment="1">
      <alignment horizontal="center" vertical="center"/>
    </xf>
    <xf numFmtId="180" fontId="45" fillId="0" borderId="18" xfId="2" applyNumberFormat="1" applyFont="1" applyBorder="1" applyAlignment="1">
      <alignment vertical="center"/>
    </xf>
    <xf numFmtId="180" fontId="45" fillId="0" borderId="20" xfId="2" applyNumberFormat="1" applyFont="1" applyBorder="1" applyAlignment="1">
      <alignment vertical="center"/>
    </xf>
    <xf numFmtId="180" fontId="45" fillId="0" borderId="8" xfId="2" applyNumberFormat="1" applyFont="1" applyBorder="1" applyAlignment="1">
      <alignment vertical="center"/>
    </xf>
    <xf numFmtId="49" fontId="45" fillId="2" borderId="23" xfId="2" applyNumberFormat="1" applyFont="1" applyFill="1" applyBorder="1" applyAlignment="1">
      <alignment horizontal="center" vertical="center"/>
    </xf>
    <xf numFmtId="180" fontId="45" fillId="2" borderId="180" xfId="2" applyNumberFormat="1" applyFont="1" applyFill="1" applyBorder="1" applyAlignment="1">
      <alignment vertical="center"/>
    </xf>
    <xf numFmtId="0" fontId="45" fillId="2" borderId="23" xfId="2" applyNumberFormat="1" applyFont="1" applyFill="1" applyBorder="1" applyAlignment="1">
      <alignment vertical="center"/>
    </xf>
    <xf numFmtId="0" fontId="35" fillId="2" borderId="28" xfId="2" applyNumberFormat="1" applyFont="1" applyFill="1" applyBorder="1" applyAlignment="1">
      <alignment horizontal="center" vertical="center"/>
    </xf>
    <xf numFmtId="180" fontId="16" fillId="0" borderId="25" xfId="2" applyNumberFormat="1" applyFont="1" applyBorder="1" applyAlignment="1">
      <alignment vertical="center"/>
    </xf>
    <xf numFmtId="180" fontId="16" fillId="0" borderId="9" xfId="2" applyNumberFormat="1" applyFont="1" applyBorder="1" applyAlignment="1">
      <alignment vertical="center"/>
    </xf>
    <xf numFmtId="180" fontId="16" fillId="0" borderId="10" xfId="2" applyNumberFormat="1" applyFont="1" applyBorder="1" applyAlignment="1">
      <alignment vertical="center"/>
    </xf>
    <xf numFmtId="49" fontId="16" fillId="2" borderId="181" xfId="2" applyNumberFormat="1" applyFont="1" applyFill="1" applyBorder="1" applyAlignment="1">
      <alignment horizontal="center" vertical="center"/>
    </xf>
    <xf numFmtId="180" fontId="16" fillId="2" borderId="182" xfId="2" applyNumberFormat="1" applyFont="1" applyFill="1" applyBorder="1" applyAlignment="1">
      <alignment vertical="center"/>
    </xf>
    <xf numFmtId="0" fontId="16" fillId="2" borderId="29" xfId="2" applyNumberFormat="1" applyFont="1" applyFill="1" applyBorder="1" applyAlignment="1">
      <alignment vertical="center"/>
    </xf>
    <xf numFmtId="180" fontId="16" fillId="0" borderId="0" xfId="2" applyNumberFormat="1" applyFont="1" applyBorder="1" applyAlignment="1">
      <alignment horizontal="right" vertical="center"/>
    </xf>
    <xf numFmtId="0" fontId="35" fillId="2" borderId="161" xfId="2" applyNumberFormat="1" applyFont="1" applyFill="1" applyBorder="1" applyAlignment="1">
      <alignment horizontal="center" vertical="center"/>
    </xf>
    <xf numFmtId="180" fontId="16" fillId="2" borderId="183" xfId="2" applyNumberFormat="1" applyFont="1" applyFill="1" applyBorder="1" applyAlignment="1">
      <alignment vertical="center"/>
    </xf>
    <xf numFmtId="180" fontId="16" fillId="2" borderId="184" xfId="2" applyNumberFormat="1" applyFont="1" applyFill="1" applyBorder="1" applyAlignment="1">
      <alignment vertical="center"/>
    </xf>
    <xf numFmtId="180" fontId="16" fillId="2" borderId="185" xfId="2" applyNumberFormat="1" applyFont="1" applyFill="1" applyBorder="1" applyAlignment="1">
      <alignment vertical="center"/>
    </xf>
    <xf numFmtId="49" fontId="16" fillId="2" borderId="186" xfId="2" applyNumberFormat="1" applyFont="1" applyFill="1" applyBorder="1" applyAlignment="1">
      <alignment horizontal="center" vertical="center"/>
    </xf>
    <xf numFmtId="180" fontId="16" fillId="2" borderId="187" xfId="2" applyNumberFormat="1" applyFont="1" applyFill="1" applyBorder="1" applyAlignment="1">
      <alignment vertical="center"/>
    </xf>
    <xf numFmtId="0" fontId="16" fillId="2" borderId="186" xfId="2" applyNumberFormat="1" applyFont="1" applyFill="1" applyBorder="1" applyAlignment="1">
      <alignment horizontal="center" vertical="center"/>
    </xf>
    <xf numFmtId="0" fontId="49" fillId="2" borderId="1" xfId="2" applyNumberFormat="1" applyFont="1" applyFill="1" applyBorder="1" applyAlignment="1">
      <alignment horizontal="center" vertical="center" wrapText="1"/>
    </xf>
    <xf numFmtId="0" fontId="43" fillId="2" borderId="1" xfId="2" applyNumberFormat="1" applyFont="1" applyFill="1" applyBorder="1" applyAlignment="1">
      <alignment horizontal="center" vertical="center" wrapText="1"/>
    </xf>
    <xf numFmtId="0" fontId="45" fillId="2" borderId="1" xfId="2" applyNumberFormat="1" applyFont="1" applyFill="1" applyBorder="1" applyAlignment="1">
      <alignment horizontal="center" vertical="center" wrapText="1"/>
    </xf>
    <xf numFmtId="9" fontId="45" fillId="2" borderId="1" xfId="2" applyNumberFormat="1" applyFont="1" applyFill="1" applyBorder="1" applyAlignment="1">
      <alignment horizontal="center" vertical="center"/>
    </xf>
    <xf numFmtId="0" fontId="43" fillId="0" borderId="17" xfId="2" applyNumberFormat="1" applyFont="1" applyBorder="1" applyAlignment="1">
      <alignment horizontal="right" vertical="center"/>
    </xf>
    <xf numFmtId="182" fontId="45" fillId="2" borderId="1" xfId="2" applyNumberFormat="1" applyFont="1" applyFill="1" applyBorder="1" applyAlignment="1">
      <alignment horizontal="center" vertical="center"/>
    </xf>
    <xf numFmtId="0" fontId="45" fillId="2" borderId="3" xfId="2" applyNumberFormat="1" applyFont="1" applyFill="1" applyBorder="1" applyAlignment="1">
      <alignment horizontal="center" vertical="center" shrinkToFit="1"/>
    </xf>
    <xf numFmtId="0" fontId="16" fillId="2" borderId="3" xfId="2" applyNumberFormat="1" applyFont="1" applyFill="1" applyBorder="1" applyAlignment="1">
      <alignment horizontal="center" vertical="center" shrinkToFit="1"/>
    </xf>
    <xf numFmtId="182" fontId="52" fillId="2" borderId="1" xfId="2" applyNumberFormat="1" applyFont="1" applyFill="1" applyBorder="1" applyAlignment="1">
      <alignment horizontal="center" vertical="center"/>
    </xf>
    <xf numFmtId="0" fontId="43" fillId="0" borderId="0" xfId="2" applyNumberFormat="1" applyFont="1" applyBorder="1" applyAlignment="1">
      <alignment horizontal="center" vertical="center" wrapText="1"/>
    </xf>
    <xf numFmtId="0" fontId="35" fillId="0" borderId="0" xfId="2" applyNumberFormat="1" applyFont="1" applyAlignment="1">
      <alignment horizontal="center" vertical="center" wrapText="1"/>
    </xf>
    <xf numFmtId="0" fontId="53" fillId="0" borderId="0" xfId="2" applyNumberFormat="1" applyFont="1" applyBorder="1" applyAlignment="1">
      <alignment horizontal="center" vertical="center" wrapText="1"/>
    </xf>
    <xf numFmtId="0" fontId="35" fillId="0" borderId="0" xfId="2" applyNumberFormat="1" applyFont="1" applyAlignment="1">
      <alignment horizontal="center" vertical="center"/>
    </xf>
    <xf numFmtId="0" fontId="35" fillId="0" borderId="0" xfId="2" applyNumberFormat="1" applyFont="1" applyAlignment="1">
      <alignment vertical="center" wrapText="1"/>
    </xf>
    <xf numFmtId="0" fontId="35" fillId="0" borderId="0" xfId="2" applyNumberFormat="1" applyFont="1" applyBorder="1" applyAlignment="1">
      <alignment vertical="center" wrapText="1"/>
    </xf>
    <xf numFmtId="0" fontId="35" fillId="2" borderId="1" xfId="2" applyNumberFormat="1" applyFont="1" applyFill="1" applyBorder="1" applyAlignment="1">
      <alignment horizontal="center" vertical="center" shrinkToFit="1"/>
    </xf>
    <xf numFmtId="180" fontId="45" fillId="0" borderId="176" xfId="2" applyNumberFormat="1" applyFont="1" applyBorder="1" applyAlignment="1">
      <alignment vertical="center"/>
    </xf>
    <xf numFmtId="180" fontId="45" fillId="0" borderId="177" xfId="2" applyNumberFormat="1" applyFont="1" applyBorder="1" applyAlignment="1">
      <alignment vertical="center"/>
    </xf>
    <xf numFmtId="180" fontId="45" fillId="0" borderId="172" xfId="2" applyNumberFormat="1" applyFont="1" applyBorder="1" applyAlignment="1">
      <alignment vertical="center"/>
    </xf>
    <xf numFmtId="180" fontId="45" fillId="2" borderId="62" xfId="2" applyNumberFormat="1" applyFont="1" applyFill="1" applyBorder="1" applyAlignment="1">
      <alignment vertical="center"/>
    </xf>
    <xf numFmtId="180" fontId="45" fillId="2" borderId="3" xfId="2" applyNumberFormat="1" applyFont="1" applyFill="1" applyBorder="1" applyAlignment="1">
      <alignment vertical="center"/>
    </xf>
    <xf numFmtId="0" fontId="10" fillId="0" borderId="0" xfId="2" applyNumberFormat="1" applyFont="1" applyBorder="1" applyAlignment="1" applyProtection="1">
      <alignment horizontal="left" vertical="center"/>
    </xf>
    <xf numFmtId="0" fontId="43" fillId="0" borderId="0" xfId="2" applyNumberFormat="1" applyFont="1" applyBorder="1" applyAlignment="1">
      <alignment vertical="center"/>
    </xf>
    <xf numFmtId="180" fontId="45" fillId="2" borderId="1" xfId="2" applyNumberFormat="1" applyFont="1" applyFill="1" applyBorder="1" applyAlignment="1">
      <alignment vertical="center"/>
    </xf>
    <xf numFmtId="0" fontId="45" fillId="0" borderId="0" xfId="2" applyNumberFormat="1" applyFont="1" applyBorder="1" applyAlignment="1">
      <alignment horizontal="center" vertical="center" shrinkToFit="1"/>
    </xf>
    <xf numFmtId="0" fontId="10" fillId="0" borderId="0" xfId="2" applyNumberFormat="1" applyFont="1" applyBorder="1" applyAlignment="1" applyProtection="1">
      <alignment horizontal="left" vertical="center"/>
    </xf>
    <xf numFmtId="0" fontId="35" fillId="0" borderId="0" xfId="2" applyNumberFormat="1" applyFont="1" applyBorder="1" applyAlignment="1">
      <alignment horizontal="center" vertical="center"/>
    </xf>
    <xf numFmtId="180" fontId="43" fillId="0" borderId="0" xfId="2" applyNumberFormat="1" applyFont="1" applyBorder="1" applyAlignment="1">
      <alignment vertical="center"/>
    </xf>
    <xf numFmtId="180" fontId="43" fillId="0" borderId="0" xfId="2" applyNumberFormat="1" applyFont="1" applyBorder="1" applyAlignment="1">
      <alignment horizontal="center" vertical="center"/>
    </xf>
    <xf numFmtId="0" fontId="43" fillId="0" borderId="0" xfId="2" applyNumberFormat="1" applyFont="1" applyBorder="1" applyAlignment="1">
      <alignment horizontal="center" vertical="center" shrinkToFit="1"/>
    </xf>
    <xf numFmtId="0" fontId="10" fillId="0" borderId="0" xfId="2" applyNumberFormat="1" applyFont="1" applyBorder="1" applyAlignment="1" applyProtection="1">
      <alignment vertical="center"/>
    </xf>
    <xf numFmtId="0" fontId="11" fillId="0" borderId="0" xfId="2" applyNumberFormat="1" applyFont="1" applyBorder="1" applyAlignment="1">
      <alignment vertical="center"/>
    </xf>
    <xf numFmtId="0" fontId="55" fillId="0" borderId="0" xfId="2" applyNumberFormat="1" applyFont="1" applyBorder="1" applyAlignment="1" applyProtection="1">
      <alignment vertical="center"/>
    </xf>
    <xf numFmtId="0" fontId="57" fillId="2" borderId="1" xfId="2" applyNumberFormat="1" applyFont="1" applyFill="1" applyBorder="1" applyAlignment="1">
      <alignment horizontal="center" vertical="center"/>
    </xf>
    <xf numFmtId="0" fontId="55" fillId="2" borderId="15" xfId="2" applyNumberFormat="1" applyFont="1" applyFill="1" applyBorder="1" applyAlignment="1">
      <alignment horizontal="center" vertical="center"/>
    </xf>
    <xf numFmtId="49" fontId="55" fillId="2" borderId="15" xfId="2" applyNumberFormat="1" applyFont="1" applyFill="1" applyBorder="1" applyAlignment="1">
      <alignment horizontal="center" vertical="center"/>
    </xf>
    <xf numFmtId="0" fontId="55" fillId="2" borderId="21" xfId="2" applyNumberFormat="1" applyFont="1" applyFill="1" applyBorder="1" applyAlignment="1">
      <alignment horizontal="center" vertical="center"/>
    </xf>
    <xf numFmtId="49" fontId="55" fillId="2" borderId="21" xfId="2" applyNumberFormat="1" applyFont="1" applyFill="1" applyBorder="1" applyAlignment="1">
      <alignment horizontal="center" vertical="center"/>
    </xf>
    <xf numFmtId="0" fontId="55" fillId="2" borderId="35" xfId="2" applyNumberFormat="1" applyFont="1" applyFill="1" applyBorder="1" applyAlignment="1">
      <alignment horizontal="center" vertical="center"/>
    </xf>
    <xf numFmtId="49" fontId="55" fillId="2" borderId="35" xfId="2" applyNumberFormat="1" applyFont="1" applyFill="1" applyBorder="1" applyAlignment="1">
      <alignment horizontal="center" vertical="center"/>
    </xf>
    <xf numFmtId="0" fontId="19" fillId="0" borderId="1" xfId="2" applyNumberFormat="1" applyFont="1" applyBorder="1" applyAlignment="1">
      <alignment horizontal="center" vertical="center"/>
    </xf>
    <xf numFmtId="0" fontId="1" fillId="0" borderId="0" xfId="2" applyNumberFormat="1" applyFont="1" applyBorder="1" applyAlignment="1" applyProtection="1">
      <alignment vertical="center"/>
    </xf>
    <xf numFmtId="0" fontId="19" fillId="0" borderId="157" xfId="2" applyNumberFormat="1" applyFont="1" applyBorder="1" applyAlignment="1">
      <alignment horizontal="center" vertical="center"/>
    </xf>
    <xf numFmtId="0" fontId="19" fillId="0" borderId="192" xfId="2" applyNumberFormat="1" applyFont="1" applyBorder="1" applyAlignment="1">
      <alignment horizontal="center" vertical="center"/>
    </xf>
    <xf numFmtId="0" fontId="19" fillId="0" borderId="55" xfId="2" applyNumberFormat="1" applyFont="1" applyBorder="1" applyAlignment="1">
      <alignment vertical="center" shrinkToFit="1"/>
    </xf>
    <xf numFmtId="0" fontId="19" fillId="0" borderId="1" xfId="2" applyNumberFormat="1" applyFont="1" applyBorder="1" applyAlignment="1">
      <alignment vertical="center" shrinkToFit="1"/>
    </xf>
    <xf numFmtId="0" fontId="19" fillId="0" borderId="52" xfId="2" applyNumberFormat="1" applyFont="1" applyBorder="1" applyAlignment="1">
      <alignment vertical="center" shrinkToFit="1"/>
    </xf>
    <xf numFmtId="0" fontId="19" fillId="0" borderId="3" xfId="2" applyNumberFormat="1" applyFont="1" applyBorder="1" applyAlignment="1">
      <alignment vertical="center" shrinkToFit="1"/>
    </xf>
    <xf numFmtId="0" fontId="19" fillId="0" borderId="55" xfId="2" applyNumberFormat="1" applyFont="1" applyBorder="1" applyAlignment="1">
      <alignment horizontal="center" vertical="center" shrinkToFit="1"/>
    </xf>
    <xf numFmtId="0" fontId="19" fillId="0" borderId="140" xfId="2" applyNumberFormat="1" applyFont="1" applyBorder="1" applyAlignment="1">
      <alignment horizontal="center" vertical="center"/>
    </xf>
    <xf numFmtId="0" fontId="19" fillId="0" borderId="62" xfId="2" applyNumberFormat="1" applyFont="1" applyBorder="1" applyAlignment="1">
      <alignment horizontal="center" vertical="center"/>
    </xf>
    <xf numFmtId="0" fontId="19" fillId="0" borderId="55" xfId="2" applyNumberFormat="1" applyFont="1" applyBorder="1" applyAlignment="1">
      <alignment vertical="center"/>
    </xf>
    <xf numFmtId="0" fontId="19" fillId="0" borderId="22" xfId="2" applyNumberFormat="1" applyFont="1" applyBorder="1" applyAlignment="1">
      <alignment vertical="center"/>
    </xf>
    <xf numFmtId="0" fontId="19" fillId="0" borderId="1" xfId="2" applyNumberFormat="1" applyFont="1" applyBorder="1" applyAlignment="1">
      <alignment vertical="center"/>
    </xf>
    <xf numFmtId="0" fontId="19" fillId="0" borderId="52" xfId="2" applyNumberFormat="1" applyFont="1" applyBorder="1" applyAlignment="1">
      <alignment vertical="center"/>
    </xf>
    <xf numFmtId="0" fontId="19" fillId="0" borderId="3" xfId="2" applyNumberFormat="1" applyFont="1" applyBorder="1" applyAlignment="1">
      <alignment vertical="center"/>
    </xf>
    <xf numFmtId="0" fontId="19" fillId="0" borderId="3" xfId="2" applyNumberFormat="1" applyFont="1" applyBorder="1" applyAlignment="1">
      <alignment horizontal="center" vertical="center"/>
    </xf>
    <xf numFmtId="0" fontId="19" fillId="0" borderId="155" xfId="2" applyNumberFormat="1" applyFont="1" applyBorder="1" applyAlignment="1">
      <alignment vertical="center"/>
    </xf>
    <xf numFmtId="0" fontId="19" fillId="0" borderId="156" xfId="2" applyNumberFormat="1" applyFont="1" applyBorder="1" applyAlignment="1">
      <alignment vertical="center"/>
    </xf>
    <xf numFmtId="0" fontId="19" fillId="0" borderId="109" xfId="2" applyNumberFormat="1" applyFont="1" applyBorder="1" applyAlignment="1">
      <alignment vertical="center" shrinkToFit="1"/>
    </xf>
    <xf numFmtId="0" fontId="19" fillId="0" borderId="191" xfId="2" applyNumberFormat="1" applyFont="1" applyBorder="1" applyAlignment="1">
      <alignment vertical="center" shrinkToFit="1"/>
    </xf>
    <xf numFmtId="0" fontId="19" fillId="0" borderId="136" xfId="2" applyNumberFormat="1" applyFont="1" applyBorder="1" applyAlignment="1">
      <alignment vertical="center" shrinkToFit="1"/>
    </xf>
    <xf numFmtId="0" fontId="19" fillId="0" borderId="105" xfId="2" applyNumberFormat="1" applyFont="1" applyBorder="1" applyAlignment="1">
      <alignment vertical="center" shrinkToFit="1"/>
    </xf>
    <xf numFmtId="0" fontId="19" fillId="0" borderId="195" xfId="2" applyNumberFormat="1" applyFont="1" applyBorder="1" applyAlignment="1">
      <alignment vertical="center"/>
    </xf>
    <xf numFmtId="0" fontId="19" fillId="0" borderId="105" xfId="2" applyNumberFormat="1" applyFont="1" applyBorder="1" applyAlignment="1">
      <alignment vertical="center"/>
    </xf>
    <xf numFmtId="0" fontId="19" fillId="0" borderId="191" xfId="2" applyNumberFormat="1" applyFont="1" applyBorder="1" applyAlignment="1">
      <alignment vertical="center"/>
    </xf>
    <xf numFmtId="0" fontId="19" fillId="0" borderId="190" xfId="2" applyNumberFormat="1" applyFont="1" applyBorder="1" applyAlignment="1">
      <alignment vertical="center"/>
    </xf>
    <xf numFmtId="0" fontId="19" fillId="0" borderId="136" xfId="2" applyNumberFormat="1" applyFont="1" applyBorder="1" applyAlignment="1">
      <alignment vertical="center"/>
    </xf>
    <xf numFmtId="0" fontId="21" fillId="0" borderId="0" xfId="2" applyNumberFormat="1" applyFont="1" applyAlignment="1">
      <alignment vertical="center"/>
    </xf>
    <xf numFmtId="0" fontId="21" fillId="0" borderId="0" xfId="2" applyNumberFormat="1" applyFont="1" applyAlignment="1">
      <alignment vertical="center" textRotation="255" shrinkToFit="1"/>
    </xf>
    <xf numFmtId="0" fontId="19" fillId="0" borderId="0" xfId="2" applyNumberFormat="1" applyFont="1" applyBorder="1" applyAlignment="1">
      <alignment horizontal="left" vertical="center"/>
    </xf>
    <xf numFmtId="0" fontId="19" fillId="2" borderId="1" xfId="2" applyNumberFormat="1" applyFont="1" applyFill="1" applyBorder="1" applyAlignment="1">
      <alignment horizontal="center" vertical="center"/>
    </xf>
    <xf numFmtId="0" fontId="19" fillId="0" borderId="1" xfId="2" applyNumberFormat="1" applyFont="1" applyBorder="1" applyAlignment="1">
      <alignment vertical="center"/>
    </xf>
    <xf numFmtId="0" fontId="19" fillId="0" borderId="1" xfId="2" applyNumberFormat="1" applyFont="1" applyBorder="1" applyAlignment="1">
      <alignment vertical="center"/>
    </xf>
    <xf numFmtId="0" fontId="19" fillId="8" borderId="55" xfId="2" applyNumberFormat="1" applyFont="1" applyFill="1" applyBorder="1" applyAlignment="1">
      <alignment horizontal="center" vertical="center" shrinkToFit="1"/>
    </xf>
    <xf numFmtId="0" fontId="19" fillId="7" borderId="111" xfId="2" applyNumberFormat="1" applyFont="1" applyFill="1" applyBorder="1" applyAlignment="1">
      <alignment horizontal="center" vertical="center"/>
    </xf>
    <xf numFmtId="0" fontId="19" fillId="0" borderId="106" xfId="2" applyNumberFormat="1" applyFont="1" applyBorder="1" applyAlignment="1">
      <alignment horizontal="center" vertical="center"/>
    </xf>
    <xf numFmtId="0" fontId="19" fillId="7" borderId="45" xfId="2" applyNumberFormat="1" applyFont="1" applyFill="1" applyBorder="1" applyAlignment="1">
      <alignment horizontal="center" vertical="center"/>
    </xf>
    <xf numFmtId="0" fontId="19" fillId="7" borderId="129" xfId="2" applyNumberFormat="1" applyFont="1" applyFill="1" applyBorder="1" applyAlignment="1">
      <alignment horizontal="center" vertical="center"/>
    </xf>
    <xf numFmtId="0" fontId="19" fillId="0" borderId="171" xfId="2" applyNumberFormat="1" applyFont="1" applyBorder="1" applyAlignment="1">
      <alignment vertical="center"/>
    </xf>
    <xf numFmtId="0" fontId="19" fillId="0" borderId="192" xfId="2" applyNumberFormat="1" applyFont="1" applyBorder="1" applyAlignment="1">
      <alignment vertical="center"/>
    </xf>
    <xf numFmtId="0" fontId="19" fillId="7" borderId="2" xfId="2" applyNumberFormat="1" applyFont="1" applyFill="1" applyBorder="1" applyAlignment="1">
      <alignment horizontal="center" vertical="center"/>
    </xf>
    <xf numFmtId="0" fontId="19" fillId="0" borderId="62" xfId="2" applyNumberFormat="1" applyFont="1" applyBorder="1" applyAlignment="1">
      <alignment vertical="center" shrinkToFit="1"/>
    </xf>
    <xf numFmtId="0" fontId="27" fillId="0" borderId="55" xfId="2" applyNumberFormat="1" applyFont="1" applyBorder="1" applyAlignment="1">
      <alignment horizontal="left" vertical="top" shrinkToFit="1"/>
    </xf>
    <xf numFmtId="0" fontId="27" fillId="0" borderId="2" xfId="2" applyNumberFormat="1" applyFont="1" applyBorder="1" applyAlignment="1">
      <alignment horizontal="left" vertical="top" shrinkToFit="1"/>
    </xf>
    <xf numFmtId="0" fontId="27" fillId="0" borderId="1" xfId="2" applyNumberFormat="1" applyFont="1" applyBorder="1" applyAlignment="1">
      <alignment horizontal="left" vertical="top" shrinkToFit="1"/>
    </xf>
    <xf numFmtId="0" fontId="27" fillId="0" borderId="3" xfId="2" applyNumberFormat="1" applyFont="1" applyBorder="1" applyAlignment="1">
      <alignment horizontal="left" vertical="top" shrinkToFit="1"/>
    </xf>
    <xf numFmtId="0" fontId="27" fillId="0" borderId="140" xfId="2" applyNumberFormat="1" applyFont="1" applyBorder="1" applyAlignment="1">
      <alignment horizontal="left" vertical="top" shrinkToFit="1"/>
    </xf>
    <xf numFmtId="0" fontId="27" fillId="0" borderId="62" xfId="2" applyNumberFormat="1" applyFont="1" applyBorder="1" applyAlignment="1">
      <alignment horizontal="left" vertical="top" shrinkToFit="1"/>
    </xf>
    <xf numFmtId="0" fontId="27" fillId="0" borderId="52" xfId="2" applyNumberFormat="1" applyFont="1" applyBorder="1" applyAlignment="1">
      <alignment horizontal="left" vertical="top" shrinkToFit="1"/>
    </xf>
    <xf numFmtId="0" fontId="19" fillId="0" borderId="2" xfId="2" applyNumberFormat="1" applyFont="1" applyBorder="1" applyAlignment="1">
      <alignment horizontal="center" vertical="center"/>
    </xf>
    <xf numFmtId="0" fontId="19" fillId="0" borderId="90" xfId="2" applyNumberFormat="1" applyFont="1" applyBorder="1" applyAlignment="1">
      <alignment horizontal="center" vertical="center"/>
    </xf>
    <xf numFmtId="0" fontId="19" fillId="7" borderId="106" xfId="2" applyNumberFormat="1" applyFont="1" applyFill="1" applyBorder="1" applyAlignment="1">
      <alignment horizontal="center" vertical="center" shrinkToFit="1"/>
    </xf>
    <xf numFmtId="0" fontId="19" fillId="7" borderId="171" xfId="2" applyNumberFormat="1" applyFont="1" applyFill="1" applyBorder="1" applyAlignment="1">
      <alignment horizontal="center" vertical="center"/>
    </xf>
    <xf numFmtId="0" fontId="21" fillId="0" borderId="55" xfId="2" applyNumberFormat="1" applyFont="1" applyBorder="1" applyAlignment="1">
      <alignment horizontal="center" vertical="center" shrinkToFit="1"/>
    </xf>
    <xf numFmtId="0" fontId="21" fillId="0" borderId="1" xfId="2" applyNumberFormat="1" applyFont="1" applyBorder="1" applyAlignment="1">
      <alignment horizontal="center" vertical="center" shrinkToFit="1"/>
    </xf>
    <xf numFmtId="0" fontId="21" fillId="0" borderId="52" xfId="2" applyNumberFormat="1" applyFont="1" applyBorder="1" applyAlignment="1">
      <alignment horizontal="center" vertical="center" shrinkToFit="1"/>
    </xf>
    <xf numFmtId="0" fontId="21" fillId="0" borderId="3" xfId="2" applyNumberFormat="1" applyFont="1" applyBorder="1" applyAlignment="1">
      <alignment horizontal="center" vertical="center" shrinkToFit="1"/>
    </xf>
    <xf numFmtId="0" fontId="21" fillId="0" borderId="62" xfId="2" applyNumberFormat="1" applyFont="1" applyBorder="1" applyAlignment="1">
      <alignment horizontal="center" vertical="center" shrinkToFit="1"/>
    </xf>
    <xf numFmtId="0" fontId="19" fillId="0" borderId="198" xfId="2" applyNumberFormat="1" applyFont="1" applyBorder="1" applyAlignment="1">
      <alignment horizontal="center" vertical="center"/>
    </xf>
    <xf numFmtId="0" fontId="19" fillId="0" borderId="200" xfId="2" applyNumberFormat="1" applyFont="1" applyBorder="1" applyAlignment="1">
      <alignment horizontal="center" vertical="center"/>
    </xf>
    <xf numFmtId="0" fontId="19" fillId="0" borderId="202" xfId="2" applyNumberFormat="1" applyFont="1" applyBorder="1" applyAlignment="1">
      <alignment vertical="center"/>
    </xf>
    <xf numFmtId="0" fontId="19" fillId="0" borderId="160" xfId="2" applyNumberFormat="1" applyFont="1" applyBorder="1" applyAlignment="1">
      <alignment vertical="center"/>
    </xf>
    <xf numFmtId="0" fontId="19" fillId="0" borderId="201" xfId="2" applyNumberFormat="1" applyFont="1" applyBorder="1" applyAlignment="1">
      <alignment vertical="center"/>
    </xf>
    <xf numFmtId="0" fontId="19" fillId="0" borderId="200" xfId="2" applyNumberFormat="1" applyFont="1" applyBorder="1" applyAlignment="1">
      <alignment vertical="center"/>
    </xf>
    <xf numFmtId="0" fontId="19" fillId="0" borderId="150" xfId="2" applyNumberFormat="1" applyFont="1" applyBorder="1" applyAlignment="1">
      <alignment vertical="center"/>
    </xf>
    <xf numFmtId="0" fontId="19" fillId="0" borderId="203" xfId="2" applyNumberFormat="1" applyFont="1" applyBorder="1" applyAlignment="1">
      <alignment horizontal="center" vertical="center"/>
    </xf>
    <xf numFmtId="0" fontId="19" fillId="0" borderId="205" xfId="2" applyNumberFormat="1" applyFont="1" applyBorder="1" applyAlignment="1">
      <alignment horizontal="center" vertical="center"/>
    </xf>
    <xf numFmtId="0" fontId="19" fillId="0" borderId="208" xfId="2" applyNumberFormat="1" applyFont="1" applyBorder="1" applyAlignment="1">
      <alignment vertical="center"/>
    </xf>
    <xf numFmtId="0" fontId="19" fillId="0" borderId="206" xfId="2" applyNumberFormat="1" applyFont="1" applyBorder="1" applyAlignment="1">
      <alignment vertical="center"/>
    </xf>
    <xf numFmtId="0" fontId="19" fillId="0" borderId="207" xfId="2" applyNumberFormat="1" applyFont="1" applyBorder="1" applyAlignment="1">
      <alignment vertical="center"/>
    </xf>
    <xf numFmtId="0" fontId="19" fillId="0" borderId="205" xfId="2" applyNumberFormat="1" applyFont="1" applyBorder="1" applyAlignment="1">
      <alignment vertical="center"/>
    </xf>
    <xf numFmtId="0" fontId="19" fillId="0" borderId="209" xfId="2" applyNumberFormat="1" applyFont="1" applyBorder="1" applyAlignment="1">
      <alignment vertical="center"/>
    </xf>
    <xf numFmtId="0" fontId="19" fillId="0" borderId="130" xfId="2" applyNumberFormat="1" applyFont="1" applyBorder="1" applyAlignment="1">
      <alignment horizontal="center" vertical="center"/>
    </xf>
    <xf numFmtId="0" fontId="19" fillId="0" borderId="84" xfId="2" applyNumberFormat="1" applyFont="1" applyBorder="1" applyAlignment="1">
      <alignment horizontal="center" vertical="center"/>
    </xf>
    <xf numFmtId="0" fontId="19" fillId="0" borderId="103" xfId="2" applyNumberFormat="1" applyFont="1" applyBorder="1" applyAlignment="1">
      <alignment vertical="center"/>
    </xf>
    <xf numFmtId="0" fontId="19" fillId="0" borderId="76" xfId="2" applyNumberFormat="1" applyFont="1" applyBorder="1" applyAlignment="1">
      <alignment vertical="center"/>
    </xf>
    <xf numFmtId="0" fontId="19" fillId="6" borderId="22" xfId="2" applyNumberFormat="1" applyFont="1" applyFill="1" applyBorder="1" applyAlignment="1">
      <alignment vertical="center"/>
    </xf>
    <xf numFmtId="0" fontId="19" fillId="6" borderId="84" xfId="2" applyNumberFormat="1" applyFont="1" applyFill="1" applyBorder="1" applyAlignment="1">
      <alignment vertical="center"/>
    </xf>
    <xf numFmtId="0" fontId="19" fillId="0" borderId="154" xfId="2" applyNumberFormat="1" applyFont="1" applyBorder="1" applyAlignment="1">
      <alignment vertical="center"/>
    </xf>
    <xf numFmtId="0" fontId="19" fillId="6" borderId="1" xfId="2" applyNumberFormat="1" applyFont="1" applyFill="1" applyBorder="1" applyAlignment="1">
      <alignment vertical="center"/>
    </xf>
    <xf numFmtId="0" fontId="19" fillId="6" borderId="52" xfId="2" applyNumberFormat="1" applyFont="1" applyFill="1" applyBorder="1" applyAlignment="1">
      <alignment vertical="center"/>
    </xf>
    <xf numFmtId="0" fontId="19" fillId="6" borderId="55" xfId="2" applyNumberFormat="1" applyFont="1" applyFill="1" applyBorder="1" applyAlignment="1">
      <alignment vertical="center"/>
    </xf>
    <xf numFmtId="0" fontId="19" fillId="6" borderId="3" xfId="2" applyNumberFormat="1" applyFont="1" applyFill="1" applyBorder="1" applyAlignment="1">
      <alignment vertical="center"/>
    </xf>
    <xf numFmtId="0" fontId="19" fillId="0" borderId="210" xfId="2" applyNumberFormat="1" applyFont="1" applyBorder="1" applyAlignment="1">
      <alignment horizontal="center" vertical="center"/>
    </xf>
    <xf numFmtId="0" fontId="19" fillId="0" borderId="120" xfId="2" applyNumberFormat="1" applyFont="1" applyBorder="1" applyAlignment="1">
      <alignment horizontal="center" vertical="center"/>
    </xf>
    <xf numFmtId="0" fontId="19" fillId="0" borderId="68" xfId="2" applyNumberFormat="1" applyFont="1" applyBorder="1" applyAlignment="1">
      <alignment vertical="center"/>
    </xf>
    <xf numFmtId="0" fontId="19" fillId="0" borderId="118" xfId="2" applyNumberFormat="1" applyFont="1" applyBorder="1" applyAlignment="1">
      <alignment vertical="center"/>
    </xf>
    <xf numFmtId="0" fontId="19" fillId="6" borderId="118" xfId="2" applyNumberFormat="1" applyFont="1" applyFill="1" applyBorder="1" applyAlignment="1">
      <alignment vertical="center"/>
    </xf>
    <xf numFmtId="0" fontId="19" fillId="0" borderId="69" xfId="2" applyNumberFormat="1" applyFont="1" applyBorder="1" applyAlignment="1">
      <alignment vertical="center"/>
    </xf>
    <xf numFmtId="0" fontId="19" fillId="6" borderId="68" xfId="2" applyNumberFormat="1" applyFont="1" applyFill="1" applyBorder="1" applyAlignment="1">
      <alignment vertical="center"/>
    </xf>
    <xf numFmtId="0" fontId="19" fillId="6" borderId="69" xfId="2" applyNumberFormat="1" applyFont="1" applyFill="1" applyBorder="1" applyAlignment="1">
      <alignment vertical="center"/>
    </xf>
    <xf numFmtId="0" fontId="19" fillId="6" borderId="120" xfId="2" applyNumberFormat="1" applyFont="1" applyFill="1" applyBorder="1" applyAlignment="1">
      <alignment vertical="center"/>
    </xf>
    <xf numFmtId="0" fontId="19" fillId="0" borderId="211" xfId="2" applyNumberFormat="1" applyFont="1" applyBorder="1" applyAlignment="1">
      <alignment horizontal="center" vertical="center"/>
    </xf>
    <xf numFmtId="0" fontId="19" fillId="6" borderId="213" xfId="2" applyNumberFormat="1" applyFont="1" applyFill="1" applyBorder="1" applyAlignment="1">
      <alignment horizontal="center" vertical="center"/>
    </xf>
    <xf numFmtId="0" fontId="19" fillId="0" borderId="215" xfId="2" applyNumberFormat="1" applyFont="1" applyBorder="1" applyAlignment="1">
      <alignment vertical="center"/>
    </xf>
    <xf numFmtId="0" fontId="19" fillId="6" borderId="170" xfId="2" applyNumberFormat="1" applyFont="1" applyFill="1" applyBorder="1" applyAlignment="1">
      <alignment vertical="center"/>
    </xf>
    <xf numFmtId="0" fontId="19" fillId="0" borderId="170" xfId="2" applyNumberFormat="1" applyFont="1" applyBorder="1" applyAlignment="1">
      <alignment vertical="center"/>
    </xf>
    <xf numFmtId="0" fontId="19" fillId="6" borderId="214" xfId="2" applyNumberFormat="1" applyFont="1" applyFill="1" applyBorder="1" applyAlignment="1">
      <alignment vertical="center"/>
    </xf>
    <xf numFmtId="0" fontId="19" fillId="6" borderId="215" xfId="2" applyNumberFormat="1" applyFont="1" applyFill="1" applyBorder="1" applyAlignment="1">
      <alignment vertical="center"/>
    </xf>
    <xf numFmtId="0" fontId="19" fillId="6" borderId="213" xfId="2" applyNumberFormat="1" applyFont="1" applyFill="1" applyBorder="1" applyAlignment="1">
      <alignment vertical="center"/>
    </xf>
    <xf numFmtId="0" fontId="19" fillId="0" borderId="213" xfId="2" applyNumberFormat="1" applyFont="1" applyBorder="1" applyAlignment="1">
      <alignment horizontal="center" vertical="center"/>
    </xf>
    <xf numFmtId="0" fontId="19" fillId="0" borderId="216" xfId="2" applyNumberFormat="1" applyFont="1" applyBorder="1" applyAlignment="1">
      <alignment vertical="center"/>
    </xf>
    <xf numFmtId="0" fontId="19" fillId="0" borderId="84" xfId="2" applyNumberFormat="1" applyFont="1" applyBorder="1" applyAlignment="1">
      <alignment vertical="center"/>
    </xf>
    <xf numFmtId="0" fontId="19" fillId="0" borderId="190" xfId="2" applyNumberFormat="1" applyFont="1" applyBorder="1" applyAlignment="1">
      <alignment vertical="center" shrinkToFit="1"/>
    </xf>
    <xf numFmtId="0" fontId="19" fillId="0" borderId="0" xfId="2" applyNumberFormat="1" applyFont="1" applyBorder="1" applyAlignment="1">
      <alignment vertical="center" textRotation="255" shrinkToFit="1"/>
    </xf>
    <xf numFmtId="0" fontId="19" fillId="0" borderId="0" xfId="2" applyNumberFormat="1" applyFont="1" applyBorder="1" applyAlignment="1">
      <alignment vertical="center"/>
    </xf>
    <xf numFmtId="0" fontId="19" fillId="0" borderId="0" xfId="2" applyNumberFormat="1" applyFont="1" applyAlignment="1">
      <alignment horizontal="center" vertical="center"/>
    </xf>
    <xf numFmtId="0" fontId="40" fillId="0" borderId="0" xfId="2" applyNumberFormat="1" applyFont="1" applyAlignment="1">
      <alignment horizontal="left" vertical="center" shrinkToFit="1"/>
    </xf>
    <xf numFmtId="0" fontId="40" fillId="0" borderId="0" xfId="2" applyNumberFormat="1" applyFont="1" applyBorder="1" applyAlignment="1">
      <alignment vertical="center" shrinkToFit="1"/>
    </xf>
    <xf numFmtId="0" fontId="19" fillId="0" borderId="0" xfId="2" applyNumberFormat="1" applyFont="1" applyBorder="1" applyAlignment="1">
      <alignment vertical="center"/>
    </xf>
    <xf numFmtId="0" fontId="19" fillId="0" borderId="0" xfId="2" applyNumberFormat="1" applyFont="1" applyBorder="1" applyAlignment="1">
      <alignment horizontal="right" vertical="center"/>
    </xf>
    <xf numFmtId="0" fontId="19" fillId="0" borderId="150" xfId="2" applyNumberFormat="1" applyFont="1" applyBorder="1" applyAlignment="1">
      <alignment vertical="center"/>
    </xf>
    <xf numFmtId="0" fontId="19" fillId="0" borderId="214" xfId="2" applyNumberFormat="1" applyFont="1" applyBorder="1" applyAlignment="1">
      <alignment vertical="center"/>
    </xf>
    <xf numFmtId="0" fontId="19" fillId="0" borderId="213" xfId="2" applyNumberFormat="1" applyFont="1" applyBorder="1" applyAlignment="1">
      <alignment vertical="center"/>
    </xf>
    <xf numFmtId="0" fontId="19" fillId="0" borderId="216" xfId="2" applyNumberFormat="1" applyFont="1" applyBorder="1" applyAlignment="1">
      <alignment vertical="center"/>
    </xf>
    <xf numFmtId="0" fontId="19" fillId="6" borderId="103" xfId="2" applyNumberFormat="1" applyFont="1" applyFill="1" applyBorder="1" applyAlignment="1">
      <alignment vertical="center"/>
    </xf>
    <xf numFmtId="0" fontId="19" fillId="0" borderId="154" xfId="2" applyNumberFormat="1" applyFont="1" applyBorder="1" applyAlignment="1">
      <alignment vertical="center"/>
    </xf>
    <xf numFmtId="0" fontId="19" fillId="0" borderId="155" xfId="2" applyNumberFormat="1" applyFont="1" applyBorder="1" applyAlignment="1">
      <alignment vertical="center"/>
    </xf>
    <xf numFmtId="0" fontId="19" fillId="0" borderId="128" xfId="2" applyNumberFormat="1" applyFont="1" applyBorder="1" applyAlignment="1">
      <alignment horizontal="center" vertical="center"/>
    </xf>
    <xf numFmtId="0" fontId="19" fillId="6" borderId="99" xfId="2" applyNumberFormat="1" applyFont="1" applyFill="1" applyBorder="1" applyAlignment="1">
      <alignment vertical="center"/>
    </xf>
    <xf numFmtId="0" fontId="19" fillId="6" borderId="17" xfId="2" applyNumberFormat="1" applyFont="1" applyFill="1" applyBorder="1" applyAlignment="1">
      <alignment vertical="center"/>
    </xf>
    <xf numFmtId="0" fontId="19" fillId="0" borderId="17" xfId="2" applyNumberFormat="1" applyFont="1" applyBorder="1" applyAlignment="1">
      <alignment vertical="center"/>
    </xf>
    <xf numFmtId="0" fontId="19" fillId="0" borderId="6" xfId="2" applyNumberFormat="1" applyFont="1" applyBorder="1" applyAlignment="1">
      <alignment vertical="center"/>
    </xf>
    <xf numFmtId="0" fontId="19" fillId="6" borderId="50" xfId="2" applyNumberFormat="1" applyFont="1" applyFill="1" applyBorder="1" applyAlignment="1">
      <alignment vertical="center"/>
    </xf>
    <xf numFmtId="0" fontId="19" fillId="6" borderId="6" xfId="2" applyNumberFormat="1" applyFont="1" applyFill="1" applyBorder="1" applyAlignment="1">
      <alignment vertical="center"/>
    </xf>
    <xf numFmtId="0" fontId="19" fillId="0" borderId="50" xfId="2" applyNumberFormat="1" applyFont="1" applyBorder="1" applyAlignment="1">
      <alignment vertical="center"/>
    </xf>
    <xf numFmtId="0" fontId="19" fillId="6" borderId="90" xfId="2" applyNumberFormat="1" applyFont="1" applyFill="1" applyBorder="1" applyAlignment="1">
      <alignment vertical="center"/>
    </xf>
    <xf numFmtId="0" fontId="19" fillId="0" borderId="96" xfId="2" applyNumberFormat="1" applyFont="1" applyBorder="1" applyAlignment="1">
      <alignment vertical="center"/>
    </xf>
    <xf numFmtId="0" fontId="19" fillId="0" borderId="139" xfId="2" applyNumberFormat="1" applyFont="1" applyBorder="1" applyAlignment="1">
      <alignment horizontal="center" vertical="center"/>
    </xf>
    <xf numFmtId="0" fontId="19" fillId="0" borderId="132" xfId="2" applyNumberFormat="1" applyFont="1" applyBorder="1" applyAlignment="1">
      <alignment horizontal="center" vertical="center"/>
    </xf>
    <xf numFmtId="0" fontId="19" fillId="0" borderId="46" xfId="2" applyNumberFormat="1" applyFont="1" applyBorder="1" applyAlignment="1">
      <alignment vertical="center"/>
    </xf>
    <xf numFmtId="0" fontId="19" fillId="0" borderId="47" xfId="2" applyNumberFormat="1" applyFont="1" applyBorder="1" applyAlignment="1">
      <alignment vertical="center"/>
    </xf>
    <xf numFmtId="0" fontId="19" fillId="0" borderId="129" xfId="2" applyNumberFormat="1" applyFont="1" applyBorder="1" applyAlignment="1">
      <alignment vertical="center"/>
    </xf>
    <xf numFmtId="0" fontId="19" fillId="0" borderId="132" xfId="2" applyNumberFormat="1" applyFont="1" applyBorder="1" applyAlignment="1">
      <alignment vertical="center"/>
    </xf>
    <xf numFmtId="0" fontId="19" fillId="0" borderId="98" xfId="2" applyNumberFormat="1" applyFont="1" applyBorder="1" applyAlignment="1">
      <alignment horizontal="center" vertical="center"/>
    </xf>
    <xf numFmtId="0" fontId="19" fillId="6" borderId="219" xfId="2" applyNumberFormat="1" applyFont="1" applyFill="1" applyBorder="1" applyAlignment="1">
      <alignment horizontal="center" vertical="center"/>
    </xf>
    <xf numFmtId="0" fontId="40" fillId="0" borderId="97" xfId="2" applyNumberFormat="1" applyFont="1" applyBorder="1" applyAlignment="1">
      <alignment vertical="center"/>
    </xf>
    <xf numFmtId="0" fontId="40" fillId="0" borderId="17" xfId="2" applyNumberFormat="1" applyFont="1" applyBorder="1" applyAlignment="1">
      <alignment vertical="center"/>
    </xf>
    <xf numFmtId="0" fontId="40" fillId="0" borderId="51" xfId="2" applyNumberFormat="1" applyFont="1" applyBorder="1" applyAlignment="1">
      <alignment vertical="center"/>
    </xf>
    <xf numFmtId="0" fontId="40" fillId="0" borderId="116" xfId="2" applyNumberFormat="1" applyFont="1" applyBorder="1" applyAlignment="1">
      <alignment vertical="center"/>
    </xf>
    <xf numFmtId="0" fontId="19" fillId="0" borderId="154" xfId="2" applyNumberFormat="1" applyFont="1" applyBorder="1" applyAlignment="1">
      <alignment horizontal="center" vertical="center"/>
    </xf>
    <xf numFmtId="0" fontId="19" fillId="0" borderId="157" xfId="2" applyNumberFormat="1" applyFont="1" applyBorder="1" applyAlignment="1">
      <alignment vertical="center"/>
    </xf>
    <xf numFmtId="0" fontId="19" fillId="6" borderId="120" xfId="2" applyNumberFormat="1" applyFont="1" applyFill="1" applyBorder="1" applyAlignment="1">
      <alignment horizontal="center" vertical="center"/>
    </xf>
    <xf numFmtId="0" fontId="40" fillId="0" borderId="118" xfId="2" applyNumberFormat="1" applyFont="1" applyBorder="1" applyAlignment="1">
      <alignment vertical="center"/>
    </xf>
    <xf numFmtId="0" fontId="40" fillId="6" borderId="118" xfId="2" applyNumberFormat="1" applyFont="1" applyFill="1" applyBorder="1" applyAlignment="1">
      <alignment vertical="center"/>
    </xf>
    <xf numFmtId="0" fontId="40" fillId="0" borderId="69" xfId="2" applyNumberFormat="1" applyFont="1" applyBorder="1" applyAlignment="1">
      <alignment vertical="center"/>
    </xf>
    <xf numFmtId="0" fontId="40" fillId="0" borderId="68" xfId="2" applyNumberFormat="1" applyFont="1" applyBorder="1" applyAlignment="1">
      <alignment vertical="center"/>
    </xf>
    <xf numFmtId="0" fontId="40" fillId="0" borderId="120" xfId="2" applyNumberFormat="1" applyFont="1" applyBorder="1" applyAlignment="1">
      <alignment vertical="center"/>
    </xf>
    <xf numFmtId="0" fontId="19" fillId="0" borderId="156" xfId="2" applyNumberFormat="1" applyFont="1" applyBorder="1" applyAlignment="1">
      <alignment horizontal="center" vertical="center"/>
    </xf>
    <xf numFmtId="0" fontId="40" fillId="6" borderId="215" xfId="2" applyNumberFormat="1" applyFont="1" applyFill="1" applyBorder="1" applyAlignment="1">
      <alignment vertical="center"/>
    </xf>
    <xf numFmtId="0" fontId="40" fillId="6" borderId="170" xfId="2" applyNumberFormat="1" applyFont="1" applyFill="1" applyBorder="1" applyAlignment="1">
      <alignment vertical="center"/>
    </xf>
    <xf numFmtId="0" fontId="40" fillId="0" borderId="170" xfId="2" applyNumberFormat="1" applyFont="1" applyBorder="1" applyAlignment="1">
      <alignment vertical="center"/>
    </xf>
    <xf numFmtId="0" fontId="40" fillId="6" borderId="214" xfId="2" applyNumberFormat="1" applyFont="1" applyFill="1" applyBorder="1" applyAlignment="1">
      <alignment vertical="center"/>
    </xf>
    <xf numFmtId="0" fontId="40" fillId="6" borderId="213" xfId="2" applyNumberFormat="1" applyFont="1" applyFill="1" applyBorder="1" applyAlignment="1">
      <alignment vertical="center"/>
    </xf>
    <xf numFmtId="0" fontId="19" fillId="0" borderId="216" xfId="2" applyNumberFormat="1" applyFont="1" applyBorder="1" applyAlignment="1">
      <alignment horizontal="center" vertical="center"/>
    </xf>
    <xf numFmtId="0" fontId="19" fillId="0" borderId="156" xfId="2" applyNumberFormat="1" applyFont="1" applyBorder="1" applyAlignment="1">
      <alignment vertical="center"/>
    </xf>
    <xf numFmtId="0" fontId="19" fillId="0" borderId="195" xfId="2" applyNumberFormat="1" applyFont="1" applyBorder="1" applyAlignment="1">
      <alignment vertical="center"/>
    </xf>
    <xf numFmtId="0" fontId="8" fillId="0" borderId="0" xfId="2" applyNumberFormat="1" applyFont="1" applyAlignment="1">
      <alignment vertical="center"/>
    </xf>
    <xf numFmtId="0" fontId="19" fillId="0" borderId="0" xfId="2" applyNumberFormat="1" applyFont="1" applyAlignment="1">
      <alignment vertical="center"/>
    </xf>
    <xf numFmtId="0" fontId="8" fillId="0" borderId="0" xfId="2" applyNumberFormat="1" applyFont="1" applyAlignment="1">
      <alignment horizontal="right" vertical="center"/>
    </xf>
    <xf numFmtId="0" fontId="20" fillId="0" borderId="0" xfId="2" applyNumberFormat="1" applyFont="1" applyBorder="1" applyAlignment="1">
      <alignment horizontal="center" vertical="center"/>
    </xf>
    <xf numFmtId="0" fontId="8" fillId="0" borderId="0" xfId="2" applyNumberFormat="1" applyFont="1" applyBorder="1" applyAlignment="1">
      <alignment horizontal="center" vertical="center"/>
    </xf>
    <xf numFmtId="0" fontId="8" fillId="0" borderId="1" xfId="2" applyNumberFormat="1" applyFont="1" applyBorder="1" applyAlignment="1">
      <alignment horizontal="center" vertical="center"/>
    </xf>
    <xf numFmtId="0" fontId="8" fillId="0" borderId="74" xfId="2" applyNumberFormat="1" applyFont="1" applyBorder="1" applyAlignment="1">
      <alignment horizontal="left" vertical="center" wrapText="1"/>
    </xf>
    <xf numFmtId="0" fontId="8" fillId="7" borderId="62" xfId="2" applyNumberFormat="1" applyFont="1" applyFill="1" applyBorder="1" applyAlignment="1">
      <alignment horizontal="left" vertical="center"/>
    </xf>
    <xf numFmtId="0" fontId="8" fillId="7" borderId="6" xfId="2" applyNumberFormat="1" applyFont="1" applyFill="1" applyBorder="1" applyAlignment="1">
      <alignment horizontal="left" vertical="center" indent="2"/>
    </xf>
    <xf numFmtId="0" fontId="8" fillId="7" borderId="1" xfId="2" applyNumberFormat="1" applyFont="1" applyFill="1" applyBorder="1" applyAlignment="1">
      <alignment horizontal="left" vertical="center" indent="2"/>
    </xf>
    <xf numFmtId="0" fontId="37" fillId="0" borderId="0" xfId="2" applyNumberFormat="1" applyFont="1" applyBorder="1" applyAlignment="1">
      <alignment horizontal="left" vertical="center" indent="2"/>
    </xf>
    <xf numFmtId="0" fontId="8" fillId="0" borderId="0" xfId="2" applyNumberFormat="1" applyFont="1" applyBorder="1" applyAlignment="1">
      <alignment vertical="center"/>
    </xf>
    <xf numFmtId="0" fontId="37" fillId="0" borderId="74" xfId="2" applyNumberFormat="1" applyFont="1" applyBorder="1" applyAlignment="1">
      <alignment horizontal="left" vertical="center" indent="2"/>
    </xf>
    <xf numFmtId="0" fontId="8" fillId="0" borderId="74" xfId="2" applyNumberFormat="1" applyFont="1" applyBorder="1" applyAlignment="1">
      <alignment vertical="center"/>
    </xf>
    <xf numFmtId="0" fontId="8" fillId="0" borderId="4" xfId="2" applyNumberFormat="1" applyFont="1" applyBorder="1" applyAlignment="1">
      <alignment vertical="center"/>
    </xf>
    <xf numFmtId="0" fontId="8" fillId="0" borderId="91" xfId="2" applyNumberFormat="1" applyFont="1" applyBorder="1" applyAlignment="1">
      <alignment vertical="center"/>
    </xf>
    <xf numFmtId="0" fontId="8" fillId="0" borderId="11" xfId="2" applyNumberFormat="1" applyFont="1" applyBorder="1" applyAlignment="1">
      <alignment vertical="center"/>
    </xf>
    <xf numFmtId="0" fontId="8" fillId="0" borderId="1" xfId="2" applyNumberFormat="1" applyFont="1" applyBorder="1" applyAlignment="1">
      <alignment vertical="center" wrapText="1"/>
    </xf>
    <xf numFmtId="0" fontId="8" fillId="0" borderId="1" xfId="2" applyNumberFormat="1" applyFont="1" applyBorder="1" applyAlignment="1">
      <alignment horizontal="right" vertical="center"/>
    </xf>
    <xf numFmtId="0" fontId="8" fillId="0" borderId="0" xfId="2" applyNumberFormat="1" applyFont="1" applyBorder="1" applyAlignment="1">
      <alignment horizontal="right" vertical="center"/>
    </xf>
    <xf numFmtId="0" fontId="8" fillId="0" borderId="0" xfId="2" applyNumberFormat="1" applyFont="1" applyBorder="1" applyAlignment="1">
      <alignment vertical="center" wrapText="1"/>
    </xf>
    <xf numFmtId="0" fontId="8" fillId="0" borderId="60" xfId="2" applyNumberFormat="1" applyFont="1" applyBorder="1" applyAlignment="1">
      <alignment vertical="center"/>
    </xf>
    <xf numFmtId="0" fontId="37" fillId="0" borderId="2" xfId="2" applyNumberFormat="1" applyFont="1" applyBorder="1" applyAlignment="1">
      <alignment horizontal="left" vertical="center" indent="2"/>
    </xf>
    <xf numFmtId="0" fontId="8" fillId="0" borderId="62" xfId="2" applyNumberFormat="1" applyFont="1" applyBorder="1" applyAlignment="1">
      <alignment vertical="center"/>
    </xf>
    <xf numFmtId="0" fontId="8" fillId="0" borderId="2" xfId="2" applyNumberFormat="1" applyFont="1" applyBorder="1" applyAlignment="1">
      <alignment vertical="center"/>
    </xf>
    <xf numFmtId="0" fontId="8" fillId="0" borderId="2" xfId="2" applyNumberFormat="1" applyFont="1" applyBorder="1" applyAlignment="1">
      <alignment horizontal="center" vertical="center"/>
    </xf>
    <xf numFmtId="0" fontId="8" fillId="0" borderId="90" xfId="2" applyNumberFormat="1" applyFont="1" applyBorder="1" applyAlignment="1">
      <alignment vertical="center"/>
    </xf>
    <xf numFmtId="0" fontId="8" fillId="0" borderId="116" xfId="2" applyNumberFormat="1" applyFont="1" applyBorder="1" applyAlignment="1">
      <alignment vertical="center"/>
    </xf>
    <xf numFmtId="0" fontId="21" fillId="0" borderId="116" xfId="2" applyNumberFormat="1" applyFont="1" applyBorder="1" applyAlignment="1">
      <alignment vertical="center" wrapText="1"/>
    </xf>
    <xf numFmtId="0" fontId="8" fillId="0" borderId="116" xfId="2" applyNumberFormat="1" applyFont="1" applyBorder="1" applyAlignment="1">
      <alignment vertical="center" wrapText="1"/>
    </xf>
    <xf numFmtId="0" fontId="8" fillId="0" borderId="84" xfId="2" applyNumberFormat="1" applyFont="1" applyBorder="1" applyAlignment="1">
      <alignment vertical="center"/>
    </xf>
    <xf numFmtId="0" fontId="8" fillId="0" borderId="2" xfId="2" applyNumberFormat="1" applyFont="1" applyBorder="1" applyAlignment="1">
      <alignment vertical="center"/>
    </xf>
    <xf numFmtId="0" fontId="30" fillId="0" borderId="0" xfId="2" applyNumberFormat="1" applyFont="1" applyAlignment="1">
      <alignment vertical="center"/>
    </xf>
    <xf numFmtId="0" fontId="19" fillId="0" borderId="0" xfId="2" applyNumberFormat="1" applyFont="1" applyAlignment="1">
      <alignment vertical="center" textRotation="255" shrinkToFit="1"/>
    </xf>
    <xf numFmtId="0" fontId="19" fillId="0" borderId="0" xfId="2" applyNumberFormat="1" applyFont="1" applyAlignment="1">
      <alignment vertical="center"/>
    </xf>
    <xf numFmtId="0" fontId="19" fillId="0" borderId="0" xfId="2" applyNumberFormat="1" applyFont="1" applyAlignment="1">
      <alignment horizontal="right" vertical="center"/>
    </xf>
    <xf numFmtId="0" fontId="19" fillId="0" borderId="0" xfId="2" applyNumberFormat="1" applyFont="1" applyAlignment="1">
      <alignment vertical="center"/>
    </xf>
    <xf numFmtId="0" fontId="8" fillId="2" borderId="46" xfId="2" applyNumberFormat="1" applyFont="1" applyFill="1" applyBorder="1" applyAlignment="1">
      <alignment horizontal="center" vertical="center" shrinkToFit="1"/>
    </xf>
    <xf numFmtId="0" fontId="8" fillId="2" borderId="129" xfId="2" applyNumberFormat="1" applyFont="1" applyFill="1" applyBorder="1" applyAlignment="1">
      <alignment horizontal="center" vertical="center" shrinkToFit="1"/>
    </xf>
    <xf numFmtId="0" fontId="19" fillId="0" borderId="95" xfId="2" applyNumberFormat="1" applyFont="1" applyBorder="1" applyAlignment="1">
      <alignment horizontal="center" vertical="center"/>
    </xf>
    <xf numFmtId="0" fontId="19" fillId="0" borderId="0" xfId="2" applyNumberFormat="1" applyFont="1" applyBorder="1" applyAlignment="1">
      <alignment horizontal="center" vertical="center"/>
    </xf>
    <xf numFmtId="0" fontId="2" fillId="0" borderId="0" xfId="2" applyNumberFormat="1" applyFont="1" applyAlignment="1">
      <alignment vertical="center"/>
    </xf>
    <xf numFmtId="0" fontId="2" fillId="0" borderId="0" xfId="2" applyNumberFormat="1" applyFont="1" applyAlignment="1">
      <alignment horizontal="right" vertical="center"/>
    </xf>
    <xf numFmtId="0" fontId="38" fillId="0" borderId="0" xfId="2" applyNumberFormat="1" applyFont="1" applyAlignment="1">
      <alignment horizontal="center" vertical="center"/>
    </xf>
    <xf numFmtId="0" fontId="2" fillId="7" borderId="1" xfId="2" applyNumberFormat="1" applyFont="1" applyFill="1" applyBorder="1" applyAlignment="1">
      <alignment horizontal="center" vertical="center"/>
    </xf>
    <xf numFmtId="0" fontId="2" fillId="0" borderId="0" xfId="2" applyNumberFormat="1" applyFont="1" applyBorder="1" applyAlignment="1">
      <alignment horizontal="center" vertical="center"/>
    </xf>
    <xf numFmtId="0" fontId="38" fillId="0" borderId="74" xfId="2" applyNumberFormat="1" applyFont="1" applyBorder="1" applyAlignment="1">
      <alignment horizontal="center" vertical="center"/>
    </xf>
    <xf numFmtId="0" fontId="2" fillId="0" borderId="74"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4" xfId="2" applyNumberFormat="1" applyFont="1" applyBorder="1" applyAlignment="1">
      <alignment vertical="center"/>
    </xf>
    <xf numFmtId="0" fontId="2" fillId="0" borderId="91" xfId="2" applyNumberFormat="1" applyFont="1" applyBorder="1" applyAlignment="1">
      <alignment vertical="center"/>
    </xf>
    <xf numFmtId="0" fontId="2" fillId="0" borderId="90" xfId="2" applyNumberFormat="1" applyFont="1" applyBorder="1" applyAlignment="1">
      <alignment vertical="center"/>
    </xf>
    <xf numFmtId="0" fontId="2" fillId="0" borderId="60" xfId="2" applyNumberFormat="1" applyFont="1" applyBorder="1" applyAlignment="1">
      <alignment vertical="center"/>
    </xf>
    <xf numFmtId="0" fontId="2" fillId="0" borderId="74" xfId="2" applyNumberFormat="1" applyFont="1" applyBorder="1" applyAlignment="1">
      <alignment vertical="center"/>
    </xf>
    <xf numFmtId="0" fontId="2" fillId="0" borderId="84" xfId="2" applyNumberFormat="1" applyFont="1" applyBorder="1" applyAlignment="1">
      <alignment vertical="center"/>
    </xf>
    <xf numFmtId="0" fontId="2" fillId="0" borderId="1" xfId="2" applyNumberFormat="1" applyFont="1" applyBorder="1" applyAlignment="1">
      <alignment vertical="center"/>
    </xf>
    <xf numFmtId="0" fontId="2" fillId="0" borderId="1" xfId="2" applyNumberFormat="1" applyFont="1" applyBorder="1" applyAlignment="1">
      <alignment vertical="center"/>
    </xf>
    <xf numFmtId="0" fontId="2" fillId="0" borderId="0" xfId="2" applyNumberFormat="1" applyFont="1" applyBorder="1" applyAlignment="1">
      <alignment vertical="center"/>
    </xf>
    <xf numFmtId="0" fontId="2" fillId="0" borderId="2" xfId="2" applyNumberFormat="1" applyFont="1" applyBorder="1" applyAlignment="1">
      <alignment horizontal="center" vertical="center"/>
    </xf>
    <xf numFmtId="0" fontId="38" fillId="0" borderId="2" xfId="2" applyNumberFormat="1" applyFont="1" applyBorder="1" applyAlignment="1">
      <alignment horizontal="center" vertical="center"/>
    </xf>
    <xf numFmtId="0" fontId="2" fillId="0" borderId="2" xfId="2" applyNumberFormat="1" applyFont="1" applyBorder="1" applyAlignment="1">
      <alignment horizontal="center" vertical="center"/>
    </xf>
    <xf numFmtId="0" fontId="2" fillId="0" borderId="0" xfId="2" applyNumberFormat="1" applyFont="1" applyBorder="1" applyAlignment="1">
      <alignment vertical="center"/>
    </xf>
    <xf numFmtId="0" fontId="42" fillId="0" borderId="0" xfId="2" applyNumberFormat="1" applyFont="1" applyAlignment="1">
      <alignment vertical="center"/>
    </xf>
    <xf numFmtId="0" fontId="2" fillId="0" borderId="0" xfId="2" applyNumberFormat="1" applyFont="1" applyAlignment="1"/>
    <xf numFmtId="0" fontId="14" fillId="0" borderId="0" xfId="2" applyNumberFormat="1" applyFont="1" applyAlignment="1"/>
    <xf numFmtId="0" fontId="2" fillId="0" borderId="0" xfId="2" applyNumberFormat="1" applyFont="1" applyAlignment="1">
      <alignment horizontal="center"/>
    </xf>
    <xf numFmtId="0" fontId="38" fillId="0" borderId="0" xfId="2" applyNumberFormat="1" applyFont="1" applyAlignment="1"/>
    <xf numFmtId="0" fontId="62" fillId="0" borderId="0" xfId="2" applyNumberFormat="1" applyFont="1" applyBorder="1" applyAlignment="1">
      <alignment horizontal="center"/>
    </xf>
    <xf numFmtId="0" fontId="62" fillId="0" borderId="0" xfId="2" applyNumberFormat="1" applyFont="1" applyAlignment="1">
      <alignment horizontal="center"/>
    </xf>
    <xf numFmtId="0" fontId="7" fillId="0" borderId="0" xfId="2" applyNumberFormat="1" applyFont="1" applyAlignment="1"/>
    <xf numFmtId="0" fontId="7" fillId="0" borderId="0" xfId="2" applyNumberFormat="1" applyFont="1" applyAlignment="1">
      <alignment horizontal="center"/>
    </xf>
    <xf numFmtId="0" fontId="38" fillId="0" borderId="4" xfId="2" applyNumberFormat="1" applyFont="1" applyBorder="1" applyAlignment="1"/>
    <xf numFmtId="0" fontId="2" fillId="0" borderId="91" xfId="2" applyNumberFormat="1" applyFont="1" applyBorder="1" applyAlignment="1"/>
    <xf numFmtId="0" fontId="62" fillId="0" borderId="91" xfId="2" applyNumberFormat="1" applyFont="1" applyBorder="1" applyAlignment="1">
      <alignment horizontal="center"/>
    </xf>
    <xf numFmtId="0" fontId="62" fillId="0" borderId="91" xfId="2" applyNumberFormat="1" applyFont="1" applyBorder="1" applyAlignment="1">
      <alignment horizontal="left"/>
    </xf>
    <xf numFmtId="0" fontId="2" fillId="0" borderId="90" xfId="2" applyNumberFormat="1" applyFont="1" applyBorder="1" applyAlignment="1"/>
    <xf numFmtId="0" fontId="38" fillId="0" borderId="11" xfId="2" applyNumberFormat="1" applyFont="1" applyBorder="1" applyAlignment="1"/>
    <xf numFmtId="0" fontId="2" fillId="0" borderId="0" xfId="2" applyNumberFormat="1" applyFont="1" applyBorder="1" applyAlignment="1"/>
    <xf numFmtId="0" fontId="62" fillId="0" borderId="1" xfId="2" applyNumberFormat="1" applyFont="1" applyBorder="1" applyAlignment="1">
      <alignment horizontal="center"/>
    </xf>
    <xf numFmtId="0" fontId="38" fillId="0" borderId="0" xfId="2" applyNumberFormat="1" applyFont="1" applyBorder="1" applyAlignment="1">
      <alignment horizontal="left"/>
    </xf>
    <xf numFmtId="0" fontId="38" fillId="0" borderId="116" xfId="2" applyNumberFormat="1" applyFont="1" applyBorder="1" applyAlignment="1">
      <alignment horizontal="left"/>
    </xf>
    <xf numFmtId="0" fontId="38" fillId="0" borderId="60" xfId="2" applyNumberFormat="1" applyFont="1" applyBorder="1" applyAlignment="1"/>
    <xf numFmtId="0" fontId="2" fillId="0" borderId="74" xfId="2" applyNumberFormat="1" applyFont="1" applyBorder="1" applyAlignment="1"/>
    <xf numFmtId="0" fontId="62" fillId="0" borderId="74" xfId="2" applyNumberFormat="1" applyFont="1" applyBorder="1" applyAlignment="1">
      <alignment horizontal="center"/>
    </xf>
    <xf numFmtId="0" fontId="38" fillId="0" borderId="74" xfId="2" applyNumberFormat="1" applyFont="1" applyBorder="1" applyAlignment="1">
      <alignment horizontal="left"/>
    </xf>
    <xf numFmtId="0" fontId="38" fillId="0" borderId="84" xfId="2" applyNumberFormat="1" applyFont="1" applyBorder="1" applyAlignment="1">
      <alignment horizontal="left"/>
    </xf>
    <xf numFmtId="0" fontId="2" fillId="0" borderId="22" xfId="2" applyNumberFormat="1" applyFont="1" applyBorder="1" applyAlignment="1">
      <alignment horizontal="distributed" vertical="center"/>
    </xf>
    <xf numFmtId="0" fontId="12" fillId="0" borderId="4" xfId="2" applyNumberFormat="1" applyFont="1" applyBorder="1" applyAlignment="1">
      <alignment horizontal="center"/>
    </xf>
    <xf numFmtId="0" fontId="12" fillId="0" borderId="91" xfId="2" applyNumberFormat="1" applyFont="1" applyBorder="1" applyAlignment="1">
      <alignment horizontal="center"/>
    </xf>
    <xf numFmtId="0" fontId="12" fillId="0" borderId="90" xfId="2" applyNumberFormat="1" applyFont="1" applyBorder="1" applyAlignment="1">
      <alignment horizontal="center"/>
    </xf>
    <xf numFmtId="0" fontId="12" fillId="0" borderId="11" xfId="2" applyNumberFormat="1" applyFont="1" applyBorder="1" applyAlignment="1">
      <alignment horizontal="center"/>
    </xf>
    <xf numFmtId="0" fontId="12" fillId="0" borderId="0" xfId="2" applyNumberFormat="1" applyFont="1" applyBorder="1" applyAlignment="1">
      <alignment horizontal="center"/>
    </xf>
    <xf numFmtId="0" fontId="12" fillId="0" borderId="116" xfId="2" applyNumberFormat="1" applyFont="1" applyBorder="1" applyAlignment="1">
      <alignment horizontal="center"/>
    </xf>
    <xf numFmtId="0" fontId="12" fillId="0" borderId="60" xfId="2" applyNumberFormat="1" applyFont="1" applyBorder="1" applyAlignment="1">
      <alignment horizontal="center"/>
    </xf>
    <xf numFmtId="0" fontId="12" fillId="0" borderId="74" xfId="2" applyNumberFormat="1" applyFont="1" applyBorder="1" applyAlignment="1">
      <alignment horizontal="center"/>
    </xf>
    <xf numFmtId="0" fontId="12" fillId="0" borderId="84" xfId="2" applyNumberFormat="1" applyFont="1" applyBorder="1" applyAlignment="1">
      <alignment horizontal="center"/>
    </xf>
    <xf numFmtId="0" fontId="2" fillId="0" borderId="4" xfId="2" applyNumberFormat="1" applyFont="1" applyBorder="1" applyAlignment="1">
      <alignment horizontal="left" vertical="top"/>
    </xf>
    <xf numFmtId="0" fontId="2" fillId="0" borderId="91" xfId="2" applyNumberFormat="1" applyFont="1" applyBorder="1" applyAlignment="1">
      <alignment horizontal="left" vertical="top"/>
    </xf>
    <xf numFmtId="0" fontId="2" fillId="0" borderId="90" xfId="2" applyNumberFormat="1" applyFont="1" applyBorder="1" applyAlignment="1">
      <alignment horizontal="left" vertical="top"/>
    </xf>
    <xf numFmtId="0" fontId="12" fillId="0" borderId="11" xfId="2" applyNumberFormat="1" applyFont="1" applyBorder="1" applyAlignment="1">
      <alignment horizontal="left"/>
    </xf>
    <xf numFmtId="0" fontId="12" fillId="0" borderId="0" xfId="2" applyNumberFormat="1" applyFont="1" applyBorder="1" applyAlignment="1">
      <alignment horizontal="left"/>
    </xf>
    <xf numFmtId="0" fontId="12" fillId="0" borderId="116" xfId="2" applyNumberFormat="1" applyFont="1" applyBorder="1" applyAlignment="1">
      <alignment horizontal="left"/>
    </xf>
    <xf numFmtId="0" fontId="12" fillId="0" borderId="60" xfId="2" applyNumberFormat="1" applyFont="1" applyBorder="1" applyAlignment="1">
      <alignment horizontal="left"/>
    </xf>
    <xf numFmtId="0" fontId="12" fillId="0" borderId="74" xfId="2" applyNumberFormat="1" applyFont="1" applyBorder="1" applyAlignment="1">
      <alignment horizontal="left"/>
    </xf>
    <xf numFmtId="0" fontId="12" fillId="0" borderId="84" xfId="2" applyNumberFormat="1" applyFont="1" applyBorder="1" applyAlignment="1">
      <alignment horizontal="left"/>
    </xf>
    <xf numFmtId="0" fontId="10" fillId="0" borderId="0" xfId="2" applyNumberFormat="1" applyFont="1" applyAlignment="1"/>
    <xf numFmtId="0" fontId="20" fillId="0" borderId="0" xfId="2" applyNumberFormat="1" applyFont="1" applyAlignment="1">
      <alignment horizontal="center" vertical="center"/>
    </xf>
    <xf numFmtId="0" fontId="8" fillId="0" borderId="0" xfId="2" applyNumberFormat="1" applyFont="1" applyAlignment="1">
      <alignment horizontal="center" vertical="center"/>
    </xf>
    <xf numFmtId="0" fontId="8" fillId="0" borderId="0" xfId="2" applyNumberFormat="1" applyFont="1" applyAlignment="1">
      <alignment vertical="center"/>
    </xf>
    <xf numFmtId="0" fontId="19" fillId="0" borderId="55" xfId="2" applyNumberFormat="1" applyFont="1" applyBorder="1" applyAlignment="1">
      <alignment vertical="center" shrinkToFit="1"/>
    </xf>
    <xf numFmtId="0" fontId="19" fillId="0" borderId="68" xfId="2" applyNumberFormat="1" applyFont="1" applyBorder="1" applyAlignment="1">
      <alignment vertical="center" shrinkToFit="1"/>
    </xf>
    <xf numFmtId="0" fontId="8" fillId="0" borderId="0" xfId="2" applyNumberFormat="1" applyFont="1" applyAlignment="1">
      <alignment vertical="center"/>
    </xf>
    <xf numFmtId="0" fontId="41" fillId="0" borderId="0" xfId="2" applyNumberFormat="1" applyFont="1" applyAlignment="1">
      <alignment horizontal="left" vertical="center"/>
    </xf>
    <xf numFmtId="0" fontId="21" fillId="0" borderId="0" xfId="2" applyNumberFormat="1" applyFont="1" applyAlignment="1">
      <alignment horizontal="right" vertical="center"/>
    </xf>
    <xf numFmtId="0" fontId="63" fillId="0" borderId="0" xfId="2" applyNumberFormat="1" applyFont="1" applyBorder="1" applyAlignment="1">
      <alignment horizontal="center" vertical="center" wrapText="1"/>
    </xf>
    <xf numFmtId="0" fontId="63" fillId="0" borderId="0" xfId="2" applyNumberFormat="1" applyFont="1" applyAlignment="1">
      <alignment horizontal="center" vertical="center" wrapText="1"/>
    </xf>
    <xf numFmtId="0" fontId="41" fillId="0" borderId="0" xfId="2" applyNumberFormat="1" applyFont="1" applyAlignment="1">
      <alignment horizontal="center" vertical="center" wrapText="1"/>
    </xf>
    <xf numFmtId="0" fontId="36" fillId="7" borderId="1" xfId="2" applyNumberFormat="1" applyFont="1" applyFill="1" applyBorder="1" applyAlignment="1">
      <alignment horizontal="center" vertical="center" shrinkToFit="1"/>
    </xf>
    <xf numFmtId="0" fontId="36" fillId="7" borderId="1" xfId="2" applyNumberFormat="1" applyFont="1" applyFill="1" applyBorder="1" applyAlignment="1">
      <alignment horizontal="center" vertical="center" wrapText="1"/>
    </xf>
    <xf numFmtId="0" fontId="8" fillId="0" borderId="0" xfId="2" applyNumberFormat="1" applyFont="1" applyAlignment="1">
      <alignment horizontal="center" vertical="center"/>
    </xf>
    <xf numFmtId="0" fontId="41" fillId="0" borderId="4" xfId="2" applyNumberFormat="1" applyFont="1" applyBorder="1" applyAlignment="1">
      <alignment vertical="center" wrapText="1"/>
    </xf>
    <xf numFmtId="0" fontId="8" fillId="0" borderId="90" xfId="2" applyNumberFormat="1" applyFont="1" applyBorder="1" applyAlignment="1">
      <alignment vertical="center"/>
    </xf>
    <xf numFmtId="0" fontId="41" fillId="0" borderId="0" xfId="2" applyNumberFormat="1" applyFont="1" applyBorder="1" applyAlignment="1">
      <alignment horizontal="left" vertical="center" wrapText="1"/>
    </xf>
    <xf numFmtId="0" fontId="41" fillId="0" borderId="0" xfId="2" applyNumberFormat="1" applyFont="1" applyAlignment="1">
      <alignment horizontal="left" vertical="center" wrapText="1"/>
    </xf>
    <xf numFmtId="0" fontId="8" fillId="0" borderId="17" xfId="2" applyNumberFormat="1" applyFont="1" applyBorder="1" applyAlignment="1">
      <alignment horizontal="left" vertical="center"/>
    </xf>
    <xf numFmtId="0" fontId="8" fillId="0" borderId="1" xfId="2" applyNumberFormat="1" applyFont="1" applyBorder="1" applyAlignment="1">
      <alignment horizontal="center" vertical="center"/>
    </xf>
    <xf numFmtId="0" fontId="8" fillId="0" borderId="2" xfId="2" applyNumberFormat="1" applyFont="1" applyBorder="1" applyAlignment="1">
      <alignment horizontal="left" vertical="center"/>
    </xf>
    <xf numFmtId="0" fontId="8" fillId="0" borderId="3" xfId="2" applyNumberFormat="1" applyFont="1" applyBorder="1" applyAlignment="1">
      <alignment horizontal="left" vertical="center"/>
    </xf>
    <xf numFmtId="0" fontId="8" fillId="0" borderId="60" xfId="2" applyNumberFormat="1" applyFont="1" applyBorder="1" applyAlignment="1">
      <alignment vertical="center"/>
    </xf>
    <xf numFmtId="0" fontId="8" fillId="0" borderId="84" xfId="2" applyNumberFormat="1" applyFont="1" applyBorder="1" applyAlignment="1">
      <alignment vertical="center"/>
    </xf>
    <xf numFmtId="0" fontId="8" fillId="0" borderId="11" xfId="2" applyNumberFormat="1" applyFont="1" applyBorder="1" applyAlignment="1">
      <alignment horizontal="left" vertical="center"/>
    </xf>
    <xf numFmtId="0" fontId="8" fillId="0" borderId="0" xfId="2" applyNumberFormat="1" applyFont="1" applyBorder="1" applyAlignment="1">
      <alignment horizontal="center" vertical="center" shrinkToFit="1"/>
    </xf>
    <xf numFmtId="0" fontId="8" fillId="0" borderId="0" xfId="2" applyNumberFormat="1" applyFont="1" applyBorder="1" applyAlignment="1">
      <alignment horizontal="left" vertical="center"/>
    </xf>
    <xf numFmtId="0" fontId="8" fillId="0" borderId="116" xfId="2" applyNumberFormat="1" applyFont="1" applyBorder="1" applyAlignment="1">
      <alignment horizontal="left" vertical="center"/>
    </xf>
    <xf numFmtId="0" fontId="8" fillId="0" borderId="74" xfId="2" applyNumberFormat="1" applyFont="1" applyBorder="1" applyAlignment="1">
      <alignment horizontal="left" vertical="center"/>
    </xf>
    <xf numFmtId="0" fontId="8" fillId="0" borderId="11" xfId="2" applyNumberFormat="1" applyFont="1" applyBorder="1" applyAlignment="1">
      <alignment vertical="center"/>
    </xf>
    <xf numFmtId="0" fontId="8" fillId="0" borderId="116" xfId="2" applyNumberFormat="1" applyFont="1" applyBorder="1" applyAlignment="1">
      <alignment vertical="center"/>
    </xf>
    <xf numFmtId="0" fontId="8" fillId="0" borderId="4" xfId="2" applyNumberFormat="1" applyFont="1" applyBorder="1" applyAlignment="1">
      <alignment vertical="center"/>
    </xf>
    <xf numFmtId="0" fontId="8" fillId="0" borderId="91" xfId="2" applyNumberFormat="1" applyFont="1" applyBorder="1" applyAlignment="1">
      <alignment vertical="center"/>
    </xf>
    <xf numFmtId="0" fontId="8" fillId="0" borderId="0" xfId="2" applyNumberFormat="1" applyFont="1" applyBorder="1" applyAlignment="1">
      <alignment vertical="center"/>
    </xf>
    <xf numFmtId="0" fontId="8" fillId="0" borderId="74" xfId="2" applyNumberFormat="1" applyFont="1" applyBorder="1" applyAlignment="1">
      <alignment vertical="center"/>
    </xf>
    <xf numFmtId="0" fontId="2" fillId="0" borderId="0" xfId="2" applyNumberFormat="1" applyFont="1" applyAlignment="1">
      <alignment horizontal="center" vertical="center"/>
    </xf>
    <xf numFmtId="0" fontId="2" fillId="0" borderId="0" xfId="2" applyNumberFormat="1" applyFont="1" applyAlignment="1">
      <alignment vertical="center"/>
    </xf>
    <xf numFmtId="0" fontId="19" fillId="0" borderId="110" xfId="2" applyNumberFormat="1" applyFont="1" applyBorder="1" applyAlignment="1">
      <alignment horizontal="left" vertical="center" indent="2"/>
    </xf>
    <xf numFmtId="0" fontId="19" fillId="0" borderId="111" xfId="2" applyNumberFormat="1" applyFont="1" applyBorder="1" applyAlignment="1">
      <alignment horizontal="left" vertical="center" indent="2"/>
    </xf>
    <xf numFmtId="0" fontId="19" fillId="0" borderId="112" xfId="2" applyNumberFormat="1" applyFont="1" applyBorder="1" applyAlignment="1">
      <alignment horizontal="left" vertical="center" indent="2"/>
    </xf>
    <xf numFmtId="0" fontId="19" fillId="0" borderId="171" xfId="2" applyNumberFormat="1" applyFont="1" applyBorder="1" applyAlignment="1">
      <alignment horizontal="center" vertical="center"/>
    </xf>
    <xf numFmtId="0" fontId="19" fillId="0" borderId="171" xfId="2" applyNumberFormat="1" applyFont="1" applyBorder="1" applyAlignment="1">
      <alignment horizontal="right" vertical="center"/>
    </xf>
    <xf numFmtId="0" fontId="19" fillId="0" borderId="2" xfId="2" applyNumberFormat="1" applyFont="1" applyBorder="1" applyAlignment="1">
      <alignment vertical="center"/>
    </xf>
    <xf numFmtId="0" fontId="19" fillId="0" borderId="2" xfId="2" applyNumberFormat="1" applyFont="1" applyBorder="1" applyAlignment="1">
      <alignment horizontal="right" vertical="center"/>
    </xf>
    <xf numFmtId="0" fontId="19" fillId="0" borderId="67" xfId="2" applyNumberFormat="1" applyFont="1" applyBorder="1" applyAlignment="1">
      <alignment horizontal="center" vertical="center"/>
    </xf>
    <xf numFmtId="0" fontId="19" fillId="0" borderId="4" xfId="2" applyNumberFormat="1" applyFont="1" applyBorder="1" applyAlignment="1">
      <alignment vertical="center" shrinkToFit="1"/>
    </xf>
    <xf numFmtId="0" fontId="8" fillId="0" borderId="91" xfId="2" applyNumberFormat="1" applyFont="1" applyBorder="1" applyAlignment="1">
      <alignment vertical="center"/>
    </xf>
    <xf numFmtId="0" fontId="19" fillId="0" borderId="91" xfId="2" applyNumberFormat="1" applyFont="1" applyBorder="1" applyAlignment="1">
      <alignment vertical="center" shrinkToFit="1"/>
    </xf>
    <xf numFmtId="0" fontId="19" fillId="0" borderId="91" xfId="2" applyNumberFormat="1" applyFont="1" applyBorder="1" applyAlignment="1">
      <alignment vertical="center"/>
    </xf>
    <xf numFmtId="0" fontId="8" fillId="0" borderId="66" xfId="2" applyNumberFormat="1" applyFont="1" applyBorder="1" applyAlignment="1">
      <alignment vertical="center"/>
    </xf>
    <xf numFmtId="0" fontId="19" fillId="0" borderId="43" xfId="2" applyNumberFormat="1" applyFont="1" applyBorder="1" applyAlignment="1">
      <alignment vertical="center" shrinkToFit="1"/>
    </xf>
    <xf numFmtId="0" fontId="8" fillId="0" borderId="39" xfId="2" applyNumberFormat="1" applyFont="1" applyBorder="1" applyAlignment="1">
      <alignment vertical="center"/>
    </xf>
    <xf numFmtId="0" fontId="19" fillId="0" borderId="39" xfId="2" applyNumberFormat="1" applyFont="1" applyBorder="1" applyAlignment="1">
      <alignment vertical="center" shrinkToFit="1"/>
    </xf>
    <xf numFmtId="0" fontId="19" fillId="0" borderId="39" xfId="2" applyNumberFormat="1" applyFont="1" applyBorder="1" applyAlignment="1">
      <alignment vertical="center"/>
    </xf>
    <xf numFmtId="0" fontId="8" fillId="0" borderId="223" xfId="2" applyNumberFormat="1" applyFont="1" applyBorder="1" applyAlignment="1">
      <alignment vertical="center"/>
    </xf>
    <xf numFmtId="0" fontId="8" fillId="0" borderId="0" xfId="2" applyNumberFormat="1" applyFont="1" applyBorder="1" applyAlignment="1">
      <alignment vertical="center"/>
    </xf>
    <xf numFmtId="0" fontId="19" fillId="0" borderId="67" xfId="2" applyNumberFormat="1" applyFont="1" applyBorder="1" applyAlignment="1">
      <alignment vertical="center"/>
    </xf>
    <xf numFmtId="0" fontId="19" fillId="0" borderId="45" xfId="2" applyNumberFormat="1" applyFont="1" applyBorder="1" applyAlignment="1">
      <alignment vertical="center"/>
    </xf>
    <xf numFmtId="0" fontId="21" fillId="0" borderId="0" xfId="2" applyNumberFormat="1" applyFont="1" applyBorder="1" applyAlignment="1"/>
    <xf numFmtId="0" fontId="21" fillId="0" borderId="0" xfId="2" applyNumberFormat="1" applyFont="1" applyBorder="1" applyAlignment="1">
      <alignment vertical="center"/>
    </xf>
    <xf numFmtId="0" fontId="64" fillId="0" borderId="0" xfId="2" applyNumberFormat="1" applyFont="1" applyAlignment="1">
      <alignment horizontal="center" vertical="center"/>
    </xf>
    <xf numFmtId="0" fontId="64" fillId="0" borderId="0" xfId="2" applyNumberFormat="1" applyFont="1" applyAlignment="1">
      <alignment horizontal="left" vertical="center" wrapText="1"/>
    </xf>
    <xf numFmtId="0" fontId="19" fillId="0" borderId="0" xfId="2" applyNumberFormat="1" applyFont="1" applyBorder="1" applyAlignment="1">
      <alignment horizontal="distributed" vertical="center" indent="2"/>
    </xf>
    <xf numFmtId="0" fontId="19" fillId="0" borderId="0" xfId="2" applyNumberFormat="1" applyFont="1" applyBorder="1" applyAlignment="1">
      <alignment vertical="center"/>
    </xf>
    <xf numFmtId="0" fontId="19" fillId="0" borderId="74" xfId="2" applyNumberFormat="1" applyFont="1" applyBorder="1" applyAlignment="1">
      <alignment horizontal="center" vertical="center"/>
    </xf>
    <xf numFmtId="0" fontId="19" fillId="0" borderId="2" xfId="2" applyNumberFormat="1" applyFont="1" applyBorder="1" applyAlignment="1">
      <alignment horizontal="distributed" vertical="center" indent="2"/>
    </xf>
    <xf numFmtId="0" fontId="19" fillId="0" borderId="3" xfId="2" applyNumberFormat="1" applyFont="1" applyBorder="1" applyAlignment="1">
      <alignment horizontal="distributed" vertical="center" indent="2"/>
    </xf>
    <xf numFmtId="0" fontId="8" fillId="0" borderId="2" xfId="2" applyNumberFormat="1" applyFont="1" applyBorder="1" applyAlignment="1">
      <alignment horizontal="center" vertical="center"/>
    </xf>
    <xf numFmtId="0" fontId="8" fillId="0" borderId="2" xfId="2" applyNumberFormat="1" applyFont="1" applyBorder="1" applyAlignment="1">
      <alignment horizontal="left" vertical="center"/>
    </xf>
    <xf numFmtId="0" fontId="8" fillId="0" borderId="2" xfId="2" applyNumberFormat="1" applyFont="1" applyBorder="1" applyAlignment="1">
      <alignment vertical="center"/>
    </xf>
    <xf numFmtId="0" fontId="8" fillId="0" borderId="3" xfId="2" applyNumberFormat="1" applyFont="1" applyBorder="1" applyAlignment="1">
      <alignment horizontal="center" vertical="center"/>
    </xf>
    <xf numFmtId="0" fontId="19" fillId="0" borderId="116" xfId="2" applyNumberFormat="1" applyFont="1" applyBorder="1" applyAlignment="1">
      <alignment horizontal="distributed" vertical="center" indent="2"/>
    </xf>
    <xf numFmtId="0" fontId="19" fillId="0" borderId="11" xfId="2" applyNumberFormat="1" applyFont="1" applyBorder="1" applyAlignment="1">
      <alignment horizontal="center" vertical="center"/>
    </xf>
    <xf numFmtId="0" fontId="19" fillId="0" borderId="0" xfId="2" applyNumberFormat="1" applyFont="1" applyBorder="1" applyAlignment="1">
      <alignment vertical="center" textRotation="255" wrapText="1"/>
    </xf>
    <xf numFmtId="0" fontId="8" fillId="0" borderId="4" xfId="2" applyNumberFormat="1" applyFont="1" applyBorder="1" applyAlignment="1">
      <alignment vertical="center"/>
    </xf>
    <xf numFmtId="0" fontId="8" fillId="0" borderId="90" xfId="2" applyNumberFormat="1" applyFont="1" applyBorder="1" applyAlignment="1">
      <alignment vertical="center"/>
    </xf>
    <xf numFmtId="0" fontId="8" fillId="0" borderId="11" xfId="2" applyNumberFormat="1" applyFont="1" applyBorder="1" applyAlignment="1">
      <alignment vertical="center"/>
    </xf>
    <xf numFmtId="0" fontId="8" fillId="0" borderId="0" xfId="2" applyNumberFormat="1" applyFont="1" applyBorder="1" applyAlignment="1">
      <alignment vertical="center"/>
    </xf>
    <xf numFmtId="0" fontId="8" fillId="0" borderId="62" xfId="2" applyNumberFormat="1" applyFont="1" applyBorder="1" applyAlignment="1">
      <alignment vertical="center"/>
    </xf>
    <xf numFmtId="0" fontId="8" fillId="0" borderId="2" xfId="2" applyNumberFormat="1" applyFont="1" applyBorder="1" applyAlignment="1">
      <alignment vertical="center"/>
    </xf>
    <xf numFmtId="0" fontId="8" fillId="0" borderId="116" xfId="2" applyNumberFormat="1" applyFont="1" applyBorder="1" applyAlignment="1">
      <alignment vertical="center"/>
    </xf>
    <xf numFmtId="0" fontId="8" fillId="0" borderId="3" xfId="2" applyNumberFormat="1" applyFont="1" applyBorder="1" applyAlignment="1">
      <alignment vertical="center"/>
    </xf>
    <xf numFmtId="0" fontId="8" fillId="0" borderId="60" xfId="2" applyNumberFormat="1" applyFont="1" applyBorder="1" applyAlignment="1">
      <alignment vertical="center"/>
    </xf>
    <xf numFmtId="0" fontId="8" fillId="0" borderId="74" xfId="2" applyNumberFormat="1" applyFont="1" applyBorder="1" applyAlignment="1">
      <alignment vertical="center"/>
    </xf>
    <xf numFmtId="0" fontId="8" fillId="0" borderId="84" xfId="2" applyNumberFormat="1" applyFont="1" applyBorder="1" applyAlignment="1">
      <alignment vertical="center"/>
    </xf>
    <xf numFmtId="0" fontId="19" fillId="0" borderId="0" xfId="2" applyNumberFormat="1" applyFont="1" applyBorder="1" applyAlignment="1">
      <alignment horizontal="center" vertical="center" wrapText="1"/>
    </xf>
    <xf numFmtId="0" fontId="19" fillId="0" borderId="74" xfId="2" applyNumberFormat="1" applyFont="1" applyBorder="1" applyAlignment="1">
      <alignment horizontal="left" vertical="center" wrapText="1"/>
    </xf>
    <xf numFmtId="0" fontId="19" fillId="0" borderId="116" xfId="2" applyNumberFormat="1" applyFont="1" applyBorder="1" applyAlignment="1">
      <alignment vertical="center" textRotation="255" wrapText="1"/>
    </xf>
    <xf numFmtId="0" fontId="2" fillId="0" borderId="0" xfId="2" applyNumberFormat="1" applyFont="1" applyAlignment="1">
      <alignment vertical="center"/>
    </xf>
    <xf numFmtId="0" fontId="38" fillId="0" borderId="0" xfId="2" applyNumberFormat="1" applyFont="1" applyBorder="1" applyAlignment="1">
      <alignment horizontal="center" vertical="center"/>
    </xf>
    <xf numFmtId="0" fontId="2" fillId="0" borderId="0" xfId="2" applyNumberFormat="1" applyFont="1" applyAlignment="1">
      <alignment horizontal="center" vertical="center"/>
    </xf>
    <xf numFmtId="0" fontId="2" fillId="0" borderId="1" xfId="2" applyNumberFormat="1" applyFont="1" applyBorder="1" applyAlignment="1">
      <alignment horizontal="center" vertical="center"/>
    </xf>
    <xf numFmtId="0" fontId="2" fillId="0" borderId="0" xfId="2" applyNumberFormat="1" applyFont="1" applyBorder="1" applyAlignment="1">
      <alignment horizontal="center" vertical="center"/>
    </xf>
    <xf numFmtId="0" fontId="2" fillId="0" borderId="0" xfId="2" applyNumberFormat="1" applyFont="1" applyBorder="1" applyAlignment="1">
      <alignment horizontal="center" vertical="center"/>
    </xf>
    <xf numFmtId="0" fontId="12" fillId="0" borderId="0" xfId="2" applyNumberFormat="1" applyFont="1" applyAlignment="1">
      <alignment vertical="center"/>
    </xf>
    <xf numFmtId="0" fontId="7" fillId="0" borderId="0" xfId="2" applyNumberFormat="1" applyFont="1" applyAlignment="1">
      <alignment vertical="center"/>
    </xf>
    <xf numFmtId="0" fontId="12" fillId="0" borderId="0" xfId="2" applyNumberFormat="1" applyFont="1" applyAlignment="1">
      <alignment horizontal="center" vertical="center"/>
    </xf>
    <xf numFmtId="0" fontId="2" fillId="0" borderId="62" xfId="2" applyNumberFormat="1" applyFont="1" applyBorder="1" applyAlignment="1">
      <alignment vertical="center"/>
    </xf>
    <xf numFmtId="0" fontId="2" fillId="0" borderId="2" xfId="2" applyNumberFormat="1" applyFont="1" applyBorder="1" applyAlignment="1">
      <alignment vertical="center"/>
    </xf>
    <xf numFmtId="0" fontId="2" fillId="0" borderId="2" xfId="2" applyNumberFormat="1" applyFont="1" applyBorder="1" applyAlignment="1">
      <alignment vertical="center"/>
    </xf>
    <xf numFmtId="0" fontId="2" fillId="2" borderId="3" xfId="2" applyNumberFormat="1" applyFont="1" applyFill="1" applyBorder="1" applyAlignment="1">
      <alignment vertical="center"/>
    </xf>
    <xf numFmtId="0" fontId="2" fillId="0" borderId="113" xfId="2" applyNumberFormat="1" applyFont="1" applyBorder="1" applyAlignment="1">
      <alignment vertical="center"/>
    </xf>
    <xf numFmtId="0" fontId="2" fillId="0" borderId="114" xfId="2" applyNumberFormat="1" applyFont="1" applyBorder="1" applyAlignment="1">
      <alignment vertical="center"/>
    </xf>
    <xf numFmtId="0" fontId="2" fillId="0" borderId="134" xfId="2" applyNumberFormat="1" applyFont="1" applyBorder="1" applyAlignment="1">
      <alignment vertical="center"/>
    </xf>
    <xf numFmtId="0" fontId="2" fillId="0" borderId="226" xfId="2" applyNumberFormat="1" applyFont="1" applyBorder="1" applyAlignment="1">
      <alignment horizontal="right" vertical="center"/>
    </xf>
    <xf numFmtId="0" fontId="2" fillId="0" borderId="227" xfId="2" applyNumberFormat="1" applyFont="1" applyBorder="1" applyAlignment="1">
      <alignment horizontal="center" vertical="center"/>
    </xf>
    <xf numFmtId="0" fontId="2" fillId="2" borderId="116" xfId="2" applyNumberFormat="1" applyFont="1" applyFill="1" applyBorder="1" applyAlignment="1">
      <alignment vertical="center"/>
    </xf>
    <xf numFmtId="0" fontId="2" fillId="0" borderId="226" xfId="2" applyNumberFormat="1" applyFont="1" applyBorder="1" applyAlignment="1">
      <alignment vertical="center"/>
    </xf>
    <xf numFmtId="0" fontId="2" fillId="0" borderId="228" xfId="2" applyNumberFormat="1" applyFont="1" applyBorder="1" applyAlignment="1">
      <alignment vertical="center"/>
    </xf>
    <xf numFmtId="0" fontId="2" fillId="0" borderId="229" xfId="2" applyNumberFormat="1" applyFont="1" applyBorder="1" applyAlignment="1">
      <alignment horizontal="center" vertical="center"/>
    </xf>
    <xf numFmtId="0" fontId="2" fillId="0" borderId="74" xfId="2" applyNumberFormat="1" applyFont="1" applyBorder="1" applyAlignment="1">
      <alignment horizontal="center" vertical="center"/>
    </xf>
    <xf numFmtId="0" fontId="2" fillId="2" borderId="84" xfId="2" applyNumberFormat="1" applyFont="1" applyFill="1" applyBorder="1" applyAlignment="1">
      <alignment vertical="center"/>
    </xf>
    <xf numFmtId="0" fontId="2" fillId="0" borderId="230" xfId="2" applyNumberFormat="1" applyFont="1" applyBorder="1" applyAlignment="1">
      <alignment horizontal="right" vertical="center"/>
    </xf>
    <xf numFmtId="0" fontId="2" fillId="0" borderId="4" xfId="2" applyNumberFormat="1" applyFont="1" applyBorder="1" applyAlignment="1">
      <alignment vertical="center"/>
    </xf>
    <xf numFmtId="0" fontId="2" fillId="0" borderId="90" xfId="2" applyNumberFormat="1" applyFont="1" applyBorder="1" applyAlignment="1">
      <alignment vertical="center"/>
    </xf>
    <xf numFmtId="0" fontId="2" fillId="0" borderId="178" xfId="2" applyNumberFormat="1" applyFont="1" applyBorder="1" applyAlignment="1">
      <alignment horizontal="center" vertical="center"/>
    </xf>
    <xf numFmtId="0" fontId="2" fillId="0" borderId="231" xfId="2" applyNumberFormat="1" applyFont="1" applyBorder="1" applyAlignment="1">
      <alignment vertical="center"/>
    </xf>
    <xf numFmtId="0" fontId="2" fillId="0" borderId="179" xfId="2" applyNumberFormat="1" applyFont="1" applyBorder="1" applyAlignment="1">
      <alignment vertical="center"/>
    </xf>
    <xf numFmtId="0" fontId="2" fillId="0" borderId="11" xfId="2" applyNumberFormat="1" applyFont="1" applyBorder="1" applyAlignment="1">
      <alignment vertical="center"/>
    </xf>
    <xf numFmtId="0" fontId="2" fillId="0" borderId="116" xfId="2" applyNumberFormat="1" applyFont="1" applyBorder="1" applyAlignment="1">
      <alignment vertical="center"/>
    </xf>
    <xf numFmtId="0" fontId="2" fillId="0" borderId="23" xfId="2" applyNumberFormat="1" applyFont="1" applyBorder="1" applyAlignment="1">
      <alignment horizontal="center" vertical="center"/>
    </xf>
    <xf numFmtId="0" fontId="2" fillId="0" borderId="24" xfId="2" applyNumberFormat="1" applyFont="1" applyBorder="1" applyAlignment="1">
      <alignment vertical="center"/>
    </xf>
    <xf numFmtId="0" fontId="2" fillId="0" borderId="180" xfId="2" applyNumberFormat="1" applyFont="1" applyBorder="1" applyAlignment="1">
      <alignment vertical="center"/>
    </xf>
    <xf numFmtId="0" fontId="2" fillId="0" borderId="60" xfId="2" applyNumberFormat="1" applyFont="1" applyBorder="1" applyAlignment="1">
      <alignment vertical="center"/>
    </xf>
    <xf numFmtId="0" fontId="2" fillId="0" borderId="84" xfId="2" applyNumberFormat="1" applyFont="1" applyBorder="1" applyAlignment="1">
      <alignment vertical="center"/>
    </xf>
    <xf numFmtId="0" fontId="2" fillId="0" borderId="36" xfId="2" applyNumberFormat="1" applyFont="1" applyBorder="1" applyAlignment="1">
      <alignment horizontal="center" vertical="center"/>
    </xf>
    <xf numFmtId="0" fontId="2" fillId="0" borderId="32" xfId="2" applyNumberFormat="1" applyFont="1" applyBorder="1" applyAlignment="1">
      <alignment vertical="center"/>
    </xf>
    <xf numFmtId="0" fontId="2" fillId="0" borderId="32" xfId="2" applyNumberFormat="1" applyFont="1" applyBorder="1" applyAlignment="1">
      <alignment vertical="center"/>
    </xf>
    <xf numFmtId="0" fontId="2" fillId="0" borderId="232" xfId="2" applyNumberFormat="1" applyFont="1" applyBorder="1" applyAlignment="1">
      <alignment vertical="center"/>
    </xf>
    <xf numFmtId="0" fontId="2" fillId="0" borderId="231" xfId="2" applyNumberFormat="1" applyFont="1" applyBorder="1" applyAlignment="1">
      <alignment vertical="center"/>
    </xf>
    <xf numFmtId="0" fontId="2" fillId="0" borderId="15" xfId="2" applyNumberFormat="1" applyFont="1" applyBorder="1" applyAlignment="1">
      <alignment horizontal="center" vertical="center"/>
    </xf>
    <xf numFmtId="0" fontId="2" fillId="0" borderId="35" xfId="2" applyNumberFormat="1" applyFont="1" applyBorder="1" applyAlignment="1">
      <alignment horizontal="center" vertical="center"/>
    </xf>
    <xf numFmtId="0" fontId="2" fillId="0" borderId="17" xfId="2" applyNumberFormat="1" applyFont="1" applyBorder="1" applyAlignment="1">
      <alignment vertical="center"/>
    </xf>
    <xf numFmtId="0" fontId="2" fillId="0" borderId="6" xfId="2" applyNumberFormat="1" applyFont="1" applyBorder="1" applyAlignment="1">
      <alignment horizontal="center" vertical="center" wrapText="1"/>
    </xf>
    <xf numFmtId="0" fontId="2" fillId="0" borderId="4" xfId="2" applyNumberFormat="1" applyFont="1" applyBorder="1" applyAlignment="1">
      <alignment horizontal="center" vertical="center"/>
    </xf>
    <xf numFmtId="0" fontId="2" fillId="0" borderId="11" xfId="2" applyNumberFormat="1" applyFont="1" applyBorder="1" applyAlignment="1">
      <alignment vertical="center" wrapText="1"/>
    </xf>
    <xf numFmtId="0" fontId="2" fillId="0" borderId="11" xfId="2" applyNumberFormat="1" applyFont="1" applyBorder="1" applyAlignment="1">
      <alignment horizontal="center" vertical="center"/>
    </xf>
    <xf numFmtId="0" fontId="2" fillId="0" borderId="0" xfId="2" applyNumberFormat="1" applyFont="1" applyBorder="1" applyAlignment="1">
      <alignment horizontal="left" vertical="center" wrapText="1"/>
    </xf>
    <xf numFmtId="0" fontId="2" fillId="0" borderId="116" xfId="2" applyNumberFormat="1" applyFont="1" applyBorder="1" applyAlignment="1">
      <alignment horizontal="left" vertical="center" wrapText="1"/>
    </xf>
    <xf numFmtId="0" fontId="2" fillId="0" borderId="0" xfId="2" applyNumberFormat="1" applyFont="1" applyBorder="1" applyAlignment="1">
      <alignment vertical="center"/>
    </xf>
    <xf numFmtId="0" fontId="2" fillId="0" borderId="178" xfId="2" applyNumberFormat="1" applyFont="1" applyBorder="1" applyAlignment="1">
      <alignment vertical="center"/>
    </xf>
    <xf numFmtId="0" fontId="2" fillId="2" borderId="15" xfId="2" applyNumberFormat="1" applyFont="1" applyFill="1" applyBorder="1" applyAlignment="1">
      <alignment vertical="center"/>
    </xf>
    <xf numFmtId="0" fontId="2" fillId="0" borderId="23" xfId="2" applyNumberFormat="1" applyFont="1" applyBorder="1" applyAlignment="1">
      <alignment vertical="center"/>
    </xf>
    <xf numFmtId="0" fontId="2" fillId="2" borderId="21" xfId="2" applyNumberFormat="1" applyFont="1" applyFill="1" applyBorder="1" applyAlignment="1">
      <alignment vertical="center"/>
    </xf>
    <xf numFmtId="0" fontId="2" fillId="0" borderId="21" xfId="2" applyNumberFormat="1" applyFont="1" applyBorder="1" applyAlignment="1">
      <alignment vertical="center"/>
    </xf>
    <xf numFmtId="0" fontId="2" fillId="0" borderId="36" xfId="2" applyNumberFormat="1" applyFont="1" applyBorder="1" applyAlignment="1">
      <alignment vertical="center"/>
    </xf>
    <xf numFmtId="9" fontId="2" fillId="0" borderId="35" xfId="2" applyNumberFormat="1" applyFont="1" applyBorder="1" applyAlignment="1" applyProtection="1">
      <alignment vertical="center"/>
    </xf>
    <xf numFmtId="0" fontId="2" fillId="0" borderId="22" xfId="2" applyNumberFormat="1" applyFont="1" applyBorder="1" applyAlignment="1">
      <alignment vertical="center"/>
    </xf>
    <xf numFmtId="0" fontId="2" fillId="0" borderId="62" xfId="2" applyNumberFormat="1" applyFont="1" applyBorder="1" applyAlignment="1">
      <alignment horizontal="center" vertical="center"/>
    </xf>
    <xf numFmtId="0" fontId="2" fillId="0" borderId="3" xfId="2" applyNumberFormat="1" applyFont="1" applyBorder="1" applyAlignment="1">
      <alignment vertical="center"/>
    </xf>
    <xf numFmtId="0" fontId="2" fillId="0" borderId="0" xfId="2" applyNumberFormat="1" applyFont="1" applyAlignment="1">
      <alignment vertical="center"/>
    </xf>
    <xf numFmtId="0" fontId="2" fillId="0" borderId="0" xfId="2" applyNumberFormat="1" applyFont="1" applyAlignment="1">
      <alignment horizontal="center" vertical="center"/>
    </xf>
    <xf numFmtId="0" fontId="2" fillId="0" borderId="1" xfId="2" applyNumberFormat="1" applyFont="1" applyBorder="1" applyAlignment="1">
      <alignment horizontal="distributed" vertical="center"/>
    </xf>
    <xf numFmtId="0" fontId="12" fillId="0" borderId="3" xfId="2" applyNumberFormat="1" applyFont="1" applyBorder="1" applyAlignment="1">
      <alignment horizontal="distributed" vertical="center"/>
    </xf>
    <xf numFmtId="0" fontId="2" fillId="0" borderId="233" xfId="2" applyNumberFormat="1" applyFont="1" applyBorder="1" applyAlignment="1">
      <alignment horizontal="center" vertical="center"/>
    </xf>
    <xf numFmtId="0" fontId="2" fillId="0" borderId="6" xfId="2" applyNumberFormat="1" applyFont="1" applyBorder="1" applyAlignment="1">
      <alignment horizontal="center" vertical="center"/>
    </xf>
    <xf numFmtId="0" fontId="2" fillId="0" borderId="44" xfId="2" applyNumberFormat="1" applyFont="1" applyBorder="1" applyAlignment="1">
      <alignment horizontal="center" vertical="center"/>
    </xf>
    <xf numFmtId="183" fontId="2" fillId="0" borderId="44" xfId="2" applyNumberFormat="1" applyFont="1" applyBorder="1" applyAlignment="1">
      <alignment vertical="center"/>
    </xf>
    <xf numFmtId="0" fontId="2" fillId="0" borderId="60" xfId="2" applyNumberFormat="1" applyFont="1" applyBorder="1" applyAlignment="1">
      <alignment horizontal="distributed" vertical="center"/>
    </xf>
    <xf numFmtId="0" fontId="2" fillId="0" borderId="1" xfId="2" applyNumberFormat="1" applyFont="1" applyBorder="1" applyAlignment="1">
      <alignment horizontal="center" vertical="center" shrinkToFit="1"/>
    </xf>
    <xf numFmtId="0" fontId="2" fillId="0" borderId="17" xfId="2" applyNumberFormat="1" applyFont="1" applyBorder="1" applyAlignment="1">
      <alignment horizontal="center" vertical="center"/>
    </xf>
    <xf numFmtId="0" fontId="2" fillId="0" borderId="2" xfId="2" applyNumberFormat="1" applyFont="1" applyBorder="1" applyAlignment="1">
      <alignment vertical="center"/>
    </xf>
    <xf numFmtId="0" fontId="2" fillId="0" borderId="0" xfId="2" applyNumberFormat="1" applyFont="1" applyBorder="1" applyAlignment="1">
      <alignment vertical="center"/>
    </xf>
    <xf numFmtId="0" fontId="2" fillId="0" borderId="3" xfId="2" applyNumberFormat="1" applyFont="1" applyBorder="1" applyAlignment="1">
      <alignment vertical="center" shrinkToFit="1"/>
    </xf>
    <xf numFmtId="0" fontId="2" fillId="0" borderId="1" xfId="2" applyNumberFormat="1" applyFont="1" applyBorder="1" applyAlignment="1">
      <alignment vertical="center" shrinkToFit="1"/>
    </xf>
    <xf numFmtId="0" fontId="2" fillId="0" borderId="62" xfId="2" applyNumberFormat="1" applyFont="1" applyBorder="1" applyAlignment="1">
      <alignment vertical="center" shrinkToFit="1"/>
    </xf>
    <xf numFmtId="38" fontId="3" fillId="0" borderId="44" xfId="2" applyNumberFormat="1" applyFont="1" applyBorder="1" applyAlignment="1" applyProtection="1">
      <alignment vertical="center"/>
    </xf>
    <xf numFmtId="0" fontId="2" fillId="0" borderId="74" xfId="2" applyNumberFormat="1" applyFont="1" applyBorder="1" applyAlignment="1">
      <alignment vertical="center"/>
    </xf>
    <xf numFmtId="0" fontId="2" fillId="0" borderId="0" xfId="2" applyNumberFormat="1" applyFont="1" applyBorder="1" applyAlignment="1">
      <alignment vertical="center"/>
    </xf>
    <xf numFmtId="0" fontId="68" fillId="0" borderId="3" xfId="2" applyNumberFormat="1" applyFont="1" applyBorder="1" applyAlignment="1">
      <alignment horizontal="distributed" vertical="center" shrinkToFit="1"/>
    </xf>
    <xf numFmtId="0" fontId="2" fillId="0" borderId="1" xfId="2" applyNumberFormat="1" applyFont="1" applyBorder="1" applyAlignment="1">
      <alignment vertical="center"/>
    </xf>
    <xf numFmtId="0" fontId="2" fillId="0" borderId="6" xfId="2" applyNumberFormat="1" applyFont="1" applyBorder="1" applyAlignment="1">
      <alignment vertical="center"/>
    </xf>
    <xf numFmtId="38" fontId="3" fillId="0" borderId="1" xfId="2" applyNumberFormat="1" applyFont="1" applyBorder="1" applyAlignment="1" applyProtection="1">
      <alignment vertical="center"/>
    </xf>
    <xf numFmtId="0" fontId="2" fillId="0" borderId="0" xfId="2" applyNumberFormat="1" applyFont="1" applyBorder="1" applyAlignment="1">
      <alignment horizontal="distributed" vertical="center"/>
    </xf>
    <xf numFmtId="0" fontId="2" fillId="0" borderId="0" xfId="2" applyNumberFormat="1" applyFont="1" applyBorder="1" applyAlignment="1">
      <alignment horizontal="right" vertical="center"/>
    </xf>
    <xf numFmtId="0" fontId="2" fillId="0" borderId="1" xfId="2" applyNumberFormat="1" applyFont="1" applyBorder="1" applyAlignment="1">
      <alignment horizontal="center" vertical="center" wrapText="1"/>
    </xf>
    <xf numFmtId="0" fontId="2" fillId="0" borderId="0" xfId="2" applyNumberFormat="1" applyFont="1" applyAlignment="1">
      <alignment vertical="center"/>
    </xf>
    <xf numFmtId="0" fontId="2" fillId="0" borderId="0" xfId="2" applyNumberFormat="1" applyFont="1" applyAlignment="1">
      <alignment horizontal="center" vertical="center"/>
    </xf>
    <xf numFmtId="0" fontId="62" fillId="0" borderId="0" xfId="2" applyNumberFormat="1" applyFont="1" applyAlignment="1">
      <alignment horizontal="center" vertical="center"/>
    </xf>
    <xf numFmtId="0" fontId="2" fillId="0" borderId="1" xfId="2" applyNumberFormat="1" applyFont="1" applyBorder="1" applyAlignment="1">
      <alignment horizontal="center" vertical="center"/>
    </xf>
    <xf numFmtId="0" fontId="2" fillId="7" borderId="1" xfId="2" applyNumberFormat="1" applyFont="1" applyFill="1" applyBorder="1" applyAlignment="1">
      <alignment horizontal="center" vertical="center"/>
    </xf>
    <xf numFmtId="20" fontId="2" fillId="0" borderId="62" xfId="2" applyNumberFormat="1" applyFont="1" applyBorder="1" applyAlignment="1">
      <alignment vertical="center" wrapText="1"/>
    </xf>
    <xf numFmtId="0" fontId="2" fillId="0" borderId="2" xfId="2" applyNumberFormat="1" applyFont="1" applyBorder="1" applyAlignment="1">
      <alignment horizontal="center" vertical="center"/>
    </xf>
    <xf numFmtId="20" fontId="2" fillId="0" borderId="2" xfId="2" applyNumberFormat="1" applyFont="1" applyBorder="1" applyAlignment="1">
      <alignment vertical="center"/>
    </xf>
    <xf numFmtId="0" fontId="2" fillId="0" borderId="2" xfId="2" applyNumberFormat="1" applyFont="1" applyBorder="1" applyAlignment="1">
      <alignment vertical="center"/>
    </xf>
    <xf numFmtId="0" fontId="2" fillId="0" borderId="62" xfId="2" applyNumberFormat="1" applyFont="1" applyBorder="1" applyAlignment="1">
      <alignment vertical="center"/>
    </xf>
    <xf numFmtId="0" fontId="2" fillId="0" borderId="3" xfId="2" applyNumberFormat="1" applyFont="1" applyBorder="1" applyAlignment="1">
      <alignment vertical="center"/>
    </xf>
    <xf numFmtId="0" fontId="2" fillId="0" borderId="0" xfId="2" applyNumberFormat="1" applyFont="1" applyBorder="1" applyAlignment="1">
      <alignment horizontal="center" vertical="center" shrinkToFit="1"/>
    </xf>
    <xf numFmtId="0" fontId="2" fillId="0" borderId="0" xfId="2" applyNumberFormat="1" applyFont="1" applyBorder="1" applyAlignment="1">
      <alignment horizontal="left" vertical="center" wrapText="1"/>
    </xf>
    <xf numFmtId="0" fontId="2" fillId="0" borderId="0" xfId="2" applyNumberFormat="1" applyFont="1" applyBorder="1" applyAlignment="1">
      <alignment horizontal="left" vertical="center"/>
    </xf>
    <xf numFmtId="0" fontId="19" fillId="7" borderId="141" xfId="2" applyNumberFormat="1" applyFont="1" applyFill="1" applyBorder="1" applyAlignment="1">
      <alignment vertical="center"/>
    </xf>
    <xf numFmtId="0" fontId="19" fillId="0" borderId="0" xfId="2" applyNumberFormat="1" applyFont="1" applyAlignment="1">
      <alignment horizontal="left" vertical="center"/>
    </xf>
    <xf numFmtId="0" fontId="19" fillId="0" borderId="99" xfId="2" applyNumberFormat="1" applyFont="1" applyBorder="1" applyAlignment="1">
      <alignment vertical="center" shrinkToFit="1"/>
    </xf>
    <xf numFmtId="0" fontId="62" fillId="0" borderId="0" xfId="2" applyNumberFormat="1" applyFont="1" applyAlignment="1">
      <alignment vertical="center"/>
    </xf>
    <xf numFmtId="0" fontId="2" fillId="0" borderId="62" xfId="2" applyNumberFormat="1" applyFont="1" applyBorder="1" applyAlignment="1">
      <alignment vertical="center"/>
    </xf>
    <xf numFmtId="0" fontId="2" fillId="0" borderId="2" xfId="2" applyNumberFormat="1" applyFont="1" applyBorder="1" applyAlignment="1">
      <alignment vertical="center"/>
    </xf>
    <xf numFmtId="0" fontId="3" fillId="0" borderId="2" xfId="2" applyNumberFormat="1" applyFont="1" applyBorder="1" applyAlignment="1">
      <alignment vertical="center"/>
    </xf>
    <xf numFmtId="0" fontId="2" fillId="0" borderId="3" xfId="2" applyNumberFormat="1" applyFont="1" applyBorder="1" applyAlignment="1">
      <alignment vertical="center"/>
    </xf>
    <xf numFmtId="0" fontId="34" fillId="0" borderId="0" xfId="2" applyNumberFormat="1" applyFont="1" applyAlignment="1">
      <alignment vertical="center"/>
    </xf>
    <xf numFmtId="0" fontId="2" fillId="2" borderId="1" xfId="2" applyNumberFormat="1" applyFont="1" applyFill="1" applyBorder="1" applyAlignment="1">
      <alignment horizontal="center" vertical="center"/>
    </xf>
    <xf numFmtId="0" fontId="2" fillId="0" borderId="1" xfId="2" applyNumberFormat="1" applyFont="1" applyBorder="1" applyAlignment="1">
      <alignment horizontal="center" vertical="center"/>
    </xf>
    <xf numFmtId="0" fontId="5" fillId="0" borderId="0" xfId="2" applyNumberFormat="1" applyFont="1" applyAlignment="1">
      <alignment vertical="center"/>
    </xf>
    <xf numFmtId="0" fontId="14" fillId="0" borderId="0" xfId="2" applyNumberFormat="1" applyFont="1" applyAlignment="1">
      <alignment vertical="center"/>
    </xf>
    <xf numFmtId="0" fontId="34" fillId="0" borderId="0" xfId="2" applyNumberFormat="1" applyFont="1" applyAlignment="1">
      <alignment vertical="center"/>
    </xf>
    <xf numFmtId="0" fontId="38" fillId="0" borderId="0" xfId="2" applyNumberFormat="1" applyFont="1" applyAlignment="1">
      <alignment vertical="center" wrapText="1"/>
    </xf>
    <xf numFmtId="0" fontId="2" fillId="0" borderId="0" xfId="2" applyNumberFormat="1" applyFont="1" applyAlignment="1">
      <alignment horizontal="center" vertical="center"/>
    </xf>
    <xf numFmtId="0" fontId="5" fillId="0" borderId="0" xfId="2" applyNumberFormat="1" applyFont="1" applyAlignment="1">
      <alignment vertical="center" wrapText="1"/>
    </xf>
    <xf numFmtId="0" fontId="5" fillId="0" borderId="0" xfId="2" applyNumberFormat="1" applyFont="1" applyAlignment="1">
      <alignment horizontal="right" vertical="top"/>
    </xf>
    <xf numFmtId="0" fontId="14" fillId="0" borderId="0" xfId="2" applyNumberFormat="1" applyFont="1" applyAlignment="1">
      <alignment vertical="center"/>
    </xf>
    <xf numFmtId="0" fontId="2" fillId="0" borderId="0" xfId="2" applyNumberFormat="1" applyFont="1" applyAlignment="1">
      <alignment vertical="center"/>
    </xf>
    <xf numFmtId="0" fontId="13" fillId="0" borderId="0" xfId="2" applyNumberFormat="1" applyFont="1" applyAlignment="1">
      <alignment vertical="center"/>
    </xf>
    <xf numFmtId="0" fontId="13" fillId="0" borderId="125" xfId="2" applyNumberFormat="1" applyFont="1" applyBorder="1" applyAlignment="1">
      <alignment vertical="center"/>
    </xf>
    <xf numFmtId="0" fontId="13" fillId="0" borderId="133" xfId="2" applyNumberFormat="1" applyFont="1" applyBorder="1" applyAlignment="1">
      <alignment vertical="center"/>
    </xf>
    <xf numFmtId="0" fontId="71" fillId="2" borderId="125" xfId="2" applyNumberFormat="1" applyFont="1" applyFill="1" applyBorder="1" applyAlignment="1">
      <alignment vertical="center"/>
    </xf>
    <xf numFmtId="0" fontId="13" fillId="2" borderId="125" xfId="2" applyNumberFormat="1" applyFont="1" applyFill="1" applyBorder="1" applyAlignment="1">
      <alignment vertical="center"/>
    </xf>
    <xf numFmtId="0" fontId="13" fillId="2" borderId="133" xfId="2" applyNumberFormat="1" applyFont="1" applyFill="1" applyBorder="1" applyAlignment="1">
      <alignment vertical="center"/>
    </xf>
    <xf numFmtId="0" fontId="13" fillId="0" borderId="111" xfId="2" applyNumberFormat="1" applyFont="1" applyBorder="1" applyAlignment="1">
      <alignment vertical="center"/>
    </xf>
    <xf numFmtId="0" fontId="13" fillId="0" borderId="112" xfId="2" applyNumberFormat="1" applyFont="1" applyBorder="1" applyAlignment="1">
      <alignment vertical="center"/>
    </xf>
    <xf numFmtId="0" fontId="13" fillId="0" borderId="141" xfId="2" applyNumberFormat="1" applyFont="1" applyBorder="1" applyAlignment="1">
      <alignment vertical="center"/>
    </xf>
    <xf numFmtId="0" fontId="13" fillId="0" borderId="45" xfId="2" applyNumberFormat="1" applyFont="1" applyBorder="1" applyAlignment="1">
      <alignment vertical="center"/>
    </xf>
    <xf numFmtId="0" fontId="2" fillId="0" borderId="45" xfId="2" applyNumberFormat="1" applyFont="1" applyBorder="1" applyAlignment="1">
      <alignment vertical="center"/>
    </xf>
    <xf numFmtId="0" fontId="13" fillId="2" borderId="45" xfId="2" applyNumberFormat="1" applyFont="1" applyFill="1" applyBorder="1" applyAlignment="1">
      <alignment vertical="center"/>
    </xf>
    <xf numFmtId="0" fontId="13" fillId="0" borderId="127" xfId="2" applyNumberFormat="1" applyFont="1" applyBorder="1" applyAlignment="1">
      <alignment vertical="center"/>
    </xf>
    <xf numFmtId="0" fontId="13" fillId="0" borderId="0" xfId="2" applyNumberFormat="1" applyFont="1" applyAlignment="1">
      <alignment vertical="center"/>
    </xf>
    <xf numFmtId="0" fontId="13" fillId="0" borderId="0" xfId="2" applyNumberFormat="1" applyFont="1" applyAlignment="1">
      <alignment vertical="center" wrapText="1"/>
    </xf>
    <xf numFmtId="0" fontId="2" fillId="0" borderId="0" xfId="2" applyNumberFormat="1" applyFont="1" applyAlignment="1">
      <alignment horizontal="right" vertical="center"/>
    </xf>
    <xf numFmtId="0" fontId="14" fillId="0" borderId="0" xfId="2" applyNumberFormat="1" applyFont="1" applyAlignment="1">
      <alignment vertical="center"/>
    </xf>
    <xf numFmtId="0" fontId="34" fillId="0" borderId="0" xfId="2" applyNumberFormat="1" applyFont="1" applyAlignment="1">
      <alignment horizontal="center" vertical="center"/>
    </xf>
    <xf numFmtId="0" fontId="3" fillId="0" borderId="91" xfId="2" applyNumberFormat="1" applyFont="1" applyBorder="1" applyAlignment="1">
      <alignment horizontal="center" vertical="center"/>
    </xf>
    <xf numFmtId="0" fontId="2" fillId="0" borderId="2" xfId="2" applyNumberFormat="1" applyFont="1" applyBorder="1" applyAlignment="1">
      <alignment vertical="center"/>
    </xf>
    <xf numFmtId="0" fontId="2" fillId="0" borderId="3" xfId="2" applyNumberFormat="1" applyFont="1" applyBorder="1" applyAlignment="1">
      <alignment vertical="center"/>
    </xf>
    <xf numFmtId="0" fontId="2" fillId="0" borderId="119" xfId="2" applyNumberFormat="1" applyFont="1" applyBorder="1" applyAlignment="1">
      <alignment horizontal="center" vertical="center"/>
    </xf>
    <xf numFmtId="0" fontId="2" fillId="0" borderId="125" xfId="2" applyNumberFormat="1" applyFont="1" applyBorder="1" applyAlignment="1">
      <alignment vertical="center"/>
    </xf>
    <xf numFmtId="0" fontId="2" fillId="0" borderId="120" xfId="2" applyNumberFormat="1" applyFont="1" applyBorder="1" applyAlignment="1">
      <alignment vertical="center"/>
    </xf>
    <xf numFmtId="0" fontId="2" fillId="0" borderId="111" xfId="2" applyNumberFormat="1" applyFont="1" applyBorder="1" applyAlignment="1">
      <alignment vertical="center" textRotation="255" wrapText="1"/>
    </xf>
    <xf numFmtId="0" fontId="24" fillId="0" borderId="0" xfId="2" applyNumberFormat="1" applyFont="1" applyAlignment="1">
      <alignment vertical="center"/>
    </xf>
    <xf numFmtId="0" fontId="8" fillId="0" borderId="0" xfId="2" applyNumberFormat="1" applyFont="1" applyAlignment="1">
      <alignment vertical="center"/>
    </xf>
    <xf numFmtId="0" fontId="19" fillId="0" borderId="0" xfId="2" applyNumberFormat="1" applyFont="1" applyAlignment="1">
      <alignment vertical="center"/>
    </xf>
    <xf numFmtId="0" fontId="20" fillId="0" borderId="0" xfId="2" applyNumberFormat="1" applyFont="1" applyAlignment="1">
      <alignment horizontal="center" vertical="center"/>
    </xf>
    <xf numFmtId="0" fontId="19" fillId="0" borderId="2" xfId="2" applyNumberFormat="1" applyFont="1" applyBorder="1" applyAlignment="1">
      <alignment vertical="center"/>
    </xf>
    <xf numFmtId="0" fontId="19" fillId="0" borderId="95" xfId="2" applyNumberFormat="1" applyFont="1" applyBorder="1" applyAlignment="1">
      <alignment vertical="center"/>
    </xf>
    <xf numFmtId="0" fontId="3" fillId="0" borderId="0" xfId="2" applyNumberFormat="1" applyFont="1" applyAlignment="1">
      <alignment vertical="center"/>
    </xf>
    <xf numFmtId="0" fontId="4" fillId="0" borderId="0" xfId="2" applyNumberFormat="1" applyFont="1" applyAlignment="1">
      <alignment horizontal="right" vertical="center"/>
    </xf>
    <xf numFmtId="0" fontId="72" fillId="0" borderId="0" xfId="2" applyNumberFormat="1" applyFont="1" applyAlignment="1">
      <alignment vertical="center"/>
    </xf>
    <xf numFmtId="0" fontId="72" fillId="0" borderId="0" xfId="2" applyNumberFormat="1" applyFont="1" applyAlignment="1">
      <alignment horizontal="center" vertical="center"/>
    </xf>
    <xf numFmtId="0" fontId="39" fillId="11" borderId="1" xfId="2" applyNumberFormat="1" applyFont="1" applyFill="1" applyBorder="1" applyAlignment="1">
      <alignment horizontal="center" vertical="center"/>
    </xf>
    <xf numFmtId="0" fontId="3" fillId="0" borderId="1" xfId="2" applyNumberFormat="1" applyFont="1" applyBorder="1" applyAlignment="1">
      <alignment vertical="center"/>
    </xf>
    <xf numFmtId="0" fontId="3" fillId="0" borderId="0" xfId="2" applyNumberFormat="1" applyFont="1" applyBorder="1" applyAlignment="1">
      <alignment horizontal="center" vertical="center"/>
    </xf>
    <xf numFmtId="0" fontId="3" fillId="0" borderId="0" xfId="2" applyNumberFormat="1" applyFont="1" applyBorder="1" applyAlignment="1">
      <alignment vertical="center"/>
    </xf>
    <xf numFmtId="187" fontId="39" fillId="7" borderId="132" xfId="2" applyNumberFormat="1" applyFont="1" applyFill="1" applyBorder="1" applyAlignment="1">
      <alignment horizontal="center" vertical="center"/>
    </xf>
    <xf numFmtId="187" fontId="39" fillId="7" borderId="3" xfId="2" applyNumberFormat="1" applyFont="1" applyFill="1" applyBorder="1" applyAlignment="1">
      <alignment horizontal="center" vertical="center"/>
    </xf>
    <xf numFmtId="0" fontId="41" fillId="0" borderId="106" xfId="2" applyNumberFormat="1" applyFont="1" applyBorder="1" applyAlignment="1">
      <alignment horizontal="center" vertical="center"/>
    </xf>
    <xf numFmtId="10" fontId="75" fillId="0" borderId="106" xfId="2" applyNumberFormat="1" applyFont="1" applyBorder="1" applyAlignment="1">
      <alignment horizontal="center" vertical="center"/>
    </xf>
    <xf numFmtId="10" fontId="39" fillId="7" borderId="6" xfId="2" applyNumberFormat="1" applyFont="1" applyFill="1" applyBorder="1" applyAlignment="1">
      <alignment horizontal="center" vertical="center"/>
    </xf>
    <xf numFmtId="0" fontId="39" fillId="7" borderId="50" xfId="2" applyNumberFormat="1" applyFont="1" applyFill="1" applyBorder="1" applyAlignment="1">
      <alignment horizontal="center" vertical="center"/>
    </xf>
    <xf numFmtId="0" fontId="3" fillId="7" borderId="244" xfId="2" applyNumberFormat="1" applyFont="1" applyFill="1" applyBorder="1" applyAlignment="1">
      <alignment vertical="center"/>
    </xf>
    <xf numFmtId="0" fontId="72" fillId="0" borderId="161" xfId="2" applyNumberFormat="1" applyFont="1" applyBorder="1" applyAlignment="1">
      <alignment horizontal="center" vertical="center"/>
    </xf>
    <xf numFmtId="0" fontId="72" fillId="0" borderId="217" xfId="2" applyNumberFormat="1" applyFont="1" applyBorder="1" applyAlignment="1">
      <alignment horizontal="center" vertical="center"/>
    </xf>
    <xf numFmtId="0" fontId="3" fillId="7" borderId="55" xfId="2" applyNumberFormat="1" applyFont="1" applyFill="1" applyBorder="1" applyAlignment="1">
      <alignment vertical="center"/>
    </xf>
    <xf numFmtId="0" fontId="72" fillId="0" borderId="1" xfId="2" applyNumberFormat="1" applyFont="1" applyBorder="1" applyAlignment="1">
      <alignment horizontal="center" vertical="center"/>
    </xf>
    <xf numFmtId="0" fontId="72" fillId="0" borderId="52" xfId="2" applyNumberFormat="1" applyFont="1" applyBorder="1" applyAlignment="1">
      <alignment horizontal="center" vertical="center"/>
    </xf>
    <xf numFmtId="0" fontId="3" fillId="7" borderId="68" xfId="2" applyNumberFormat="1" applyFont="1" applyFill="1" applyBorder="1" applyAlignment="1">
      <alignment vertical="center"/>
    </xf>
    <xf numFmtId="0" fontId="72" fillId="0" borderId="118" xfId="2" applyNumberFormat="1" applyFont="1" applyBorder="1" applyAlignment="1">
      <alignment horizontal="center" vertical="center"/>
    </xf>
    <xf numFmtId="0" fontId="72" fillId="0" borderId="69" xfId="2" applyNumberFormat="1" applyFont="1" applyBorder="1" applyAlignment="1">
      <alignment horizontal="center" vertical="center"/>
    </xf>
    <xf numFmtId="0" fontId="3" fillId="0" borderId="0" xfId="2" applyNumberFormat="1" applyFont="1" applyAlignment="1"/>
    <xf numFmtId="0" fontId="76" fillId="0" borderId="0" xfId="2" applyNumberFormat="1" applyFont="1" applyAlignment="1">
      <alignment vertical="center"/>
    </xf>
    <xf numFmtId="0" fontId="14" fillId="0" borderId="0" xfId="2" applyNumberFormat="1" applyFont="1" applyBorder="1" applyAlignment="1">
      <alignment vertical="center"/>
    </xf>
    <xf numFmtId="0" fontId="34" fillId="0" borderId="0" xfId="2" applyNumberFormat="1" applyFont="1" applyBorder="1" applyAlignment="1">
      <alignment vertical="center"/>
    </xf>
    <xf numFmtId="0" fontId="2" fillId="0" borderId="0" xfId="2" applyNumberFormat="1" applyFont="1" applyBorder="1" applyAlignment="1">
      <alignment horizontal="center" vertical="center"/>
    </xf>
    <xf numFmtId="0" fontId="2" fillId="0" borderId="0" xfId="2" applyNumberFormat="1" applyFont="1" applyBorder="1" applyAlignment="1">
      <alignment vertical="center"/>
    </xf>
    <xf numFmtId="0" fontId="2" fillId="0" borderId="0" xfId="2" applyNumberFormat="1" applyFont="1" applyAlignment="1">
      <alignment vertical="center"/>
    </xf>
    <xf numFmtId="0" fontId="2" fillId="0" borderId="0" xfId="2" applyNumberFormat="1" applyFont="1" applyBorder="1" applyAlignment="1">
      <alignment horizontal="center" vertical="center" wrapText="1"/>
    </xf>
    <xf numFmtId="0" fontId="11" fillId="0" borderId="0" xfId="2" applyNumberFormat="1" applyFont="1" applyAlignment="1">
      <alignment vertical="center"/>
    </xf>
    <xf numFmtId="0" fontId="11" fillId="0" borderId="1" xfId="2" applyNumberFormat="1" applyFont="1" applyBorder="1" applyAlignment="1">
      <alignment vertical="center"/>
    </xf>
    <xf numFmtId="178" fontId="11" fillId="0" borderId="3" xfId="2" applyNumberFormat="1" applyFont="1" applyBorder="1" applyAlignment="1">
      <alignment horizontal="center" vertical="center"/>
    </xf>
    <xf numFmtId="0" fontId="11" fillId="0" borderId="3" xfId="2" applyNumberFormat="1" applyFont="1" applyBorder="1" applyAlignment="1">
      <alignment horizontal="center" vertical="center"/>
    </xf>
    <xf numFmtId="0" fontId="11" fillId="0" borderId="3" xfId="2" applyNumberFormat="1" applyFont="1" applyBorder="1" applyAlignment="1">
      <alignment vertical="center"/>
    </xf>
    <xf numFmtId="0" fontId="11" fillId="0" borderId="3" xfId="2" applyNumberFormat="1" applyFont="1" applyBorder="1" applyAlignment="1">
      <alignment vertical="center"/>
    </xf>
    <xf numFmtId="0" fontId="2" fillId="0" borderId="0" xfId="2" applyNumberFormat="1" applyFont="1" applyAlignment="1">
      <alignment vertical="center"/>
    </xf>
    <xf numFmtId="49" fontId="78" fillId="0" borderId="0" xfId="2" applyNumberFormat="1" applyFont="1" applyAlignment="1">
      <alignment vertical="center"/>
    </xf>
    <xf numFmtId="49" fontId="19" fillId="0" borderId="0" xfId="2" applyNumberFormat="1" applyFont="1" applyAlignment="1">
      <alignment vertical="center"/>
    </xf>
    <xf numFmtId="49" fontId="14" fillId="0" borderId="0" xfId="2" applyNumberFormat="1" applyFont="1" applyAlignment="1">
      <alignment vertical="center"/>
    </xf>
    <xf numFmtId="49" fontId="79" fillId="0" borderId="0" xfId="2" applyNumberFormat="1" applyFont="1" applyAlignment="1">
      <alignment vertical="center"/>
    </xf>
    <xf numFmtId="49" fontId="6" fillId="0" borderId="0" xfId="1" applyNumberFormat="1" applyFont="1" applyBorder="1" applyAlignment="1" applyProtection="1">
      <alignment vertical="center"/>
    </xf>
    <xf numFmtId="49" fontId="19" fillId="0" borderId="0" xfId="2" applyNumberFormat="1" applyFont="1" applyAlignment="1">
      <alignment horizontal="right" vertical="center"/>
    </xf>
    <xf numFmtId="49" fontId="19" fillId="0" borderId="0" xfId="2" applyNumberFormat="1" applyFont="1" applyAlignment="1">
      <alignment horizontal="left" vertical="center"/>
    </xf>
    <xf numFmtId="49" fontId="21" fillId="0" borderId="111" xfId="2" applyNumberFormat="1" applyFont="1" applyBorder="1" applyAlignment="1">
      <alignment vertical="center"/>
    </xf>
    <xf numFmtId="49" fontId="21" fillId="0" borderId="93" xfId="2" applyNumberFormat="1" applyFont="1" applyBorder="1" applyAlignment="1">
      <alignment vertical="center"/>
    </xf>
    <xf numFmtId="49" fontId="21" fillId="0" borderId="151" xfId="2" applyNumberFormat="1" applyFont="1" applyBorder="1" applyAlignment="1">
      <alignment vertical="center"/>
    </xf>
    <xf numFmtId="49" fontId="21" fillId="0" borderId="152" xfId="2" applyNumberFormat="1" applyFont="1" applyBorder="1" applyAlignment="1">
      <alignment vertical="center"/>
    </xf>
    <xf numFmtId="49" fontId="21" fillId="0" borderId="0" xfId="2" applyNumberFormat="1" applyFont="1" applyBorder="1" applyAlignment="1">
      <alignment vertical="center"/>
    </xf>
    <xf numFmtId="49" fontId="21" fillId="0" borderId="67" xfId="2" applyNumberFormat="1" applyFont="1" applyBorder="1" applyAlignment="1">
      <alignment vertical="center"/>
    </xf>
    <xf numFmtId="49" fontId="21" fillId="0" borderId="91" xfId="2" applyNumberFormat="1" applyFont="1" applyBorder="1" applyAlignment="1">
      <alignment vertical="center"/>
    </xf>
    <xf numFmtId="49" fontId="21" fillId="0" borderId="66" xfId="2" applyNumberFormat="1" applyFont="1" applyBorder="1" applyAlignment="1">
      <alignment vertical="center"/>
    </xf>
    <xf numFmtId="49" fontId="21" fillId="0" borderId="91" xfId="2" applyNumberFormat="1" applyFont="1" applyBorder="1" applyAlignment="1">
      <alignment vertical="center"/>
    </xf>
    <xf numFmtId="49" fontId="21" fillId="0" borderId="66" xfId="2" applyNumberFormat="1" applyFont="1" applyBorder="1" applyAlignment="1">
      <alignment vertical="center"/>
    </xf>
    <xf numFmtId="49" fontId="21" fillId="0" borderId="130" xfId="2" applyNumberFormat="1" applyFont="1" applyBorder="1" applyAlignment="1">
      <alignment horizontal="left" vertical="center"/>
    </xf>
    <xf numFmtId="49" fontId="21" fillId="0" borderId="74" xfId="2" applyNumberFormat="1" applyFont="1" applyBorder="1" applyAlignment="1">
      <alignment horizontal="left" vertical="center"/>
    </xf>
    <xf numFmtId="49" fontId="21" fillId="0" borderId="89" xfId="2" applyNumberFormat="1" applyFont="1" applyBorder="1" applyAlignment="1">
      <alignment horizontal="left" vertical="center"/>
    </xf>
    <xf numFmtId="49" fontId="21" fillId="0" borderId="45" xfId="2" applyNumberFormat="1" applyFont="1" applyBorder="1" applyAlignment="1">
      <alignment vertical="center"/>
    </xf>
    <xf numFmtId="49" fontId="21" fillId="0" borderId="127" xfId="2" applyNumberFormat="1" applyFont="1" applyBorder="1" applyAlignment="1">
      <alignment vertical="center"/>
    </xf>
    <xf numFmtId="49" fontId="21" fillId="0" borderId="0" xfId="2" applyNumberFormat="1" applyFont="1" applyAlignment="1">
      <alignment horizontal="right" vertical="center"/>
    </xf>
    <xf numFmtId="49" fontId="21" fillId="0" borderId="0" xfId="2" applyNumberFormat="1" applyFont="1" applyAlignment="1">
      <alignment horizontal="center" vertical="top"/>
    </xf>
    <xf numFmtId="49" fontId="80" fillId="0" borderId="0" xfId="2" applyNumberFormat="1" applyFont="1" applyAlignment="1">
      <alignment vertical="center"/>
    </xf>
    <xf numFmtId="49" fontId="21" fillId="0" borderId="0" xfId="2" applyNumberFormat="1" applyFont="1" applyAlignment="1">
      <alignment vertical="center"/>
    </xf>
    <xf numFmtId="49" fontId="21" fillId="0" borderId="0" xfId="2" applyNumberFormat="1" applyFont="1" applyAlignment="1">
      <alignment vertical="top"/>
    </xf>
    <xf numFmtId="0" fontId="67" fillId="0" borderId="0" xfId="2" applyNumberFormat="1" applyFont="1" applyAlignment="1">
      <alignment horizontal="center" vertical="center"/>
    </xf>
    <xf numFmtId="0" fontId="2" fillId="0" borderId="3" xfId="2" applyNumberFormat="1" applyFont="1" applyBorder="1" applyAlignment="1">
      <alignment horizontal="center" vertical="center"/>
    </xf>
    <xf numFmtId="0" fontId="13" fillId="0" borderId="0" xfId="2" applyNumberFormat="1" applyFont="1" applyAlignment="1">
      <alignment vertical="center"/>
    </xf>
    <xf numFmtId="0" fontId="11" fillId="0" borderId="6" xfId="2" applyNumberFormat="1" applyFont="1" applyBorder="1" applyAlignment="1">
      <alignment horizontal="center" vertical="center" wrapText="1"/>
    </xf>
    <xf numFmtId="0" fontId="13" fillId="0" borderId="1" xfId="2" applyNumberFormat="1" applyFont="1" applyBorder="1" applyAlignment="1">
      <alignment horizontal="center" vertical="center" shrinkToFit="1"/>
    </xf>
    <xf numFmtId="0" fontId="13" fillId="0" borderId="1" xfId="2" applyNumberFormat="1" applyFont="1" applyBorder="1" applyAlignment="1">
      <alignment vertical="center"/>
    </xf>
    <xf numFmtId="0" fontId="13" fillId="0" borderId="1" xfId="2" applyNumberFormat="1" applyFont="1" applyBorder="1" applyAlignment="1">
      <alignment horizontal="center" vertical="center"/>
    </xf>
    <xf numFmtId="0" fontId="13" fillId="0" borderId="1" xfId="2" applyNumberFormat="1" applyFont="1" applyBorder="1" applyAlignment="1">
      <alignment vertical="center" shrinkToFit="1"/>
    </xf>
    <xf numFmtId="0" fontId="13" fillId="0" borderId="6" xfId="2" applyNumberFormat="1" applyFont="1" applyBorder="1" applyAlignment="1">
      <alignment horizontal="center" vertical="center" shrinkToFit="1"/>
    </xf>
    <xf numFmtId="0" fontId="13" fillId="0" borderId="6" xfId="2" applyNumberFormat="1" applyFont="1" applyBorder="1" applyAlignment="1">
      <alignment vertical="center"/>
    </xf>
    <xf numFmtId="0" fontId="13" fillId="0" borderId="6" xfId="2" applyNumberFormat="1" applyFont="1" applyBorder="1" applyAlignment="1">
      <alignment horizontal="center" vertical="center"/>
    </xf>
    <xf numFmtId="0" fontId="13" fillId="0" borderId="160" xfId="2" applyNumberFormat="1" applyFont="1" applyBorder="1" applyAlignment="1">
      <alignment vertical="center" shrinkToFit="1"/>
    </xf>
    <xf numFmtId="0" fontId="13" fillId="0" borderId="22" xfId="2" applyNumberFormat="1" applyFont="1" applyBorder="1" applyAlignment="1">
      <alignment vertical="center" shrinkToFit="1"/>
    </xf>
    <xf numFmtId="0" fontId="13" fillId="0" borderId="161" xfId="2" applyNumberFormat="1" applyFont="1" applyBorder="1" applyAlignment="1">
      <alignment vertical="center" shrinkToFit="1"/>
    </xf>
    <xf numFmtId="10" fontId="2" fillId="0" borderId="44" xfId="2" applyNumberFormat="1" applyFont="1" applyBorder="1" applyAlignment="1" applyProtection="1">
      <alignment vertical="center" shrinkToFit="1"/>
    </xf>
    <xf numFmtId="0" fontId="5" fillId="0" borderId="0" xfId="2" applyNumberFormat="1" applyFont="1" applyAlignment="1">
      <alignment vertical="center"/>
    </xf>
    <xf numFmtId="0" fontId="3" fillId="0" borderId="1" xfId="2" applyNumberFormat="1" applyFont="1" applyBorder="1" applyAlignment="1">
      <alignment horizontal="center" vertical="center"/>
    </xf>
    <xf numFmtId="0" fontId="72" fillId="0" borderId="0" xfId="2" applyNumberFormat="1" applyFont="1" applyAlignment="1">
      <alignment horizontal="right" vertical="center"/>
    </xf>
    <xf numFmtId="0" fontId="3" fillId="0" borderId="0" xfId="2" applyNumberFormat="1" applyFont="1" applyBorder="1" applyAlignment="1">
      <alignment horizontal="center" vertical="center"/>
    </xf>
    <xf numFmtId="0" fontId="72" fillId="0" borderId="0" xfId="2" applyNumberFormat="1" applyFont="1" applyAlignment="1">
      <alignment vertical="center"/>
    </xf>
    <xf numFmtId="0" fontId="3" fillId="0" borderId="0" xfId="2" applyNumberFormat="1" applyFont="1" applyAlignment="1">
      <alignment vertical="center"/>
    </xf>
    <xf numFmtId="0" fontId="72" fillId="0" borderId="0" xfId="2" applyNumberFormat="1" applyFont="1" applyAlignment="1">
      <alignment horizontal="center" vertical="center"/>
    </xf>
    <xf numFmtId="0" fontId="35" fillId="0" borderId="253" xfId="2" applyNumberFormat="1" applyFont="1" applyBorder="1" applyAlignment="1">
      <alignment vertical="center"/>
    </xf>
    <xf numFmtId="0" fontId="35" fillId="0" borderId="249" xfId="2" applyNumberFormat="1" applyFont="1" applyBorder="1" applyAlignment="1">
      <alignment vertical="center"/>
    </xf>
    <xf numFmtId="0" fontId="35" fillId="0" borderId="250" xfId="2" applyNumberFormat="1" applyFont="1" applyBorder="1" applyAlignment="1">
      <alignment vertical="center"/>
    </xf>
    <xf numFmtId="0" fontId="35" fillId="0" borderId="250" xfId="2" applyNumberFormat="1" applyFont="1" applyBorder="1" applyAlignment="1">
      <alignment horizontal="right" vertical="center"/>
    </xf>
    <xf numFmtId="0" fontId="17" fillId="0" borderId="255" xfId="2" applyNumberFormat="1" applyFont="1" applyBorder="1" applyAlignment="1">
      <alignment horizontal="center" vertical="center"/>
    </xf>
    <xf numFmtId="0" fontId="17" fillId="0" borderId="256" xfId="2" applyNumberFormat="1" applyFont="1" applyBorder="1" applyAlignment="1">
      <alignment horizontal="center" vertical="center"/>
    </xf>
    <xf numFmtId="0" fontId="35" fillId="0" borderId="257" xfId="2" applyNumberFormat="1" applyFont="1" applyBorder="1" applyAlignment="1">
      <alignment vertical="center"/>
    </xf>
    <xf numFmtId="0" fontId="35" fillId="0" borderId="245" xfId="2" applyNumberFormat="1" applyFont="1" applyBorder="1" applyAlignment="1">
      <alignment horizontal="right" vertical="center"/>
    </xf>
    <xf numFmtId="0" fontId="55" fillId="0" borderId="0" xfId="2" applyNumberFormat="1" applyFont="1" applyAlignment="1">
      <alignment vertical="center"/>
    </xf>
    <xf numFmtId="0" fontId="3" fillId="0" borderId="1" xfId="2" applyNumberFormat="1" applyFont="1" applyBorder="1" applyAlignment="1">
      <alignment horizontal="center" vertical="center" shrinkToFit="1"/>
    </xf>
    <xf numFmtId="0" fontId="3" fillId="0" borderId="0" xfId="2" applyNumberFormat="1" applyFont="1" applyAlignment="1">
      <alignment horizontal="left" vertical="center"/>
    </xf>
    <xf numFmtId="0" fontId="16" fillId="0" borderId="0" xfId="2" applyNumberFormat="1" applyFont="1" applyAlignment="1">
      <alignment vertical="center"/>
    </xf>
    <xf numFmtId="0" fontId="3" fillId="0" borderId="8" xfId="2" applyNumberFormat="1" applyFont="1" applyBorder="1" applyAlignment="1">
      <alignment horizontal="center" vertical="center"/>
    </xf>
    <xf numFmtId="0" fontId="8" fillId="0" borderId="0" xfId="3" applyNumberFormat="1" applyFont="1" applyAlignment="1">
      <alignment vertical="center"/>
    </xf>
    <xf numFmtId="0" fontId="2" fillId="0" borderId="0" xfId="7" applyNumberFormat="1" applyFont="1" applyAlignment="1">
      <alignment vertical="center"/>
    </xf>
    <xf numFmtId="0" fontId="2" fillId="0" borderId="0" xfId="7" applyNumberFormat="1" applyFont="1" applyBorder="1" applyAlignment="1">
      <alignment horizontal="left" vertical="center" shrinkToFit="1"/>
    </xf>
    <xf numFmtId="0" fontId="2" fillId="0" borderId="0" xfId="7" applyNumberFormat="1" applyFont="1" applyBorder="1" applyAlignment="1">
      <alignment horizontal="center" vertical="center" shrinkToFit="1"/>
    </xf>
    <xf numFmtId="0" fontId="6" fillId="0" borderId="0" xfId="8" applyFont="1" applyBorder="1" applyAlignment="1" applyProtection="1">
      <alignment vertical="center"/>
    </xf>
    <xf numFmtId="0" fontId="0" fillId="7" borderId="2" xfId="2" applyNumberFormat="1" applyFont="1" applyFill="1" applyBorder="1" applyAlignment="1" applyProtection="1">
      <alignment vertical="center"/>
    </xf>
    <xf numFmtId="0" fontId="0" fillId="7" borderId="171" xfId="2" applyNumberFormat="1" applyFont="1" applyFill="1" applyBorder="1" applyAlignment="1" applyProtection="1">
      <alignment vertical="center"/>
    </xf>
    <xf numFmtId="0" fontId="2" fillId="0" borderId="0" xfId="9" applyFont="1" applyFill="1">
      <alignment vertical="center"/>
    </xf>
    <xf numFmtId="0" fontId="38" fillId="0" borderId="0" xfId="9" applyFont="1" applyFill="1">
      <alignment vertical="center"/>
    </xf>
    <xf numFmtId="0" fontId="6" fillId="0" borderId="0" xfId="1" applyProtection="1">
      <alignment vertical="center"/>
    </xf>
    <xf numFmtId="0" fontId="6" fillId="0" borderId="38" xfId="1" applyBorder="1" applyProtection="1">
      <alignment vertical="center"/>
    </xf>
    <xf numFmtId="0" fontId="89" fillId="0" borderId="0" xfId="18" applyFont="1">
      <alignment vertical="center"/>
    </xf>
    <xf numFmtId="0" fontId="91" fillId="0" borderId="0" xfId="9" applyFont="1" applyBorder="1" applyAlignment="1">
      <alignment horizontal="center" vertical="center"/>
    </xf>
    <xf numFmtId="0" fontId="92" fillId="0" borderId="0" xfId="9" applyFont="1">
      <alignment vertical="center"/>
    </xf>
    <xf numFmtId="183" fontId="89" fillId="0" borderId="2" xfId="18" applyNumberFormat="1" applyFont="1" applyFill="1" applyBorder="1" applyAlignment="1">
      <alignment vertical="center"/>
    </xf>
    <xf numFmtId="183" fontId="89" fillId="0" borderId="260" xfId="18" applyNumberFormat="1" applyFont="1" applyFill="1" applyBorder="1" applyAlignment="1">
      <alignment vertical="center"/>
    </xf>
    <xf numFmtId="189" fontId="89" fillId="0" borderId="0" xfId="18" applyNumberFormat="1" applyFont="1">
      <alignment vertical="center"/>
    </xf>
    <xf numFmtId="0" fontId="89" fillId="0" borderId="17" xfId="18" applyFont="1" applyFill="1" applyBorder="1" applyAlignment="1">
      <alignment vertical="center"/>
    </xf>
    <xf numFmtId="184" fontId="89" fillId="0" borderId="91" xfId="18" applyNumberFormat="1" applyFont="1" applyFill="1" applyBorder="1" applyAlignment="1">
      <alignment vertical="center"/>
    </xf>
    <xf numFmtId="184" fontId="89" fillId="0" borderId="259" xfId="18" applyNumberFormat="1" applyFont="1" applyFill="1" applyBorder="1" applyAlignment="1">
      <alignment vertical="center"/>
    </xf>
    <xf numFmtId="0" fontId="89" fillId="0" borderId="1" xfId="18" applyFont="1" applyFill="1" applyBorder="1" applyAlignment="1">
      <alignment vertical="center" shrinkToFit="1"/>
    </xf>
    <xf numFmtId="0" fontId="89" fillId="0" borderId="0" xfId="18" applyFont="1" applyBorder="1" applyAlignment="1">
      <alignment vertical="center" shrinkToFit="1"/>
    </xf>
    <xf numFmtId="0" fontId="89" fillId="0" borderId="0" xfId="18" applyFont="1" applyBorder="1" applyAlignment="1">
      <alignment horizontal="center" vertical="center"/>
    </xf>
    <xf numFmtId="185" fontId="89" fillId="0" borderId="151" xfId="18" applyNumberFormat="1" applyFont="1" applyFill="1" applyBorder="1" applyAlignment="1">
      <alignment vertical="center"/>
    </xf>
    <xf numFmtId="185" fontId="89" fillId="0" borderId="264" xfId="18" applyNumberFormat="1" applyFont="1" applyFill="1" applyBorder="1" applyAlignment="1">
      <alignment vertical="center"/>
    </xf>
    <xf numFmtId="185" fontId="89" fillId="0" borderId="259" xfId="18" applyNumberFormat="1" applyFont="1" applyFill="1" applyBorder="1" applyAlignment="1">
      <alignment vertical="center"/>
    </xf>
    <xf numFmtId="185" fontId="89" fillId="0" borderId="266" xfId="18" applyNumberFormat="1" applyFont="1" applyFill="1" applyBorder="1" applyAlignment="1">
      <alignment vertical="center"/>
    </xf>
    <xf numFmtId="0" fontId="95" fillId="0" borderId="0" xfId="18" applyFont="1" applyBorder="1" applyAlignment="1">
      <alignment vertical="center" wrapText="1"/>
    </xf>
    <xf numFmtId="0" fontId="95" fillId="0" borderId="0" xfId="18" applyFont="1">
      <alignment vertical="center"/>
    </xf>
    <xf numFmtId="0" fontId="95" fillId="0" borderId="0" xfId="18" applyFont="1" applyAlignment="1">
      <alignment horizontal="right" vertical="center"/>
    </xf>
    <xf numFmtId="0" fontId="6" fillId="0" borderId="8" xfId="1" applyBorder="1" applyProtection="1">
      <alignment vertical="center"/>
    </xf>
    <xf numFmtId="0" fontId="3" fillId="2" borderId="22" xfId="2" applyNumberFormat="1" applyFont="1" applyFill="1" applyBorder="1" applyAlignment="1">
      <alignment horizontal="center" vertical="center" textRotation="255"/>
    </xf>
    <xf numFmtId="0" fontId="3" fillId="2" borderId="22" xfId="2" applyNumberFormat="1" applyFont="1" applyFill="1" applyBorder="1" applyAlignment="1">
      <alignment horizontal="center" vertical="center" textRotation="255" shrinkToFit="1"/>
    </xf>
    <xf numFmtId="0" fontId="3" fillId="3" borderId="6" xfId="2" applyNumberFormat="1" applyFont="1" applyFill="1" applyBorder="1" applyAlignment="1">
      <alignment horizontal="center" vertical="center" wrapText="1"/>
    </xf>
    <xf numFmtId="0" fontId="3" fillId="2" borderId="6" xfId="2" applyNumberFormat="1" applyFont="1" applyFill="1" applyBorder="1" applyAlignment="1">
      <alignment horizontal="center" vertical="center" wrapText="1"/>
    </xf>
    <xf numFmtId="0" fontId="3" fillId="2" borderId="7" xfId="2" applyNumberFormat="1" applyFont="1" applyFill="1" applyBorder="1" applyAlignment="1">
      <alignment horizontal="center" vertical="center" wrapText="1"/>
    </xf>
    <xf numFmtId="0" fontId="3" fillId="0" borderId="8" xfId="2" applyNumberFormat="1" applyFont="1" applyBorder="1" applyAlignment="1">
      <alignment horizontal="center" vertical="center"/>
    </xf>
    <xf numFmtId="0" fontId="3" fillId="2" borderId="4" xfId="2" applyNumberFormat="1" applyFont="1" applyFill="1" applyBorder="1" applyAlignment="1">
      <alignment horizontal="center" vertical="center"/>
    </xf>
    <xf numFmtId="0" fontId="3" fillId="2" borderId="5" xfId="2" applyNumberFormat="1" applyFont="1" applyFill="1" applyBorder="1" applyAlignment="1">
      <alignment horizontal="center" vertical="center"/>
    </xf>
    <xf numFmtId="0" fontId="3" fillId="2" borderId="1" xfId="2" applyNumberFormat="1" applyFont="1" applyFill="1" applyBorder="1" applyAlignment="1">
      <alignment horizontal="center" vertical="center" wrapText="1"/>
    </xf>
    <xf numFmtId="0" fontId="2" fillId="0" borderId="44" xfId="2" applyNumberFormat="1" applyFont="1" applyBorder="1" applyAlignment="1">
      <alignment horizontal="center" vertical="center"/>
    </xf>
    <xf numFmtId="0" fontId="7" fillId="0" borderId="0" xfId="2" applyNumberFormat="1" applyFont="1" applyBorder="1" applyAlignment="1">
      <alignment horizontal="left" vertical="center"/>
    </xf>
    <xf numFmtId="0" fontId="2" fillId="0" borderId="0" xfId="2" applyNumberFormat="1" applyFont="1" applyBorder="1" applyAlignment="1">
      <alignment horizontal="center" vertical="center"/>
    </xf>
    <xf numFmtId="0" fontId="2" fillId="0" borderId="0" xfId="2" applyNumberFormat="1" applyFont="1" applyBorder="1" applyAlignment="1">
      <alignment vertical="center"/>
    </xf>
    <xf numFmtId="0" fontId="9" fillId="0" borderId="0" xfId="2" applyNumberFormat="1" applyFont="1" applyBorder="1" applyAlignment="1">
      <alignment horizontal="left" vertical="center" shrinkToFit="1"/>
    </xf>
    <xf numFmtId="0" fontId="9" fillId="0" borderId="0" xfId="2" applyNumberFormat="1" applyFont="1" applyBorder="1" applyAlignment="1">
      <alignment vertical="center"/>
    </xf>
    <xf numFmtId="0" fontId="10" fillId="0" borderId="45" xfId="2" applyNumberFormat="1" applyFont="1" applyBorder="1" applyAlignment="1">
      <alignment horizontal="center" vertical="center"/>
    </xf>
    <xf numFmtId="0" fontId="2" fillId="0" borderId="45" xfId="2" applyNumberFormat="1" applyFont="1" applyBorder="1" applyAlignment="1">
      <alignment vertical="center"/>
    </xf>
    <xf numFmtId="0" fontId="2" fillId="0" borderId="46" xfId="2" applyNumberFormat="1" applyFont="1" applyBorder="1" applyAlignment="1">
      <alignment horizontal="center" vertical="center" textRotation="255"/>
    </xf>
    <xf numFmtId="0" fontId="11" fillId="0" borderId="47" xfId="2" applyNumberFormat="1" applyFont="1" applyBorder="1" applyAlignment="1">
      <alignment horizontal="center" vertical="distributed" wrapText="1"/>
    </xf>
    <xf numFmtId="0" fontId="2" fillId="0" borderId="48" xfId="2" applyNumberFormat="1" applyFont="1" applyBorder="1" applyAlignment="1">
      <alignment vertical="center"/>
    </xf>
    <xf numFmtId="0" fontId="11" fillId="0" borderId="1" xfId="2" applyNumberFormat="1" applyFont="1" applyBorder="1" applyAlignment="1">
      <alignment horizontal="center" vertical="center"/>
    </xf>
    <xf numFmtId="0" fontId="2" fillId="0" borderId="49" xfId="2" applyNumberFormat="1" applyFont="1" applyBorder="1" applyAlignment="1">
      <alignment vertical="center"/>
    </xf>
    <xf numFmtId="0" fontId="2" fillId="0" borderId="50" xfId="2" applyNumberFormat="1" applyFont="1" applyBorder="1" applyAlignment="1">
      <alignment vertical="center"/>
    </xf>
    <xf numFmtId="0" fontId="2" fillId="0" borderId="51" xfId="2" applyNumberFormat="1" applyFont="1" applyBorder="1" applyAlignment="1">
      <alignment vertical="center"/>
    </xf>
    <xf numFmtId="0" fontId="2" fillId="0" borderId="1" xfId="2" applyNumberFormat="1" applyFont="1" applyBorder="1" applyAlignment="1">
      <alignment vertical="center"/>
    </xf>
    <xf numFmtId="0" fontId="10" fillId="0" borderId="52" xfId="2" applyNumberFormat="1" applyFont="1" applyBorder="1" applyAlignment="1">
      <alignment vertical="center"/>
    </xf>
    <xf numFmtId="0" fontId="2" fillId="0" borderId="6" xfId="2" applyNumberFormat="1" applyFont="1" applyBorder="1" applyAlignment="1">
      <alignment vertical="center"/>
    </xf>
    <xf numFmtId="0" fontId="11" fillId="0" borderId="6" xfId="2" applyNumberFormat="1" applyFont="1" applyBorder="1" applyAlignment="1">
      <alignment horizontal="center" vertical="center"/>
    </xf>
    <xf numFmtId="0" fontId="10" fillId="0" borderId="53" xfId="2" applyNumberFormat="1" applyFont="1" applyBorder="1" applyAlignment="1">
      <alignment vertical="center"/>
    </xf>
    <xf numFmtId="0" fontId="2" fillId="0" borderId="54" xfId="2" applyNumberFormat="1" applyFont="1" applyBorder="1" applyAlignment="1">
      <alignment vertical="center"/>
    </xf>
    <xf numFmtId="0" fontId="11" fillId="0" borderId="54" xfId="2" applyNumberFormat="1" applyFont="1" applyBorder="1" applyAlignment="1">
      <alignment horizontal="center" vertical="center"/>
    </xf>
    <xf numFmtId="0" fontId="10" fillId="0" borderId="49" xfId="2" applyNumberFormat="1" applyFont="1" applyBorder="1" applyAlignment="1">
      <alignment vertical="center"/>
    </xf>
    <xf numFmtId="0" fontId="2" fillId="0" borderId="55" xfId="2" applyNumberFormat="1" applyFont="1" applyBorder="1" applyAlignment="1">
      <alignment horizontal="center" vertical="center" textRotation="255"/>
    </xf>
    <xf numFmtId="0" fontId="2" fillId="0" borderId="53" xfId="2" applyNumberFormat="1" applyFont="1" applyBorder="1" applyAlignment="1">
      <alignment vertical="center"/>
    </xf>
    <xf numFmtId="0" fontId="2" fillId="0" borderId="1" xfId="2" applyNumberFormat="1" applyFont="1" applyBorder="1" applyAlignment="1">
      <alignment horizontal="center" vertical="center"/>
    </xf>
    <xf numFmtId="0" fontId="11" fillId="0" borderId="1" xfId="2" applyNumberFormat="1" applyFont="1" applyBorder="1" applyAlignment="1">
      <alignment horizontal="center" vertical="center" shrinkToFit="1"/>
    </xf>
    <xf numFmtId="0" fontId="11" fillId="0" borderId="17" xfId="2" applyNumberFormat="1" applyFont="1" applyBorder="1" applyAlignment="1">
      <alignment horizontal="left" vertical="center"/>
    </xf>
    <xf numFmtId="0" fontId="11" fillId="0" borderId="56" xfId="2" applyNumberFormat="1" applyFont="1" applyBorder="1" applyAlignment="1">
      <alignment horizontal="center" vertical="center" wrapText="1"/>
    </xf>
    <xf numFmtId="0" fontId="11" fillId="0" borderId="57" xfId="2" applyNumberFormat="1" applyFont="1" applyBorder="1" applyAlignment="1">
      <alignment horizontal="center" vertical="center"/>
    </xf>
    <xf numFmtId="0" fontId="11" fillId="0" borderId="59" xfId="2" applyNumberFormat="1" applyFont="1" applyBorder="1" applyAlignment="1">
      <alignment horizontal="left" vertical="center"/>
    </xf>
    <xf numFmtId="0" fontId="11" fillId="0" borderId="52" xfId="2" applyNumberFormat="1" applyFont="1" applyBorder="1" applyAlignment="1">
      <alignment horizontal="center" vertical="center"/>
    </xf>
    <xf numFmtId="0" fontId="11" fillId="0" borderId="22" xfId="2" applyNumberFormat="1" applyFont="1" applyBorder="1" applyAlignment="1">
      <alignment horizontal="left" vertical="center"/>
    </xf>
    <xf numFmtId="0" fontId="11" fillId="0" borderId="57" xfId="2" applyNumberFormat="1" applyFont="1" applyBorder="1" applyAlignment="1">
      <alignment horizontal="left" vertical="center"/>
    </xf>
    <xf numFmtId="0" fontId="12" fillId="0" borderId="62" xfId="2" applyNumberFormat="1" applyFont="1" applyBorder="1" applyAlignment="1">
      <alignment horizontal="center" vertical="center" textRotation="255" wrapText="1" readingOrder="1"/>
    </xf>
    <xf numFmtId="0" fontId="10" fillId="0" borderId="1" xfId="2" applyNumberFormat="1" applyFont="1" applyBorder="1" applyAlignment="1">
      <alignment vertical="center"/>
    </xf>
    <xf numFmtId="0" fontId="2" fillId="0" borderId="63" xfId="2" applyNumberFormat="1" applyFont="1" applyBorder="1" applyAlignment="1">
      <alignment vertical="center"/>
    </xf>
    <xf numFmtId="0" fontId="12" fillId="0" borderId="64" xfId="2" applyNumberFormat="1" applyFont="1" applyBorder="1" applyAlignment="1">
      <alignment vertical="center"/>
    </xf>
    <xf numFmtId="0" fontId="11" fillId="0" borderId="64" xfId="2" applyNumberFormat="1" applyFont="1" applyBorder="1" applyAlignment="1">
      <alignment horizontal="left" vertical="center"/>
    </xf>
    <xf numFmtId="0" fontId="10" fillId="0" borderId="1" xfId="2" applyNumberFormat="1" applyFont="1" applyBorder="1" applyAlignment="1">
      <alignment horizontal="center" vertical="center"/>
    </xf>
    <xf numFmtId="0" fontId="2" fillId="0" borderId="56" xfId="2" applyNumberFormat="1" applyFont="1" applyBorder="1" applyAlignment="1">
      <alignment horizontal="center" vertical="center"/>
    </xf>
    <xf numFmtId="0" fontId="12" fillId="0" borderId="64" xfId="2" applyNumberFormat="1" applyFont="1" applyBorder="1" applyAlignment="1">
      <alignment horizontal="center" vertical="center"/>
    </xf>
    <xf numFmtId="0" fontId="12" fillId="0" borderId="1" xfId="2" applyNumberFormat="1" applyFont="1" applyBorder="1" applyAlignment="1">
      <alignment horizontal="center" vertical="center" textRotation="255" wrapText="1" readingOrder="1"/>
    </xf>
    <xf numFmtId="0" fontId="12" fillId="0" borderId="1" xfId="2" applyNumberFormat="1" applyFont="1" applyBorder="1" applyAlignment="1">
      <alignment horizontal="center" vertical="top" wrapText="1" readingOrder="1"/>
    </xf>
    <xf numFmtId="0" fontId="10" fillId="0" borderId="64" xfId="2" applyNumberFormat="1" applyFont="1" applyBorder="1" applyAlignment="1">
      <alignment vertical="center"/>
    </xf>
    <xf numFmtId="0" fontId="10" fillId="0" borderId="64" xfId="2" applyNumberFormat="1" applyFont="1" applyBorder="1" applyAlignment="1">
      <alignment horizontal="center" vertical="center"/>
    </xf>
    <xf numFmtId="0" fontId="12" fillId="0" borderId="0" xfId="2" applyNumberFormat="1" applyFont="1" applyBorder="1" applyAlignment="1">
      <alignment vertical="center"/>
    </xf>
    <xf numFmtId="0" fontId="10" fillId="0" borderId="0" xfId="2" applyNumberFormat="1" applyFont="1" applyBorder="1" applyAlignment="1">
      <alignment vertical="center"/>
    </xf>
    <xf numFmtId="0" fontId="12" fillId="0" borderId="1" xfId="2" applyNumberFormat="1" applyFont="1" applyBorder="1" applyAlignment="1">
      <alignment horizontal="center" vertical="top" wrapText="1" shrinkToFit="1" readingOrder="1"/>
    </xf>
    <xf numFmtId="0" fontId="12" fillId="0" borderId="68"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0" fillId="0" borderId="69" xfId="2" applyNumberFormat="1" applyFont="1" applyBorder="1" applyAlignment="1">
      <alignment horizontal="center" vertical="center"/>
    </xf>
    <xf numFmtId="0" fontId="11" fillId="0" borderId="6" xfId="2" applyNumberFormat="1" applyFont="1" applyBorder="1" applyAlignment="1">
      <alignment horizontal="center" vertical="center" shrinkToFit="1"/>
    </xf>
    <xf numFmtId="0" fontId="13" fillId="0" borderId="52" xfId="2" applyNumberFormat="1" applyFont="1" applyBorder="1" applyAlignment="1">
      <alignment horizontal="center" vertical="center"/>
    </xf>
    <xf numFmtId="0" fontId="2" fillId="4" borderId="76" xfId="2" applyNumberFormat="1" applyFont="1" applyFill="1" applyBorder="1" applyAlignment="1">
      <alignment horizontal="center" vertical="center"/>
    </xf>
    <xf numFmtId="0" fontId="11" fillId="0" borderId="1" xfId="2" applyNumberFormat="1" applyFont="1" applyBorder="1" applyAlignment="1">
      <alignment horizontal="center" vertical="center" wrapText="1" shrinkToFit="1"/>
    </xf>
    <xf numFmtId="0" fontId="2" fillId="0" borderId="62" xfId="2" applyNumberFormat="1" applyFont="1" applyBorder="1" applyAlignment="1">
      <alignment horizontal="center" vertical="center"/>
    </xf>
    <xf numFmtId="0" fontId="2" fillId="4" borderId="52" xfId="2" applyNumberFormat="1" applyFont="1" applyFill="1" applyBorder="1" applyAlignment="1">
      <alignment horizontal="center" vertical="center"/>
    </xf>
    <xf numFmtId="0" fontId="11" fillId="0" borderId="77" xfId="2" applyNumberFormat="1" applyFont="1" applyBorder="1" applyAlignment="1">
      <alignment horizontal="left" vertical="center"/>
    </xf>
    <xf numFmtId="0" fontId="11" fillId="0" borderId="73" xfId="2" applyNumberFormat="1" applyFont="1" applyBorder="1" applyAlignment="1">
      <alignment vertical="center"/>
    </xf>
    <xf numFmtId="0" fontId="10" fillId="0" borderId="6" xfId="2" applyNumberFormat="1" applyFont="1" applyBorder="1" applyAlignment="1">
      <alignment horizontal="center" vertical="top" wrapText="1" readingOrder="1"/>
    </xf>
    <xf numFmtId="0" fontId="10" fillId="0" borderId="1" xfId="2" applyNumberFormat="1" applyFont="1" applyBorder="1" applyAlignment="1">
      <alignment horizontal="center" vertical="top" wrapText="1" readingOrder="1"/>
    </xf>
    <xf numFmtId="0" fontId="2" fillId="0" borderId="6" xfId="2" applyNumberFormat="1" applyFont="1" applyBorder="1" applyAlignment="1">
      <alignment horizontal="center" vertical="center"/>
    </xf>
    <xf numFmtId="0" fontId="12" fillId="0" borderId="81" xfId="2" applyNumberFormat="1" applyFont="1" applyBorder="1" applyAlignment="1">
      <alignment horizontal="center" vertical="center" textRotation="255"/>
    </xf>
    <xf numFmtId="0" fontId="12" fillId="0" borderId="82" xfId="2" applyNumberFormat="1" applyFont="1" applyBorder="1" applyAlignment="1">
      <alignment horizontal="center" vertical="center"/>
    </xf>
    <xf numFmtId="0" fontId="2" fillId="0" borderId="83" xfId="2" applyNumberFormat="1" applyFont="1" applyBorder="1" applyAlignment="1">
      <alignment horizontal="center" vertical="center"/>
    </xf>
    <xf numFmtId="0" fontId="12" fillId="0" borderId="84" xfId="2" applyNumberFormat="1" applyFont="1" applyBorder="1" applyAlignment="1">
      <alignment horizontal="center" vertical="center"/>
    </xf>
    <xf numFmtId="0" fontId="2" fillId="0" borderId="85" xfId="2" applyNumberFormat="1" applyFont="1" applyBorder="1" applyAlignment="1">
      <alignment horizontal="center" vertical="center"/>
    </xf>
    <xf numFmtId="0" fontId="12" fillId="0" borderId="3" xfId="2" applyNumberFormat="1" applyFont="1" applyBorder="1" applyAlignment="1">
      <alignment horizontal="center" vertical="center"/>
    </xf>
    <xf numFmtId="0" fontId="12" fillId="0" borderId="87" xfId="2" applyNumberFormat="1" applyFont="1" applyBorder="1" applyAlignment="1">
      <alignment horizontal="left" vertical="top"/>
    </xf>
    <xf numFmtId="0" fontId="12" fillId="0" borderId="90" xfId="2" applyNumberFormat="1" applyFont="1" applyBorder="1" applyAlignment="1">
      <alignment horizontal="center" vertical="center"/>
    </xf>
    <xf numFmtId="0" fontId="2" fillId="0" borderId="52" xfId="2" applyNumberFormat="1" applyFont="1" applyBorder="1" applyAlignment="1">
      <alignment horizontal="center" vertical="center"/>
    </xf>
    <xf numFmtId="0" fontId="12" fillId="0" borderId="55" xfId="2" applyNumberFormat="1" applyFont="1" applyBorder="1" applyAlignment="1">
      <alignment horizontal="center" vertical="center" textRotation="255" wrapText="1"/>
    </xf>
    <xf numFmtId="0" fontId="10" fillId="0" borderId="1" xfId="2" applyNumberFormat="1" applyFont="1" applyBorder="1" applyAlignment="1">
      <alignment horizontal="left" vertical="center" wrapText="1"/>
    </xf>
    <xf numFmtId="0" fontId="12" fillId="0" borderId="1" xfId="2" applyNumberFormat="1" applyFont="1" applyBorder="1" applyAlignment="1">
      <alignment horizontal="left" vertical="center" wrapText="1"/>
    </xf>
    <xf numFmtId="0" fontId="12" fillId="0" borderId="96" xfId="2" applyNumberFormat="1" applyFont="1" applyBorder="1" applyAlignment="1">
      <alignment vertical="distributed" wrapText="1"/>
    </xf>
    <xf numFmtId="0" fontId="12" fillId="0" borderId="1" xfId="2" applyNumberFormat="1" applyFont="1" applyBorder="1" applyAlignment="1">
      <alignment horizontal="center" vertical="distributed" wrapText="1"/>
    </xf>
    <xf numFmtId="0" fontId="12" fillId="0" borderId="52" xfId="2" applyNumberFormat="1" applyFont="1" applyBorder="1" applyAlignment="1">
      <alignment horizontal="center" vertical="distributed" wrapText="1"/>
    </xf>
    <xf numFmtId="0" fontId="12" fillId="0" borderId="99" xfId="2" applyNumberFormat="1" applyFont="1" applyBorder="1" applyAlignment="1">
      <alignment vertical="distributed" wrapText="1"/>
    </xf>
    <xf numFmtId="0" fontId="12" fillId="0" borderId="6" xfId="2" applyNumberFormat="1" applyFont="1" applyBorder="1" applyAlignment="1">
      <alignment horizontal="center" vertical="distributed" wrapText="1"/>
    </xf>
    <xf numFmtId="0" fontId="12" fillId="0" borderId="95" xfId="2" applyNumberFormat="1" applyFont="1" applyBorder="1" applyAlignment="1">
      <alignment horizontal="center" vertical="distributed" wrapText="1"/>
    </xf>
    <xf numFmtId="0" fontId="12" fillId="0" borderId="62" xfId="2" applyNumberFormat="1" applyFont="1" applyBorder="1" applyAlignment="1">
      <alignment horizontal="center" vertical="center"/>
    </xf>
    <xf numFmtId="0" fontId="11" fillId="0" borderId="99" xfId="2" applyNumberFormat="1" applyFont="1" applyBorder="1" applyAlignment="1">
      <alignment horizontal="center" vertical="center" wrapText="1"/>
    </xf>
    <xf numFmtId="0" fontId="10" fillId="0" borderId="22" xfId="2" applyNumberFormat="1" applyFont="1" applyBorder="1" applyAlignment="1">
      <alignment horizontal="center" vertical="center" wrapText="1"/>
    </xf>
    <xf numFmtId="0" fontId="10" fillId="0" borderId="22" xfId="2" applyNumberFormat="1" applyFont="1" applyBorder="1" applyAlignment="1">
      <alignment horizontal="center" vertical="center"/>
    </xf>
    <xf numFmtId="0" fontId="10" fillId="0" borderId="100" xfId="2" applyNumberFormat="1" applyFont="1" applyBorder="1" applyAlignment="1">
      <alignment horizontal="center" vertical="center"/>
    </xf>
    <xf numFmtId="0" fontId="11" fillId="0" borderId="97" xfId="2" applyNumberFormat="1" applyFont="1" applyBorder="1" applyAlignment="1">
      <alignment horizontal="center" vertical="center" wrapText="1"/>
    </xf>
    <xf numFmtId="0" fontId="10" fillId="0" borderId="101" xfId="2" applyNumberFormat="1" applyFont="1" applyBorder="1" applyAlignment="1">
      <alignment horizontal="center" vertical="center"/>
    </xf>
    <xf numFmtId="0" fontId="10" fillId="0" borderId="22" xfId="2" applyNumberFormat="1" applyFont="1" applyBorder="1" applyAlignment="1">
      <alignment horizontal="center" vertical="center" shrinkToFit="1"/>
    </xf>
    <xf numFmtId="0" fontId="10" fillId="0" borderId="76" xfId="2" applyNumberFormat="1" applyFont="1" applyBorder="1" applyAlignment="1">
      <alignment horizontal="center" vertical="center"/>
    </xf>
    <xf numFmtId="0" fontId="12" fillId="0" borderId="52" xfId="2" applyNumberFormat="1" applyFont="1" applyBorder="1" applyAlignment="1">
      <alignment horizontal="center" vertical="center"/>
    </xf>
    <xf numFmtId="0" fontId="10" fillId="0" borderId="1" xfId="2" applyNumberFormat="1" applyFont="1" applyBorder="1" applyAlignment="1">
      <alignment horizontal="center" vertical="center" shrinkToFit="1"/>
    </xf>
    <xf numFmtId="0" fontId="12" fillId="0" borderId="99" xfId="2" applyNumberFormat="1" applyFont="1" applyBorder="1" applyAlignment="1">
      <alignment horizontal="center" vertical="center"/>
    </xf>
    <xf numFmtId="0" fontId="12" fillId="0" borderId="6" xfId="2" applyNumberFormat="1" applyFont="1" applyBorder="1" applyAlignment="1">
      <alignment horizontal="center" vertical="center"/>
    </xf>
    <xf numFmtId="0" fontId="12" fillId="0" borderId="102" xfId="2" applyNumberFormat="1" applyFont="1" applyBorder="1" applyAlignment="1">
      <alignment horizontal="center" vertical="center"/>
    </xf>
    <xf numFmtId="0" fontId="12" fillId="0" borderId="22" xfId="2" applyNumberFormat="1" applyFont="1" applyBorder="1" applyAlignment="1">
      <alignment horizontal="center" vertical="center"/>
    </xf>
    <xf numFmtId="0" fontId="12" fillId="0" borderId="60" xfId="2" applyNumberFormat="1" applyFont="1" applyBorder="1" applyAlignment="1">
      <alignment horizontal="center" vertical="center"/>
    </xf>
    <xf numFmtId="0" fontId="12" fillId="0" borderId="97" xfId="2" applyNumberFormat="1" applyFont="1" applyBorder="1" applyAlignment="1">
      <alignment horizontal="center" vertical="center"/>
    </xf>
    <xf numFmtId="0" fontId="12" fillId="0" borderId="1" xfId="2" applyNumberFormat="1" applyFont="1" applyBorder="1" applyAlignment="1">
      <alignment horizontal="center" vertical="center" shrinkToFit="1"/>
    </xf>
    <xf numFmtId="0" fontId="12" fillId="0" borderId="51" xfId="2" applyNumberFormat="1" applyFont="1" applyBorder="1" applyAlignment="1">
      <alignment horizontal="center" vertical="center"/>
    </xf>
    <xf numFmtId="0" fontId="12" fillId="0" borderId="0" xfId="2" applyNumberFormat="1" applyFont="1" applyBorder="1" applyAlignment="1">
      <alignment horizontal="left" vertical="center" wrapText="1"/>
    </xf>
    <xf numFmtId="0" fontId="12" fillId="0" borderId="0" xfId="2" applyNumberFormat="1" applyFont="1" applyBorder="1" applyAlignment="1">
      <alignment vertical="center" wrapText="1"/>
    </xf>
    <xf numFmtId="0" fontId="12" fillId="0" borderId="0" xfId="2" applyNumberFormat="1" applyFont="1" applyBorder="1" applyAlignment="1">
      <alignment horizontal="left" vertical="center"/>
    </xf>
    <xf numFmtId="0" fontId="12" fillId="0" borderId="104" xfId="2" applyNumberFormat="1" applyFont="1" applyBorder="1" applyAlignment="1">
      <alignment vertical="center" wrapText="1"/>
    </xf>
    <xf numFmtId="0" fontId="12" fillId="0" borderId="105" xfId="2" applyNumberFormat="1" applyFont="1" applyBorder="1" applyAlignment="1">
      <alignment horizontal="center" vertical="center" wrapText="1"/>
    </xf>
    <xf numFmtId="0" fontId="12" fillId="0" borderId="99" xfId="2" applyNumberFormat="1" applyFont="1" applyBorder="1" applyAlignment="1">
      <alignment horizontal="center" vertical="center" wrapText="1"/>
    </xf>
    <xf numFmtId="0" fontId="10" fillId="0" borderId="52" xfId="2" applyNumberFormat="1" applyFont="1" applyBorder="1" applyAlignment="1">
      <alignment horizontal="center" vertical="center" wrapText="1"/>
    </xf>
    <xf numFmtId="0" fontId="15" fillId="0" borderId="100" xfId="2" applyNumberFormat="1" applyFont="1" applyBorder="1" applyAlignment="1">
      <alignment horizontal="center" vertical="center"/>
    </xf>
    <xf numFmtId="0" fontId="12" fillId="0" borderId="1" xfId="2" applyNumberFormat="1" applyFont="1" applyBorder="1" applyAlignment="1">
      <alignment horizontal="center" vertical="center" wrapText="1"/>
    </xf>
    <xf numFmtId="0" fontId="10" fillId="0" borderId="1" xfId="2" applyNumberFormat="1" applyFont="1" applyBorder="1" applyAlignment="1">
      <alignment horizontal="center" vertical="center" wrapText="1"/>
    </xf>
    <xf numFmtId="0" fontId="10" fillId="0" borderId="6" xfId="2" applyNumberFormat="1" applyFont="1" applyBorder="1" applyAlignment="1">
      <alignment horizontal="center" vertical="center"/>
    </xf>
    <xf numFmtId="0" fontId="10" fillId="0" borderId="50" xfId="2" applyNumberFormat="1" applyFont="1" applyBorder="1" applyAlignment="1">
      <alignment horizontal="center" vertical="center"/>
    </xf>
    <xf numFmtId="0" fontId="12" fillId="0" borderId="2" xfId="2" applyNumberFormat="1" applyFont="1" applyBorder="1" applyAlignment="1">
      <alignment horizontal="center" vertical="center" wrapText="1"/>
    </xf>
    <xf numFmtId="0" fontId="2" fillId="0" borderId="109" xfId="2" applyNumberFormat="1" applyFont="1" applyBorder="1" applyAlignment="1">
      <alignment horizontal="center" vertical="center" textRotation="255"/>
    </xf>
    <xf numFmtId="0" fontId="16" fillId="0" borderId="47" xfId="2" applyNumberFormat="1" applyFont="1" applyBorder="1" applyAlignment="1">
      <alignment horizontal="center" vertical="center"/>
    </xf>
    <xf numFmtId="0" fontId="12" fillId="0" borderId="1" xfId="2" applyNumberFormat="1" applyFont="1" applyBorder="1" applyAlignment="1">
      <alignment horizontal="center" vertical="center" wrapText="1" shrinkToFit="1"/>
    </xf>
    <xf numFmtId="0" fontId="12" fillId="0" borderId="113" xfId="2" applyNumberFormat="1" applyFont="1" applyBorder="1" applyAlignment="1">
      <alignment horizontal="center" vertical="center"/>
    </xf>
    <xf numFmtId="0" fontId="12" fillId="0" borderId="92" xfId="2" applyNumberFormat="1" applyFont="1" applyBorder="1" applyAlignment="1">
      <alignment horizontal="center" vertical="center"/>
    </xf>
    <xf numFmtId="0" fontId="2" fillId="0" borderId="93" xfId="2" applyNumberFormat="1" applyFont="1" applyBorder="1" applyAlignment="1">
      <alignment horizontal="center"/>
    </xf>
    <xf numFmtId="0" fontId="12" fillId="0" borderId="85" xfId="2" applyNumberFormat="1" applyFont="1" applyBorder="1" applyAlignment="1">
      <alignment horizontal="center" vertical="center"/>
    </xf>
    <xf numFmtId="0" fontId="12" fillId="0" borderId="6" xfId="2" applyNumberFormat="1" applyFont="1" applyBorder="1" applyAlignment="1">
      <alignment horizontal="center" vertical="center" wrapText="1"/>
    </xf>
    <xf numFmtId="0" fontId="12" fillId="0" borderId="115" xfId="2" applyNumberFormat="1" applyFont="1" applyBorder="1" applyAlignment="1">
      <alignment horizontal="center" vertical="center"/>
    </xf>
    <xf numFmtId="0" fontId="12" fillId="0" borderId="22" xfId="2" applyNumberFormat="1" applyFont="1" applyBorder="1" applyAlignment="1">
      <alignment horizontal="center" vertical="center" wrapText="1"/>
    </xf>
    <xf numFmtId="0" fontId="12" fillId="0" borderId="60" xfId="2" applyNumberFormat="1" applyFont="1" applyBorder="1" applyAlignment="1">
      <alignment horizontal="center" vertical="center" wrapText="1"/>
    </xf>
    <xf numFmtId="0" fontId="10" fillId="0" borderId="1" xfId="2" applyNumberFormat="1" applyFont="1" applyBorder="1" applyAlignment="1">
      <alignment horizontal="center" vertical="center" wrapText="1" shrinkToFit="1"/>
    </xf>
    <xf numFmtId="0" fontId="12" fillId="0" borderId="1" xfId="2" applyNumberFormat="1" applyFont="1" applyBorder="1" applyAlignment="1">
      <alignment horizontal="left" vertical="center"/>
    </xf>
    <xf numFmtId="0" fontId="12" fillId="0" borderId="52" xfId="2" applyNumberFormat="1" applyFont="1" applyBorder="1" applyAlignment="1">
      <alignment horizontal="left" vertical="center"/>
    </xf>
    <xf numFmtId="0" fontId="12" fillId="0" borderId="11" xfId="2" applyNumberFormat="1" applyFont="1" applyBorder="1" applyAlignment="1">
      <alignment horizontal="center" vertical="center"/>
    </xf>
    <xf numFmtId="0" fontId="12" fillId="0" borderId="117" xfId="2" applyNumberFormat="1" applyFont="1" applyBorder="1" applyAlignment="1">
      <alignment horizontal="center" vertical="center"/>
    </xf>
    <xf numFmtId="0" fontId="12" fillId="4" borderId="52" xfId="2" applyNumberFormat="1" applyFont="1" applyFill="1" applyBorder="1" applyAlignment="1">
      <alignment horizontal="center" vertical="center"/>
    </xf>
    <xf numFmtId="0" fontId="12" fillId="0" borderId="6" xfId="2" applyNumberFormat="1" applyFont="1" applyBorder="1" applyAlignment="1">
      <alignment horizontal="left" vertical="center" shrinkToFit="1"/>
    </xf>
    <xf numFmtId="0" fontId="12" fillId="0" borderId="6" xfId="2" applyNumberFormat="1" applyFont="1" applyBorder="1" applyAlignment="1">
      <alignment horizontal="center" vertical="center" shrinkToFit="1"/>
    </xf>
    <xf numFmtId="0" fontId="12" fillId="0" borderId="118" xfId="2" applyNumberFormat="1" applyFont="1" applyBorder="1" applyAlignment="1">
      <alignment horizontal="left" vertical="center"/>
    </xf>
    <xf numFmtId="0" fontId="12" fillId="0" borderId="118" xfId="2" applyNumberFormat="1" applyFont="1" applyBorder="1" applyAlignment="1">
      <alignment horizontal="center" vertical="center"/>
    </xf>
    <xf numFmtId="0" fontId="2" fillId="0" borderId="118" xfId="2" applyNumberFormat="1" applyFont="1" applyBorder="1" applyAlignment="1">
      <alignment horizontal="center" vertical="center"/>
    </xf>
    <xf numFmtId="0" fontId="12" fillId="0" borderId="119" xfId="2" applyNumberFormat="1" applyFont="1" applyBorder="1" applyAlignment="1">
      <alignment horizontal="center" vertical="center"/>
    </xf>
    <xf numFmtId="0" fontId="12" fillId="0" borderId="69" xfId="2" applyNumberFormat="1" applyFont="1" applyBorder="1" applyAlignment="1">
      <alignment horizontal="left" vertical="center"/>
    </xf>
    <xf numFmtId="0" fontId="3" fillId="0" borderId="98" xfId="2" applyNumberFormat="1" applyFont="1" applyBorder="1" applyAlignment="1">
      <alignment horizontal="left" vertical="center"/>
    </xf>
    <xf numFmtId="0" fontId="16" fillId="0" borderId="17" xfId="2" applyNumberFormat="1" applyFont="1" applyBorder="1" applyAlignment="1">
      <alignment horizontal="center" vertical="center"/>
    </xf>
    <xf numFmtId="0" fontId="16" fillId="0" borderId="22" xfId="2" applyNumberFormat="1" applyFont="1" applyBorder="1" applyAlignment="1">
      <alignment horizontal="center" vertical="center" shrinkToFit="1"/>
    </xf>
    <xf numFmtId="0" fontId="16" fillId="0" borderId="51" xfId="2" applyNumberFormat="1" applyFont="1" applyBorder="1" applyAlignment="1">
      <alignment horizontal="center" vertical="center"/>
    </xf>
    <xf numFmtId="0" fontId="16" fillId="0" borderId="118" xfId="2" applyNumberFormat="1" applyFont="1" applyBorder="1" applyAlignment="1">
      <alignment horizontal="center" vertical="center"/>
    </xf>
    <xf numFmtId="0" fontId="16" fillId="0" borderId="6" xfId="2" applyNumberFormat="1" applyFont="1" applyBorder="1" applyAlignment="1">
      <alignment horizontal="center" vertical="center" shrinkToFit="1"/>
    </xf>
    <xf numFmtId="0" fontId="16" fillId="0" borderId="104" xfId="2" applyNumberFormat="1" applyFont="1" applyBorder="1" applyAlignment="1">
      <alignment horizontal="center" vertical="center"/>
    </xf>
    <xf numFmtId="0" fontId="12" fillId="0" borderId="105" xfId="2" applyNumberFormat="1" applyFont="1" applyBorder="1" applyAlignment="1">
      <alignment horizontal="center" vertical="center" textRotation="255"/>
    </xf>
    <xf numFmtId="0" fontId="12" fillId="0" borderId="47" xfId="2" applyNumberFormat="1" applyFont="1" applyBorder="1" applyAlignment="1">
      <alignment horizontal="center" vertical="center" wrapText="1" shrinkToFit="1"/>
    </xf>
    <xf numFmtId="0" fontId="12" fillId="0" borderId="121" xfId="2" applyNumberFormat="1" applyFont="1" applyBorder="1" applyAlignment="1">
      <alignment horizontal="center" vertical="center"/>
    </xf>
    <xf numFmtId="0" fontId="12" fillId="0" borderId="123" xfId="2" applyNumberFormat="1" applyFont="1" applyBorder="1" applyAlignment="1">
      <alignment horizontal="center" vertical="center"/>
    </xf>
    <xf numFmtId="0" fontId="10" fillId="0" borderId="118" xfId="2" applyNumberFormat="1" applyFont="1" applyBorder="1" applyAlignment="1">
      <alignment horizontal="center" vertical="center" wrapText="1" shrinkToFit="1"/>
    </xf>
    <xf numFmtId="0" fontId="12" fillId="0" borderId="128" xfId="2" applyNumberFormat="1" applyFont="1" applyBorder="1" applyAlignment="1">
      <alignment horizontal="center" vertical="center" shrinkToFit="1"/>
    </xf>
    <xf numFmtId="0" fontId="2" fillId="0" borderId="129" xfId="2" applyNumberFormat="1" applyFont="1" applyBorder="1" applyAlignment="1">
      <alignment horizontal="center" vertical="center"/>
    </xf>
    <xf numFmtId="0" fontId="12" fillId="0" borderId="1" xfId="2" applyNumberFormat="1" applyFont="1" applyBorder="1" applyAlignment="1">
      <alignment vertical="center"/>
    </xf>
    <xf numFmtId="0" fontId="12" fillId="0" borderId="62" xfId="2" applyNumberFormat="1" applyFont="1" applyBorder="1" applyAlignment="1">
      <alignment horizontal="right" vertical="center"/>
    </xf>
    <xf numFmtId="0" fontId="12" fillId="4" borderId="62" xfId="2" applyNumberFormat="1" applyFont="1" applyFill="1" applyBorder="1" applyAlignment="1">
      <alignment horizontal="right" vertical="center"/>
    </xf>
    <xf numFmtId="0" fontId="12" fillId="0" borderId="1" xfId="2" applyNumberFormat="1" applyFont="1" applyBorder="1" applyAlignment="1">
      <alignment vertical="center" shrinkToFit="1"/>
    </xf>
    <xf numFmtId="0" fontId="12" fillId="4" borderId="4" xfId="2" applyNumberFormat="1" applyFont="1" applyFill="1" applyBorder="1" applyAlignment="1">
      <alignment horizontal="right" vertical="center"/>
    </xf>
    <xf numFmtId="0" fontId="12" fillId="0" borderId="128" xfId="2" applyNumberFormat="1" applyFont="1" applyBorder="1" applyAlignment="1">
      <alignment vertical="center" wrapText="1"/>
    </xf>
    <xf numFmtId="0" fontId="12" fillId="0" borderId="66" xfId="2" applyNumberFormat="1" applyFont="1" applyBorder="1" applyAlignment="1">
      <alignment horizontal="center" vertical="center"/>
    </xf>
    <xf numFmtId="0" fontId="12" fillId="0" borderId="4" xfId="2" applyNumberFormat="1" applyFont="1" applyBorder="1" applyAlignment="1">
      <alignment horizontal="center" vertical="center"/>
    </xf>
    <xf numFmtId="0" fontId="12" fillId="5" borderId="52" xfId="2" applyNumberFormat="1" applyFont="1" applyFill="1" applyBorder="1" applyAlignment="1">
      <alignment horizontal="center" vertical="center"/>
    </xf>
    <xf numFmtId="0" fontId="12" fillId="0" borderId="131" xfId="2" applyNumberFormat="1" applyFont="1" applyBorder="1" applyAlignment="1">
      <alignment horizontal="center" vertical="center" shrinkToFit="1"/>
    </xf>
    <xf numFmtId="0" fontId="12" fillId="0" borderId="69" xfId="2" applyNumberFormat="1" applyFont="1" applyBorder="1" applyAlignment="1">
      <alignment horizontal="center" vertical="center"/>
    </xf>
    <xf numFmtId="0" fontId="16" fillId="0" borderId="132" xfId="2" applyNumberFormat="1" applyFont="1" applyBorder="1" applyAlignment="1">
      <alignment horizontal="center" vertical="center"/>
    </xf>
    <xf numFmtId="0" fontId="12" fillId="0" borderId="3" xfId="2" applyNumberFormat="1" applyFont="1" applyBorder="1" applyAlignment="1">
      <alignment horizontal="center" vertical="center" wrapText="1" shrinkToFit="1"/>
    </xf>
    <xf numFmtId="0" fontId="12" fillId="0" borderId="3" xfId="2" applyNumberFormat="1" applyFont="1" applyBorder="1" applyAlignment="1">
      <alignment horizontal="center" vertical="center" shrinkToFit="1"/>
    </xf>
    <xf numFmtId="0" fontId="12" fillId="0" borderId="22" xfId="2" applyNumberFormat="1" applyFont="1" applyBorder="1" applyAlignment="1">
      <alignment horizontal="left" vertical="center"/>
    </xf>
    <xf numFmtId="0" fontId="12" fillId="0" borderId="17" xfId="2" applyNumberFormat="1" applyFont="1" applyBorder="1" applyAlignment="1">
      <alignment horizontal="center" vertical="center"/>
    </xf>
    <xf numFmtId="0" fontId="12" fillId="0" borderId="133" xfId="2" applyNumberFormat="1" applyFont="1" applyBorder="1" applyAlignment="1">
      <alignment horizontal="center" vertical="center"/>
    </xf>
    <xf numFmtId="0" fontId="12" fillId="0" borderId="6" xfId="2" applyNumberFormat="1" applyFont="1" applyBorder="1" applyAlignment="1">
      <alignment horizontal="left" vertical="center"/>
    </xf>
    <xf numFmtId="0" fontId="16" fillId="0" borderId="81" xfId="2" applyNumberFormat="1" applyFont="1" applyBorder="1" applyAlignment="1">
      <alignment horizontal="center" vertical="center" textRotation="255"/>
    </xf>
    <xf numFmtId="0" fontId="16" fillId="0" borderId="82" xfId="2" applyNumberFormat="1" applyFont="1" applyBorder="1" applyAlignment="1">
      <alignment horizontal="center" vertical="center"/>
    </xf>
    <xf numFmtId="0" fontId="3" fillId="0" borderId="48" xfId="2" applyNumberFormat="1" applyFont="1" applyBorder="1" applyAlignment="1">
      <alignment horizontal="center" vertical="center"/>
    </xf>
    <xf numFmtId="0" fontId="16" fillId="0" borderId="84" xfId="2" applyNumberFormat="1" applyFont="1" applyBorder="1" applyAlignment="1">
      <alignment horizontal="center" vertical="center"/>
    </xf>
    <xf numFmtId="0" fontId="3" fillId="0" borderId="51" xfId="2" applyNumberFormat="1" applyFont="1" applyBorder="1" applyAlignment="1">
      <alignment horizontal="center" vertical="center"/>
    </xf>
    <xf numFmtId="0" fontId="16" fillId="0" borderId="3" xfId="2" applyNumberFormat="1" applyFont="1" applyBorder="1" applyAlignment="1">
      <alignment horizontal="center" vertical="center"/>
    </xf>
    <xf numFmtId="0" fontId="16" fillId="0" borderId="74" xfId="2" applyNumberFormat="1" applyFont="1" applyBorder="1" applyAlignment="1">
      <alignment horizontal="left" vertical="top"/>
    </xf>
    <xf numFmtId="0" fontId="16" fillId="0" borderId="90" xfId="2" applyNumberFormat="1" applyFont="1" applyBorder="1" applyAlignment="1">
      <alignment horizontal="center" vertical="center"/>
    </xf>
    <xf numFmtId="0" fontId="3" fillId="0" borderId="118" xfId="2" applyNumberFormat="1" applyFont="1" applyBorder="1" applyAlignment="1">
      <alignment horizontal="center" vertical="center"/>
    </xf>
    <xf numFmtId="0" fontId="3" fillId="0" borderId="124" xfId="2" applyNumberFormat="1" applyFont="1" applyBorder="1" applyAlignment="1">
      <alignment horizontal="center" vertical="center"/>
    </xf>
    <xf numFmtId="0" fontId="12" fillId="0" borderId="1" xfId="2" applyNumberFormat="1" applyFont="1" applyBorder="1" applyAlignment="1">
      <alignment horizontal="left" vertical="center" shrinkToFit="1"/>
    </xf>
    <xf numFmtId="0" fontId="12" fillId="0" borderId="62" xfId="2" applyNumberFormat="1" applyFont="1" applyBorder="1" applyAlignment="1">
      <alignment horizontal="left" vertical="center"/>
    </xf>
    <xf numFmtId="0" fontId="12" fillId="0" borderId="112" xfId="2" applyNumberFormat="1" applyFont="1" applyBorder="1" applyAlignment="1">
      <alignment horizontal="center" vertical="center"/>
    </xf>
    <xf numFmtId="0" fontId="12" fillId="0" borderId="136" xfId="2" applyNumberFormat="1" applyFont="1" applyBorder="1" applyAlignment="1">
      <alignment horizontal="left" vertical="center" wrapText="1"/>
    </xf>
    <xf numFmtId="0" fontId="12" fillId="0" borderId="81" xfId="2" applyNumberFormat="1" applyFont="1" applyBorder="1" applyAlignment="1">
      <alignment horizontal="center" vertical="center"/>
    </xf>
    <xf numFmtId="0" fontId="11" fillId="0" borderId="48" xfId="2" applyNumberFormat="1" applyFont="1" applyBorder="1" applyAlignment="1">
      <alignment horizontal="center" vertical="center"/>
    </xf>
    <xf numFmtId="0" fontId="10" fillId="0" borderId="138" xfId="2" applyNumberFormat="1" applyFont="1" applyBorder="1" applyAlignment="1">
      <alignment horizontal="center" vertical="center" wrapText="1"/>
    </xf>
    <xf numFmtId="0" fontId="10" fillId="0" borderId="47" xfId="2" applyNumberFormat="1" applyFont="1" applyBorder="1" applyAlignment="1">
      <alignment horizontal="center" vertical="center" wrapText="1"/>
    </xf>
    <xf numFmtId="0" fontId="10" fillId="0" borderId="47" xfId="2" applyNumberFormat="1" applyFont="1" applyBorder="1" applyAlignment="1">
      <alignment horizontal="center" vertical="center"/>
    </xf>
    <xf numFmtId="0" fontId="10" fillId="0" borderId="83" xfId="2" applyNumberFormat="1" applyFont="1" applyBorder="1" applyAlignment="1">
      <alignment horizontal="center" vertical="center"/>
    </xf>
    <xf numFmtId="0" fontId="10" fillId="0" borderId="97" xfId="2" applyNumberFormat="1" applyFont="1" applyBorder="1" applyAlignment="1">
      <alignment vertical="center" textRotation="255"/>
    </xf>
    <xf numFmtId="0" fontId="12" fillId="4" borderId="1" xfId="2" applyNumberFormat="1" applyFont="1" applyFill="1" applyBorder="1" applyAlignment="1">
      <alignment horizontal="center" vertical="center"/>
    </xf>
    <xf numFmtId="0" fontId="10" fillId="0" borderId="52" xfId="2" applyNumberFormat="1" applyFont="1" applyBorder="1" applyAlignment="1">
      <alignment horizontal="center" vertical="center" shrinkToFit="1"/>
    </xf>
    <xf numFmtId="0" fontId="10" fillId="0" borderId="131" xfId="2" applyNumberFormat="1" applyFont="1" applyBorder="1" applyAlignment="1">
      <alignment vertical="center" textRotation="255"/>
    </xf>
    <xf numFmtId="0" fontId="12" fillId="4" borderId="118" xfId="2" applyNumberFormat="1" applyFont="1" applyFill="1" applyBorder="1" applyAlignment="1">
      <alignment horizontal="center" vertical="center"/>
    </xf>
    <xf numFmtId="0" fontId="12" fillId="4" borderId="69" xfId="2" applyNumberFormat="1" applyFont="1" applyFill="1" applyBorder="1" applyAlignment="1">
      <alignment horizontal="center" vertical="center"/>
    </xf>
    <xf numFmtId="0" fontId="12" fillId="0" borderId="132" xfId="2" applyNumberFormat="1" applyFont="1" applyBorder="1" applyAlignment="1">
      <alignment horizontal="center" vertical="center" wrapText="1"/>
    </xf>
    <xf numFmtId="0" fontId="10" fillId="0" borderId="82" xfId="2" applyNumberFormat="1" applyFont="1" applyBorder="1" applyAlignment="1">
      <alignment horizontal="center" vertical="center"/>
    </xf>
    <xf numFmtId="0" fontId="10" fillId="0" borderId="113" xfId="2" applyNumberFormat="1" applyFont="1" applyBorder="1" applyAlignment="1">
      <alignment horizontal="center" vertical="center"/>
    </xf>
    <xf numFmtId="0" fontId="10" fillId="0" borderId="60" xfId="2" applyNumberFormat="1" applyFont="1" applyBorder="1" applyAlignment="1">
      <alignment horizontal="center" vertical="center"/>
    </xf>
    <xf numFmtId="0" fontId="10" fillId="0" borderId="118" xfId="2" applyNumberFormat="1" applyFont="1" applyBorder="1" applyAlignment="1">
      <alignment horizontal="center" vertical="center"/>
    </xf>
    <xf numFmtId="0" fontId="12" fillId="0" borderId="84" xfId="2" applyNumberFormat="1" applyFont="1" applyBorder="1" applyAlignment="1">
      <alignment horizontal="center" vertical="center" wrapText="1"/>
    </xf>
    <xf numFmtId="0" fontId="10" fillId="0" borderId="60" xfId="2" applyNumberFormat="1" applyFont="1" applyBorder="1" applyAlignment="1">
      <alignment horizontal="center" vertical="center" shrinkToFit="1"/>
    </xf>
    <xf numFmtId="0" fontId="2" fillId="0" borderId="0" xfId="2" applyNumberFormat="1" applyFont="1" applyBorder="1" applyAlignment="1">
      <alignment horizontal="left" vertical="center" wrapText="1"/>
    </xf>
    <xf numFmtId="0" fontId="19" fillId="0" borderId="1" xfId="2" applyNumberFormat="1" applyFont="1" applyBorder="1" applyAlignment="1">
      <alignment horizontal="center" vertical="center"/>
    </xf>
    <xf numFmtId="0" fontId="19" fillId="0" borderId="1" xfId="2" applyNumberFormat="1" applyFont="1" applyBorder="1" applyAlignment="1">
      <alignment horizontal="left" vertical="center"/>
    </xf>
    <xf numFmtId="0" fontId="22" fillId="0" borderId="0" xfId="0" applyFont="1" applyBorder="1" applyAlignment="1">
      <alignment horizontal="right"/>
    </xf>
    <xf numFmtId="0" fontId="22" fillId="0" borderId="129" xfId="0" applyFont="1" applyBorder="1" applyAlignment="1">
      <alignment horizontal="center"/>
    </xf>
    <xf numFmtId="0" fontId="22" fillId="0" borderId="52" xfId="0" applyFont="1" applyBorder="1" applyAlignment="1">
      <alignment horizontal="center"/>
    </xf>
    <xf numFmtId="0" fontId="26" fillId="0" borderId="0" xfId="2" applyNumberFormat="1" applyFont="1" applyBorder="1" applyAlignment="1">
      <alignment horizontal="center"/>
    </xf>
    <xf numFmtId="0" fontId="8" fillId="0" borderId="1" xfId="2" applyNumberFormat="1" applyFont="1" applyBorder="1" applyAlignment="1">
      <alignment horizontal="distributed"/>
    </xf>
    <xf numFmtId="0" fontId="8" fillId="0" borderId="1" xfId="2" applyNumberFormat="1" applyFont="1" applyBorder="1" applyAlignment="1">
      <alignment horizontal="center"/>
    </xf>
    <xf numFmtId="0" fontId="8" fillId="0" borderId="87" xfId="2" applyNumberFormat="1" applyFont="1" applyBorder="1" applyAlignment="1">
      <alignment horizontal="center"/>
    </xf>
    <xf numFmtId="0" fontId="8" fillId="0" borderId="17" xfId="2" applyNumberFormat="1" applyFont="1" applyBorder="1" applyAlignment="1">
      <alignment horizontal="distributed" vertical="center"/>
    </xf>
    <xf numFmtId="0" fontId="8" fillId="0" borderId="17" xfId="2" applyNumberFormat="1" applyFont="1" applyBorder="1" applyAlignment="1">
      <alignment horizontal="center" vertical="center"/>
    </xf>
    <xf numFmtId="0" fontId="8" fillId="0" borderId="1" xfId="2" applyNumberFormat="1" applyFont="1" applyBorder="1" applyAlignment="1">
      <alignment horizontal="distributed" vertical="center"/>
    </xf>
    <xf numFmtId="0" fontId="8" fillId="0" borderId="0" xfId="2" applyNumberFormat="1" applyFont="1" applyBorder="1" applyAlignment="1">
      <alignment horizontal="center"/>
    </xf>
    <xf numFmtId="0" fontId="8" fillId="0" borderId="1" xfId="2" applyNumberFormat="1" applyFont="1" applyBorder="1" applyAlignment="1">
      <alignment horizontal="left" vertical="top"/>
    </xf>
    <xf numFmtId="0" fontId="8" fillId="0" borderId="3" xfId="2" applyNumberFormat="1" applyFont="1" applyBorder="1" applyAlignment="1">
      <alignment horizontal="center"/>
    </xf>
    <xf numFmtId="0" fontId="8" fillId="0" borderId="100" xfId="2" applyNumberFormat="1" applyFont="1" applyBorder="1" applyAlignment="1">
      <alignment horizontal="center"/>
    </xf>
    <xf numFmtId="0" fontId="8" fillId="0" borderId="134" xfId="2" applyNumberFormat="1" applyFont="1" applyBorder="1" applyAlignment="1">
      <alignment horizontal="center"/>
    </xf>
    <xf numFmtId="0" fontId="8" fillId="0" borderId="142" xfId="2" applyNumberFormat="1" applyFont="1" applyBorder="1" applyAlignment="1">
      <alignment horizontal="center"/>
    </xf>
    <xf numFmtId="0" fontId="8" fillId="0" borderId="143" xfId="2" applyNumberFormat="1" applyFont="1" applyBorder="1" applyAlignment="1">
      <alignment horizontal="center"/>
    </xf>
    <xf numFmtId="0" fontId="8" fillId="0" borderId="144" xfId="2" applyNumberFormat="1" applyFont="1" applyBorder="1" applyAlignment="1">
      <alignment horizontal="center"/>
    </xf>
    <xf numFmtId="0" fontId="8" fillId="0" borderId="145" xfId="2" applyNumberFormat="1" applyFont="1" applyBorder="1" applyAlignment="1">
      <alignment horizontal="center"/>
    </xf>
    <xf numFmtId="0" fontId="8" fillId="0" borderId="146" xfId="2" applyNumberFormat="1" applyFont="1" applyBorder="1" applyAlignment="1">
      <alignment horizontal="center"/>
    </xf>
    <xf numFmtId="0" fontId="8" fillId="0" borderId="147" xfId="2" applyNumberFormat="1" applyFont="1" applyBorder="1" applyAlignment="1">
      <alignment horizontal="center"/>
    </xf>
    <xf numFmtId="0" fontId="8" fillId="0" borderId="22" xfId="2" applyNumberFormat="1" applyFont="1" applyBorder="1" applyAlignment="1">
      <alignment horizontal="center"/>
    </xf>
    <xf numFmtId="49" fontId="28" fillId="0" borderId="0" xfId="2" applyNumberFormat="1" applyFont="1" applyBorder="1" applyAlignment="1">
      <alignment horizontal="center" vertical="center"/>
    </xf>
    <xf numFmtId="49" fontId="19" fillId="0" borderId="148" xfId="2" applyNumberFormat="1" applyFont="1" applyBorder="1" applyAlignment="1">
      <alignment horizontal="center" vertical="center"/>
    </xf>
    <xf numFmtId="49" fontId="21" fillId="0" borderId="112" xfId="2" applyNumberFormat="1" applyFont="1" applyBorder="1" applyAlignment="1">
      <alignment horizontal="right" vertical="center"/>
    </xf>
    <xf numFmtId="49" fontId="19" fillId="0" borderId="149" xfId="2" applyNumberFormat="1" applyFont="1" applyBorder="1" applyAlignment="1">
      <alignment horizontal="center" vertical="center"/>
    </xf>
    <xf numFmtId="49" fontId="21" fillId="0" borderId="94" xfId="2" applyNumberFormat="1" applyFont="1" applyBorder="1" applyAlignment="1">
      <alignment horizontal="right" vertical="center"/>
    </xf>
    <xf numFmtId="49" fontId="19" fillId="0" borderId="150" xfId="2" applyNumberFormat="1" applyFont="1" applyBorder="1" applyAlignment="1">
      <alignment horizontal="center" vertical="center"/>
    </xf>
    <xf numFmtId="49" fontId="19" fillId="0" borderId="153" xfId="2" applyNumberFormat="1" applyFont="1" applyBorder="1" applyAlignment="1">
      <alignment horizontal="center" vertical="center" shrinkToFit="1"/>
    </xf>
    <xf numFmtId="49" fontId="21" fillId="0" borderId="154" xfId="2" applyNumberFormat="1" applyFont="1" applyBorder="1" applyAlignment="1">
      <alignment horizontal="left" vertical="center" shrinkToFit="1"/>
    </xf>
    <xf numFmtId="49" fontId="19" fillId="0" borderId="155" xfId="2" applyNumberFormat="1" applyFont="1" applyBorder="1" applyAlignment="1">
      <alignment horizontal="center" vertical="center"/>
    </xf>
    <xf numFmtId="49" fontId="21" fillId="0" borderId="0" xfId="2" applyNumberFormat="1" applyFont="1" applyBorder="1" applyAlignment="1">
      <alignment horizontal="left" vertical="top" wrapText="1"/>
    </xf>
    <xf numFmtId="49" fontId="19" fillId="0" borderId="0" xfId="2" applyNumberFormat="1" applyFont="1" applyAlignment="1">
      <alignment vertical="center"/>
    </xf>
    <xf numFmtId="49" fontId="21" fillId="0" borderId="155" xfId="2" applyNumberFormat="1" applyFont="1" applyBorder="1" applyAlignment="1">
      <alignment horizontal="center" vertical="center" wrapText="1"/>
    </xf>
    <xf numFmtId="49" fontId="19" fillId="0" borderId="156" xfId="2" applyNumberFormat="1" applyFont="1" applyBorder="1" applyAlignment="1">
      <alignment horizontal="center" vertical="center"/>
    </xf>
    <xf numFmtId="49" fontId="21" fillId="0" borderId="96" xfId="2" applyNumberFormat="1" applyFont="1" applyBorder="1" applyAlignment="1">
      <alignment horizontal="left" vertical="center"/>
    </xf>
    <xf numFmtId="0" fontId="30" fillId="0" borderId="157" xfId="2" applyNumberFormat="1" applyFont="1" applyBorder="1" applyAlignment="1">
      <alignment horizontal="center"/>
    </xf>
    <xf numFmtId="0" fontId="29" fillId="0" borderId="0" xfId="2" applyNumberFormat="1" applyFont="1" applyBorder="1" applyAlignment="1">
      <alignment horizontal="center"/>
    </xf>
    <xf numFmtId="0" fontId="8" fillId="0" borderId="46" xfId="2" applyNumberFormat="1" applyFont="1" applyBorder="1" applyAlignment="1">
      <alignment horizontal="left"/>
    </xf>
    <xf numFmtId="0" fontId="29" fillId="0" borderId="129" xfId="2" applyNumberFormat="1" applyFont="1" applyBorder="1" applyAlignment="1">
      <alignment horizontal="center"/>
    </xf>
    <xf numFmtId="0" fontId="8" fillId="0" borderId="68" xfId="2" applyNumberFormat="1" applyFont="1" applyBorder="1" applyAlignment="1">
      <alignment horizontal="left"/>
    </xf>
    <xf numFmtId="0" fontId="29" fillId="0" borderId="69" xfId="2" applyNumberFormat="1" applyFont="1" applyBorder="1" applyAlignment="1">
      <alignment horizontal="center"/>
    </xf>
    <xf numFmtId="0" fontId="20" fillId="0" borderId="0" xfId="2" applyNumberFormat="1" applyFont="1" applyBorder="1" applyAlignment="1">
      <alignment horizontal="center"/>
    </xf>
    <xf numFmtId="0" fontId="8" fillId="0" borderId="1" xfId="2" applyNumberFormat="1" applyFont="1" applyBorder="1" applyAlignment="1">
      <alignment horizontal="distributed" vertical="center" indent="2"/>
    </xf>
    <xf numFmtId="0" fontId="19" fillId="0" borderId="3" xfId="2" applyNumberFormat="1" applyFont="1" applyBorder="1" applyAlignment="1">
      <alignment horizontal="left"/>
    </xf>
    <xf numFmtId="0" fontId="8" fillId="0" borderId="1" xfId="2" applyNumberFormat="1" applyFont="1" applyBorder="1" applyAlignment="1">
      <alignment horizontal="center" vertical="center" shrinkToFit="1"/>
    </xf>
    <xf numFmtId="0" fontId="13" fillId="0" borderId="0" xfId="2" applyNumberFormat="1" applyFont="1" applyBorder="1" applyAlignment="1">
      <alignment horizontal="center" vertical="center" shrinkToFit="1"/>
    </xf>
    <xf numFmtId="0" fontId="13" fillId="0" borderId="0" xfId="2" applyNumberFormat="1" applyFont="1" applyBorder="1" applyAlignment="1">
      <alignment horizontal="right" vertical="center" shrinkToFit="1"/>
    </xf>
    <xf numFmtId="0" fontId="32" fillId="0" borderId="0" xfId="2" applyNumberFormat="1" applyFont="1" applyBorder="1" applyAlignment="1">
      <alignment horizontal="left" vertical="top" wrapText="1"/>
    </xf>
    <xf numFmtId="0" fontId="13" fillId="0" borderId="0" xfId="2" applyNumberFormat="1" applyFont="1" applyBorder="1" applyAlignment="1">
      <alignment horizontal="center" vertical="center"/>
    </xf>
    <xf numFmtId="0" fontId="13" fillId="0" borderId="6" xfId="2" applyNumberFormat="1" applyFont="1" applyBorder="1" applyAlignment="1">
      <alignment vertical="center" wrapText="1"/>
    </xf>
    <xf numFmtId="0" fontId="31" fillId="0" borderId="116" xfId="2" applyNumberFormat="1" applyFont="1" applyBorder="1" applyAlignment="1">
      <alignment horizontal="left" vertical="top" wrapText="1"/>
    </xf>
    <xf numFmtId="0" fontId="31" fillId="0" borderId="116" xfId="2" applyNumberFormat="1" applyFont="1" applyBorder="1" applyAlignment="1">
      <alignment horizontal="left" vertical="center" wrapText="1"/>
    </xf>
    <xf numFmtId="0" fontId="31" fillId="0" borderId="84" xfId="2" applyNumberFormat="1" applyFont="1" applyBorder="1" applyAlignment="1">
      <alignment horizontal="left" vertical="top" wrapText="1"/>
    </xf>
    <xf numFmtId="0" fontId="34" fillId="0" borderId="0" xfId="2" applyNumberFormat="1" applyFont="1" applyBorder="1" applyAlignment="1">
      <alignment horizontal="center"/>
    </xf>
    <xf numFmtId="0" fontId="2" fillId="0" borderId="46" xfId="2" applyNumberFormat="1" applyFont="1" applyBorder="1" applyAlignment="1">
      <alignment horizontal="distributed" vertical="center" indent="2"/>
    </xf>
    <xf numFmtId="0" fontId="34" fillId="0" borderId="129" xfId="2" applyNumberFormat="1" applyFont="1" applyBorder="1" applyAlignment="1">
      <alignment horizontal="left"/>
    </xf>
    <xf numFmtId="0" fontId="2" fillId="0" borderId="103" xfId="2" applyNumberFormat="1" applyFont="1" applyBorder="1" applyAlignment="1">
      <alignment horizontal="center" vertical="center" shrinkToFit="1"/>
    </xf>
    <xf numFmtId="0" fontId="34" fillId="0" borderId="76" xfId="2" applyNumberFormat="1" applyFont="1" applyBorder="1" applyAlignment="1">
      <alignment horizontal="left"/>
    </xf>
    <xf numFmtId="0" fontId="11" fillId="0" borderId="68" xfId="2" applyNumberFormat="1" applyFont="1" applyBorder="1" applyAlignment="1">
      <alignment horizontal="center" vertical="center" shrinkToFit="1"/>
    </xf>
    <xf numFmtId="0" fontId="34" fillId="0" borderId="69" xfId="2" applyNumberFormat="1" applyFont="1" applyBorder="1" applyAlignment="1">
      <alignment horizontal="left"/>
    </xf>
    <xf numFmtId="0" fontId="2" fillId="0" borderId="1" xfId="2" applyNumberFormat="1" applyFont="1" applyBorder="1" applyAlignment="1">
      <alignment horizontal="left" vertical="center" wrapText="1"/>
    </xf>
    <xf numFmtId="0" fontId="2" fillId="0" borderId="1" xfId="2" applyNumberFormat="1" applyFont="1" applyBorder="1" applyAlignment="1">
      <alignment horizontal="left" vertical="center"/>
    </xf>
    <xf numFmtId="0" fontId="2" fillId="0" borderId="1" xfId="2" applyNumberFormat="1" applyFont="1" applyBorder="1" applyAlignment="1">
      <alignment horizontal="center" vertical="center" wrapText="1"/>
    </xf>
    <xf numFmtId="0" fontId="2" fillId="0" borderId="22" xfId="2" applyNumberFormat="1" applyFont="1" applyBorder="1" applyAlignment="1">
      <alignment horizontal="center" vertical="center"/>
    </xf>
    <xf numFmtId="0" fontId="4" fillId="0" borderId="0" xfId="0" applyFont="1" applyBorder="1" applyAlignment="1">
      <alignment horizontal="center" vertical="center"/>
    </xf>
    <xf numFmtId="0" fontId="17" fillId="0" borderId="1" xfId="0" applyFont="1" applyBorder="1" applyAlignment="1">
      <alignment horizontal="center" vertical="center"/>
    </xf>
    <xf numFmtId="0" fontId="17" fillId="0" borderId="90" xfId="0" applyFont="1" applyBorder="1" applyAlignment="1">
      <alignment horizontal="left" vertical="center" wrapText="1"/>
    </xf>
    <xf numFmtId="0" fontId="17" fillId="0" borderId="1" xfId="0" applyFont="1" applyBorder="1" applyAlignment="1">
      <alignment horizontal="left" vertical="center"/>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lignment vertical="center"/>
    </xf>
    <xf numFmtId="0" fontId="17" fillId="0" borderId="0" xfId="0" applyFont="1" applyBorder="1" applyAlignment="1">
      <alignment horizontal="center" vertical="center"/>
    </xf>
    <xf numFmtId="0" fontId="17" fillId="0" borderId="74" xfId="0" applyFont="1" applyBorder="1" applyAlignment="1">
      <alignment horizontal="left" vertical="center"/>
    </xf>
    <xf numFmtId="0" fontId="6" fillId="0" borderId="0" xfId="1" applyFont="1" applyBorder="1" applyAlignment="1" applyProtection="1">
      <alignment horizontal="center" vertical="center"/>
    </xf>
    <xf numFmtId="0" fontId="30" fillId="0" borderId="0" xfId="2" applyNumberFormat="1" applyFont="1" applyBorder="1" applyAlignment="1">
      <alignment horizontal="left" vertical="center" shrinkToFit="1"/>
    </xf>
    <xf numFmtId="0" fontId="20" fillId="0" borderId="0" xfId="2" applyNumberFormat="1" applyFont="1" applyBorder="1" applyAlignment="1">
      <alignment horizontal="center" vertical="center"/>
    </xf>
    <xf numFmtId="0" fontId="19" fillId="0" borderId="0" xfId="2" applyNumberFormat="1" applyFont="1" applyBorder="1" applyAlignment="1">
      <alignment horizontal="left" vertical="center"/>
    </xf>
    <xf numFmtId="0" fontId="19" fillId="0" borderId="0" xfId="2" applyNumberFormat="1" applyFont="1" applyBorder="1" applyAlignment="1">
      <alignment horizontal="right" vertical="center"/>
    </xf>
    <xf numFmtId="0" fontId="19" fillId="0" borderId="0" xfId="2" applyNumberFormat="1" applyFont="1" applyBorder="1" applyAlignment="1">
      <alignment horizontal="left" vertical="top" wrapText="1"/>
    </xf>
    <xf numFmtId="0" fontId="8" fillId="0" borderId="105" xfId="2" applyNumberFormat="1" applyFont="1" applyBorder="1" applyAlignment="1">
      <alignment horizontal="center" vertical="center" textRotation="255" shrinkToFit="1"/>
    </xf>
    <xf numFmtId="0" fontId="8" fillId="0" borderId="158" xfId="2" applyNumberFormat="1" applyFont="1" applyBorder="1" applyAlignment="1">
      <alignment horizontal="center" vertical="center" wrapText="1"/>
    </xf>
    <xf numFmtId="0" fontId="8" fillId="0" borderId="83" xfId="2" applyNumberFormat="1" applyFont="1" applyBorder="1" applyAlignment="1">
      <alignment horizontal="center" vertical="center"/>
    </xf>
    <xf numFmtId="0" fontId="8" fillId="0" borderId="22" xfId="2" applyNumberFormat="1" applyFont="1" applyBorder="1" applyAlignment="1">
      <alignment horizontal="center" vertical="center" wrapText="1"/>
    </xf>
    <xf numFmtId="0" fontId="8" fillId="0" borderId="76" xfId="2" applyNumberFormat="1" applyFont="1" applyBorder="1" applyAlignment="1">
      <alignment horizontal="center" vertical="center"/>
    </xf>
    <xf numFmtId="0" fontId="8" fillId="0" borderId="1" xfId="2" applyNumberFormat="1" applyFont="1" applyBorder="1" applyAlignment="1">
      <alignment horizontal="center" vertical="center" wrapText="1"/>
    </xf>
    <xf numFmtId="0" fontId="8" fillId="0" borderId="50" xfId="2" applyNumberFormat="1" applyFont="1" applyBorder="1" applyAlignment="1">
      <alignment horizontal="left" vertical="center"/>
    </xf>
    <xf numFmtId="0" fontId="8" fillId="0" borderId="51" xfId="2" applyNumberFormat="1" applyFont="1" applyBorder="1" applyAlignment="1">
      <alignment horizontal="left" vertical="center"/>
    </xf>
    <xf numFmtId="0" fontId="8" fillId="0" borderId="159" xfId="2" applyNumberFormat="1" applyFont="1" applyBorder="1" applyAlignment="1">
      <alignment horizontal="left" vertical="center"/>
    </xf>
    <xf numFmtId="0" fontId="8" fillId="0" borderId="76" xfId="2" applyNumberFormat="1" applyFont="1" applyBorder="1" applyAlignment="1">
      <alignment horizontal="left" vertical="center"/>
    </xf>
    <xf numFmtId="0" fontId="8" fillId="0" borderId="1" xfId="2" applyNumberFormat="1" applyFont="1" applyBorder="1" applyAlignment="1">
      <alignment horizontal="center" vertical="center"/>
    </xf>
    <xf numFmtId="0" fontId="8" fillId="0" borderId="52" xfId="2" applyNumberFormat="1" applyFont="1" applyBorder="1" applyAlignment="1">
      <alignment horizontal="center" vertical="center"/>
    </xf>
    <xf numFmtId="0" fontId="8" fillId="0" borderId="118" xfId="2" applyNumberFormat="1" applyFont="1" applyBorder="1" applyAlignment="1">
      <alignment horizontal="center" vertical="center" wrapText="1"/>
    </xf>
    <xf numFmtId="0" fontId="8" fillId="0" borderId="104" xfId="2" applyNumberFormat="1" applyFont="1" applyBorder="1" applyAlignment="1">
      <alignment horizontal="left" vertical="center"/>
    </xf>
    <xf numFmtId="0" fontId="8" fillId="0" borderId="111" xfId="2" applyNumberFormat="1" applyFont="1" applyBorder="1" applyAlignment="1">
      <alignment horizontal="center" vertical="center" shrinkToFit="1"/>
    </xf>
    <xf numFmtId="0" fontId="8" fillId="2" borderId="105" xfId="2" applyNumberFormat="1" applyFont="1" applyFill="1" applyBorder="1" applyAlignment="1">
      <alignment horizontal="center" vertical="center" textRotation="255" shrinkToFit="1"/>
    </xf>
    <xf numFmtId="0" fontId="8" fillId="2" borderId="47" xfId="2" applyNumberFormat="1" applyFont="1" applyFill="1" applyBorder="1" applyAlignment="1">
      <alignment horizontal="left" vertical="center" wrapText="1"/>
    </xf>
    <xf numFmtId="0" fontId="8" fillId="2" borderId="123" xfId="2" applyNumberFormat="1" applyFont="1" applyFill="1" applyBorder="1" applyAlignment="1">
      <alignment horizontal="center" vertical="center" wrapText="1"/>
    </xf>
    <xf numFmtId="0" fontId="8" fillId="2" borderId="47" xfId="2" applyNumberFormat="1" applyFont="1" applyFill="1" applyBorder="1" applyAlignment="1">
      <alignment horizontal="center" vertical="center" shrinkToFit="1"/>
    </xf>
    <xf numFmtId="0" fontId="8" fillId="2" borderId="47" xfId="2" applyNumberFormat="1" applyFont="1" applyFill="1" applyBorder="1" applyAlignment="1">
      <alignment horizontal="center" vertical="center"/>
    </xf>
    <xf numFmtId="0" fontId="8" fillId="2" borderId="129" xfId="2" applyNumberFormat="1" applyFont="1" applyFill="1" applyBorder="1" applyAlignment="1">
      <alignment horizontal="center" vertical="center" wrapText="1"/>
    </xf>
    <xf numFmtId="0" fontId="8" fillId="2" borderId="1" xfId="2" applyNumberFormat="1" applyFont="1" applyFill="1" applyBorder="1" applyAlignment="1">
      <alignment horizontal="left" vertical="center" textRotation="255" shrinkToFit="1"/>
    </xf>
    <xf numFmtId="0" fontId="8" fillId="2" borderId="1" xfId="2" applyNumberFormat="1" applyFont="1" applyFill="1" applyBorder="1" applyAlignment="1">
      <alignment horizontal="left" vertical="center" shrinkToFit="1"/>
    </xf>
    <xf numFmtId="0" fontId="8" fillId="2" borderId="118" xfId="2" applyNumberFormat="1" applyFont="1" applyFill="1" applyBorder="1" applyAlignment="1">
      <alignment horizontal="left" vertical="center" textRotation="255" shrinkToFit="1"/>
    </xf>
    <xf numFmtId="0" fontId="8" fillId="2" borderId="105" xfId="2" applyNumberFormat="1" applyFont="1" applyFill="1" applyBorder="1" applyAlignment="1">
      <alignment horizontal="center" vertical="center"/>
    </xf>
    <xf numFmtId="0" fontId="8" fillId="0" borderId="104" xfId="2" applyNumberFormat="1" applyFont="1" applyBorder="1" applyAlignment="1">
      <alignment horizontal="center" vertical="center"/>
    </xf>
    <xf numFmtId="0" fontId="21" fillId="0" borderId="111" xfId="2" applyNumberFormat="1" applyFont="1" applyBorder="1" applyAlignment="1">
      <alignment horizontal="left" vertical="center" wrapText="1"/>
    </xf>
    <xf numFmtId="0" fontId="21" fillId="0" borderId="0" xfId="2" applyNumberFormat="1" applyFont="1" applyBorder="1" applyAlignment="1">
      <alignment horizontal="left" vertical="center"/>
    </xf>
    <xf numFmtId="0" fontId="8" fillId="2" borderId="118" xfId="2" applyNumberFormat="1" applyFont="1" applyFill="1" applyBorder="1" applyAlignment="1">
      <alignment horizontal="left" vertical="center" shrinkToFit="1"/>
    </xf>
    <xf numFmtId="0" fontId="8" fillId="0" borderId="118" xfId="2" applyNumberFormat="1" applyFont="1" applyBorder="1" applyAlignment="1">
      <alignment horizontal="center" vertical="center"/>
    </xf>
    <xf numFmtId="0" fontId="8" fillId="0" borderId="118" xfId="2" applyNumberFormat="1" applyFont="1" applyBorder="1" applyAlignment="1">
      <alignment horizontal="center" vertical="center" shrinkToFit="1"/>
    </xf>
    <xf numFmtId="0" fontId="8" fillId="0" borderId="69" xfId="2" applyNumberFormat="1" applyFont="1" applyBorder="1" applyAlignment="1">
      <alignment horizontal="center" vertical="center"/>
    </xf>
    <xf numFmtId="0" fontId="8" fillId="2" borderId="129" xfId="2" applyNumberFormat="1" applyFont="1" applyFill="1" applyBorder="1" applyAlignment="1">
      <alignment horizontal="center" vertical="center"/>
    </xf>
    <xf numFmtId="0" fontId="8" fillId="0" borderId="118" xfId="2" applyNumberFormat="1" applyFont="1" applyBorder="1" applyAlignment="1">
      <alignment horizontal="center" vertical="center" textRotation="255"/>
    </xf>
    <xf numFmtId="0" fontId="8" fillId="0" borderId="69" xfId="2" applyNumberFormat="1" applyFont="1" applyBorder="1" applyAlignment="1">
      <alignment horizontal="center" vertical="center" textRotation="255"/>
    </xf>
    <xf numFmtId="0" fontId="2" fillId="0" borderId="164" xfId="7" applyNumberFormat="1" applyFont="1" applyBorder="1" applyAlignment="1">
      <alignment horizontal="center" vertical="center" shrinkToFit="1"/>
    </xf>
    <xf numFmtId="0" fontId="38" fillId="0" borderId="0" xfId="7" applyNumberFormat="1" applyFont="1" applyBorder="1" applyAlignment="1">
      <alignment horizontal="center" vertical="center"/>
    </xf>
    <xf numFmtId="0" fontId="2" fillId="0" borderId="126" xfId="9" applyFont="1" applyFill="1" applyBorder="1" applyAlignment="1">
      <alignment horizontal="center" vertical="center"/>
    </xf>
    <xf numFmtId="0" fontId="2" fillId="0" borderId="126" xfId="9" applyFont="1" applyFill="1" applyBorder="1" applyAlignment="1">
      <alignment horizontal="center" vertical="center" shrinkToFit="1"/>
    </xf>
    <xf numFmtId="0" fontId="2" fillId="0" borderId="45" xfId="9" applyFont="1" applyFill="1" applyBorder="1" applyAlignment="1">
      <alignment horizontal="center" vertical="center" shrinkToFit="1"/>
    </xf>
    <xf numFmtId="0" fontId="2" fillId="0" borderId="127" xfId="9" applyFont="1" applyFill="1" applyBorder="1" applyAlignment="1">
      <alignment horizontal="center" vertical="center" shrinkToFit="1"/>
    </xf>
    <xf numFmtId="0" fontId="2" fillId="0" borderId="0" xfId="2" applyNumberFormat="1" applyFont="1" applyBorder="1" applyAlignment="1" applyProtection="1">
      <alignment horizontal="right" vertical="center"/>
    </xf>
    <xf numFmtId="0" fontId="38" fillId="0" borderId="0" xfId="2" applyNumberFormat="1" applyFont="1" applyBorder="1" applyAlignment="1" applyProtection="1">
      <alignment horizontal="center" vertical="center"/>
    </xf>
    <xf numFmtId="0" fontId="2" fillId="7" borderId="1" xfId="2" applyNumberFormat="1" applyFont="1" applyFill="1" applyBorder="1" applyAlignment="1" applyProtection="1">
      <alignment horizontal="center" vertical="center" shrinkToFit="1"/>
    </xf>
    <xf numFmtId="0" fontId="2" fillId="0" borderId="1" xfId="2" applyNumberFormat="1" applyFont="1" applyBorder="1" applyAlignment="1" applyProtection="1">
      <alignment horizontal="center" vertical="center" shrinkToFit="1"/>
    </xf>
    <xf numFmtId="0" fontId="2" fillId="7" borderId="1" xfId="2" applyNumberFormat="1" applyFont="1" applyFill="1" applyBorder="1" applyAlignment="1" applyProtection="1">
      <alignment horizontal="center" vertical="center"/>
    </xf>
    <xf numFmtId="0" fontId="0" fillId="7" borderId="47" xfId="2" applyNumberFormat="1" applyFont="1" applyFill="1" applyBorder="1" applyAlignment="1" applyProtection="1">
      <alignment horizontal="center" vertical="center"/>
    </xf>
    <xf numFmtId="0" fontId="2" fillId="7" borderId="47" xfId="2" applyNumberFormat="1" applyFont="1" applyFill="1" applyBorder="1" applyAlignment="1" applyProtection="1">
      <alignment horizontal="center" vertical="center"/>
    </xf>
    <xf numFmtId="0" fontId="2" fillId="7" borderId="129" xfId="2" applyNumberFormat="1" applyFont="1" applyFill="1" applyBorder="1" applyAlignment="1" applyProtection="1">
      <alignment horizontal="center" vertical="center" wrapText="1"/>
    </xf>
    <xf numFmtId="0" fontId="34" fillId="0" borderId="44" xfId="2" applyNumberFormat="1" applyFont="1" applyBorder="1" applyAlignment="1" applyProtection="1">
      <alignment horizontal="center" vertical="center"/>
    </xf>
    <xf numFmtId="0" fontId="2" fillId="0" borderId="47" xfId="2" applyNumberFormat="1" applyFont="1" applyBorder="1" applyAlignment="1" applyProtection="1">
      <alignment horizontal="center" vertical="center"/>
    </xf>
    <xf numFmtId="0" fontId="2" fillId="0" borderId="1" xfId="2" applyNumberFormat="1" applyFont="1" applyBorder="1" applyAlignment="1" applyProtection="1">
      <alignment horizontal="center" vertical="center"/>
    </xf>
    <xf numFmtId="0" fontId="2" fillId="8" borderId="1" xfId="2" applyNumberFormat="1" applyFont="1" applyFill="1" applyBorder="1" applyAlignment="1" applyProtection="1">
      <alignment horizontal="center" vertical="center" wrapText="1"/>
    </xf>
    <xf numFmtId="179" fontId="2" fillId="0" borderId="1" xfId="2" applyNumberFormat="1" applyFont="1" applyBorder="1" applyAlignment="1" applyProtection="1">
      <alignment horizontal="center" vertical="center" shrinkToFit="1"/>
    </xf>
    <xf numFmtId="0" fontId="4" fillId="0" borderId="0" xfId="2" applyNumberFormat="1" applyFont="1" applyBorder="1" applyAlignment="1">
      <alignment horizontal="center" vertical="center"/>
    </xf>
    <xf numFmtId="0" fontId="43" fillId="2" borderId="1" xfId="2" applyNumberFormat="1" applyFont="1" applyFill="1" applyBorder="1" applyAlignment="1">
      <alignment horizontal="center" vertical="center"/>
    </xf>
    <xf numFmtId="0" fontId="43" fillId="0" borderId="1" xfId="2" applyNumberFormat="1" applyFont="1" applyBorder="1" applyAlignment="1">
      <alignment horizontal="center" vertical="center"/>
    </xf>
    <xf numFmtId="0" fontId="43" fillId="0" borderId="1" xfId="2" applyNumberFormat="1" applyFont="1" applyBorder="1" applyAlignment="1">
      <alignment horizontal="center" vertical="center" shrinkToFit="1"/>
    </xf>
    <xf numFmtId="0" fontId="35" fillId="2" borderId="1" xfId="2" applyNumberFormat="1" applyFont="1" applyFill="1" applyBorder="1" applyAlignment="1">
      <alignment horizontal="center" vertical="center" wrapText="1"/>
    </xf>
    <xf numFmtId="0" fontId="35" fillId="2" borderId="62" xfId="2" applyNumberFormat="1" applyFont="1" applyFill="1" applyBorder="1" applyAlignment="1">
      <alignment horizontal="center" vertical="center"/>
    </xf>
    <xf numFmtId="0" fontId="35" fillId="2" borderId="3" xfId="2" applyNumberFormat="1" applyFont="1" applyFill="1" applyBorder="1" applyAlignment="1">
      <alignment horizontal="center" vertical="center" wrapText="1"/>
    </xf>
    <xf numFmtId="0" fontId="35" fillId="2" borderId="1" xfId="2" applyNumberFormat="1" applyFont="1" applyFill="1" applyBorder="1" applyAlignment="1">
      <alignment horizontal="center" vertical="center"/>
    </xf>
    <xf numFmtId="180" fontId="45" fillId="2" borderId="179" xfId="2" applyNumberFormat="1" applyFont="1" applyFill="1" applyBorder="1" applyAlignment="1">
      <alignment horizontal="right" vertical="center"/>
    </xf>
    <xf numFmtId="180" fontId="45" fillId="2" borderId="180" xfId="2" applyNumberFormat="1" applyFont="1" applyFill="1" applyBorder="1" applyAlignment="1">
      <alignment horizontal="right" vertical="center"/>
    </xf>
    <xf numFmtId="180" fontId="16" fillId="2" borderId="182" xfId="2" applyNumberFormat="1" applyFont="1" applyFill="1" applyBorder="1" applyAlignment="1">
      <alignment horizontal="right" vertical="center"/>
    </xf>
    <xf numFmtId="180" fontId="16" fillId="2" borderId="187" xfId="2" applyNumberFormat="1" applyFont="1" applyFill="1" applyBorder="1" applyAlignment="1">
      <alignment horizontal="right" vertical="center"/>
    </xf>
    <xf numFmtId="0" fontId="43" fillId="2" borderId="1" xfId="2" applyNumberFormat="1" applyFont="1" applyFill="1" applyBorder="1" applyAlignment="1">
      <alignment horizontal="center" vertical="center" wrapText="1"/>
    </xf>
    <xf numFmtId="0" fontId="43" fillId="2" borderId="62" xfId="2" applyNumberFormat="1" applyFont="1" applyFill="1" applyBorder="1" applyAlignment="1">
      <alignment horizontal="left" vertical="center"/>
    </xf>
    <xf numFmtId="0" fontId="43" fillId="2" borderId="3" xfId="2" applyNumberFormat="1" applyFont="1" applyFill="1" applyBorder="1" applyAlignment="1">
      <alignment horizontal="left" vertical="center"/>
    </xf>
    <xf numFmtId="0" fontId="43" fillId="2" borderId="1" xfId="2" applyNumberFormat="1" applyFont="1" applyFill="1" applyBorder="1" applyAlignment="1">
      <alignment horizontal="left" vertical="center"/>
    </xf>
    <xf numFmtId="181" fontId="45" fillId="2" borderId="1" xfId="2" applyNumberFormat="1" applyFont="1" applyFill="1" applyBorder="1" applyAlignment="1">
      <alignment horizontal="center" vertical="center"/>
    </xf>
    <xf numFmtId="0" fontId="45" fillId="0" borderId="1" xfId="2" applyNumberFormat="1" applyFont="1" applyBorder="1" applyAlignment="1">
      <alignment horizontal="center" vertical="center"/>
    </xf>
    <xf numFmtId="182" fontId="45" fillId="2" borderId="1" xfId="2" applyNumberFormat="1" applyFont="1" applyFill="1" applyBorder="1" applyAlignment="1">
      <alignment horizontal="center" vertical="center"/>
    </xf>
    <xf numFmtId="182" fontId="52" fillId="2" borderId="62" xfId="2" applyNumberFormat="1" applyFont="1" applyFill="1" applyBorder="1" applyAlignment="1">
      <alignment horizontal="center" vertical="center"/>
    </xf>
    <xf numFmtId="0" fontId="43" fillId="2" borderId="188" xfId="2" applyNumberFormat="1" applyFont="1" applyFill="1" applyBorder="1" applyAlignment="1">
      <alignment horizontal="center" vertical="center" wrapText="1"/>
    </xf>
    <xf numFmtId="0" fontId="53" fillId="2" borderId="189" xfId="2" applyNumberFormat="1" applyFont="1" applyFill="1" applyBorder="1" applyAlignment="1">
      <alignment horizontal="center" vertical="center" wrapText="1"/>
    </xf>
    <xf numFmtId="0" fontId="35" fillId="2" borderId="1" xfId="2" applyNumberFormat="1" applyFont="1" applyFill="1" applyBorder="1" applyAlignment="1">
      <alignment horizontal="center" vertical="center" shrinkToFit="1"/>
    </xf>
    <xf numFmtId="0" fontId="55" fillId="2" borderId="1" xfId="2" applyNumberFormat="1" applyFont="1" applyFill="1" applyBorder="1" applyAlignment="1">
      <alignment horizontal="center" vertical="center"/>
    </xf>
    <xf numFmtId="0" fontId="55" fillId="2" borderId="35" xfId="2" applyNumberFormat="1" applyFont="1" applyFill="1" applyBorder="1" applyAlignment="1">
      <alignment horizontal="left" vertical="center"/>
    </xf>
    <xf numFmtId="0" fontId="55" fillId="2" borderId="15" xfId="2" applyNumberFormat="1" applyFont="1" applyFill="1" applyBorder="1" applyAlignment="1">
      <alignment horizontal="left" vertical="center"/>
    </xf>
    <xf numFmtId="0" fontId="55" fillId="2" borderId="21" xfId="2" applyNumberFormat="1" applyFont="1" applyFill="1" applyBorder="1" applyAlignment="1">
      <alignment horizontal="left" vertical="center"/>
    </xf>
    <xf numFmtId="0" fontId="19" fillId="7" borderId="1" xfId="2" applyNumberFormat="1" applyFont="1" applyFill="1" applyBorder="1" applyAlignment="1">
      <alignment horizontal="center" vertical="center" shrinkToFit="1"/>
    </xf>
    <xf numFmtId="0" fontId="19" fillId="7" borderId="1" xfId="2" applyNumberFormat="1" applyFont="1" applyFill="1" applyBorder="1" applyAlignment="1">
      <alignment horizontal="left" vertical="center"/>
    </xf>
    <xf numFmtId="0" fontId="19" fillId="7" borderId="109" xfId="2" applyNumberFormat="1" applyFont="1" applyFill="1" applyBorder="1" applyAlignment="1">
      <alignment horizontal="center" vertical="center"/>
    </xf>
    <xf numFmtId="0" fontId="19" fillId="0" borderId="158" xfId="2" applyNumberFormat="1" applyFont="1" applyBorder="1" applyAlignment="1">
      <alignment horizontal="center" vertical="center"/>
    </xf>
    <xf numFmtId="0" fontId="19" fillId="7" borderId="158" xfId="2" applyNumberFormat="1" applyFont="1" applyFill="1" applyBorder="1" applyAlignment="1">
      <alignment horizontal="center" vertical="center"/>
    </xf>
    <xf numFmtId="0" fontId="19" fillId="0" borderId="136" xfId="2" applyNumberFormat="1" applyFont="1" applyBorder="1" applyAlignment="1">
      <alignment horizontal="center" vertical="center"/>
    </xf>
    <xf numFmtId="0" fontId="19" fillId="7" borderId="105" xfId="2" applyNumberFormat="1" applyFont="1" applyFill="1" applyBorder="1" applyAlignment="1">
      <alignment horizontal="center" vertical="center"/>
    </xf>
    <xf numFmtId="0" fontId="19" fillId="0" borderId="190" xfId="2" applyNumberFormat="1" applyFont="1" applyBorder="1" applyAlignment="1">
      <alignment horizontal="center" vertical="center"/>
    </xf>
    <xf numFmtId="0" fontId="19" fillId="7" borderId="191" xfId="2" applyNumberFormat="1" applyFont="1" applyFill="1" applyBorder="1" applyAlignment="1">
      <alignment horizontal="center" vertical="center" shrinkToFit="1"/>
    </xf>
    <xf numFmtId="0" fontId="19" fillId="0" borderId="191" xfId="2" applyNumberFormat="1" applyFont="1" applyBorder="1" applyAlignment="1">
      <alignment horizontal="center" vertical="center"/>
    </xf>
    <xf numFmtId="0" fontId="19" fillId="7" borderId="191" xfId="2" applyNumberFormat="1" applyFont="1" applyFill="1" applyBorder="1" applyAlignment="1">
      <alignment horizontal="center" vertical="center"/>
    </xf>
    <xf numFmtId="0" fontId="19" fillId="0" borderId="119" xfId="2" applyNumberFormat="1" applyFont="1" applyBorder="1" applyAlignment="1">
      <alignment horizontal="center" vertical="center"/>
    </xf>
    <xf numFmtId="0" fontId="19" fillId="7" borderId="119" xfId="2" applyNumberFormat="1" applyFont="1" applyFill="1" applyBorder="1" applyAlignment="1">
      <alignment horizontal="center" vertical="center"/>
    </xf>
    <xf numFmtId="0" fontId="19" fillId="7" borderId="46" xfId="2" applyNumberFormat="1" applyFont="1" applyFill="1" applyBorder="1" applyAlignment="1">
      <alignment horizontal="center" vertical="center"/>
    </xf>
    <xf numFmtId="0" fontId="19" fillId="7" borderId="47" xfId="2" applyNumberFormat="1" applyFont="1" applyFill="1" applyBorder="1" applyAlignment="1">
      <alignment horizontal="center" vertical="center" wrapText="1"/>
    </xf>
    <xf numFmtId="0" fontId="19" fillId="7" borderId="123" xfId="2" applyNumberFormat="1" applyFont="1" applyFill="1" applyBorder="1" applyAlignment="1">
      <alignment horizontal="center" vertical="center"/>
    </xf>
    <xf numFmtId="0" fontId="19" fillId="0" borderId="157" xfId="2" applyNumberFormat="1" applyFont="1" applyBorder="1" applyAlignment="1">
      <alignment horizontal="center" vertical="center"/>
    </xf>
    <xf numFmtId="0" fontId="19" fillId="0" borderId="192" xfId="2" applyNumberFormat="1" applyFont="1" applyBorder="1" applyAlignment="1">
      <alignment horizontal="center" vertical="center"/>
    </xf>
    <xf numFmtId="0" fontId="19" fillId="0" borderId="132" xfId="2" applyNumberFormat="1" applyFont="1" applyBorder="1" applyAlignment="1">
      <alignment horizontal="center" vertical="center" wrapText="1"/>
    </xf>
    <xf numFmtId="0" fontId="19" fillId="0" borderId="47" xfId="2" applyNumberFormat="1" applyFont="1" applyBorder="1" applyAlignment="1">
      <alignment horizontal="center" vertical="center" wrapText="1"/>
    </xf>
    <xf numFmtId="0" fontId="19" fillId="0" borderId="129" xfId="2" applyNumberFormat="1" applyFont="1" applyBorder="1" applyAlignment="1">
      <alignment horizontal="center" vertical="center" wrapText="1"/>
    </xf>
    <xf numFmtId="0" fontId="19" fillId="0" borderId="148" xfId="2" applyNumberFormat="1" applyFont="1" applyBorder="1" applyAlignment="1">
      <alignment horizontal="center" vertical="center"/>
    </xf>
    <xf numFmtId="0" fontId="19" fillId="7" borderId="1" xfId="2" applyNumberFormat="1" applyFont="1" applyFill="1" applyBorder="1" applyAlignment="1">
      <alignment horizontal="center" vertical="center" wrapText="1"/>
    </xf>
    <xf numFmtId="0" fontId="19" fillId="0" borderId="172" xfId="2" applyNumberFormat="1" applyFont="1" applyBorder="1" applyAlignment="1">
      <alignment horizontal="center" vertical="center"/>
    </xf>
    <xf numFmtId="0" fontId="19" fillId="0" borderId="1" xfId="2" applyNumberFormat="1" applyFont="1" applyBorder="1" applyAlignment="1">
      <alignment horizontal="center" vertical="center" shrinkToFit="1"/>
    </xf>
    <xf numFmtId="0" fontId="19" fillId="0" borderId="62" xfId="2" applyNumberFormat="1" applyFont="1" applyBorder="1" applyAlignment="1">
      <alignment horizontal="center" vertical="center"/>
    </xf>
    <xf numFmtId="0" fontId="19" fillId="0" borderId="3" xfId="2" applyNumberFormat="1" applyFont="1" applyBorder="1" applyAlignment="1">
      <alignment horizontal="center" vertical="center"/>
    </xf>
    <xf numFmtId="183" fontId="19" fillId="0" borderId="1" xfId="2" applyNumberFormat="1" applyFont="1" applyBorder="1" applyAlignment="1">
      <alignment horizontal="center" vertical="center"/>
    </xf>
    <xf numFmtId="183" fontId="19" fillId="0" borderId="52" xfId="2" applyNumberFormat="1" applyFont="1" applyBorder="1" applyAlignment="1">
      <alignment horizontal="center" vertical="center"/>
    </xf>
    <xf numFmtId="0" fontId="19" fillId="0" borderId="193" xfId="2" applyNumberFormat="1" applyFont="1" applyBorder="1" applyAlignment="1">
      <alignment horizontal="center" vertical="center"/>
    </xf>
    <xf numFmtId="0" fontId="19" fillId="0" borderId="109" xfId="2" applyNumberFormat="1" applyFont="1" applyBorder="1" applyAlignment="1">
      <alignment horizontal="center" vertical="center"/>
    </xf>
    <xf numFmtId="0" fontId="19" fillId="0" borderId="194" xfId="2" applyNumberFormat="1" applyFont="1" applyBorder="1" applyAlignment="1">
      <alignment horizontal="center" vertical="center"/>
    </xf>
    <xf numFmtId="183" fontId="19" fillId="0" borderId="191" xfId="2" applyNumberFormat="1" applyFont="1" applyBorder="1" applyAlignment="1">
      <alignment horizontal="center" vertical="center"/>
    </xf>
    <xf numFmtId="183" fontId="19" fillId="0" borderId="136" xfId="2" applyNumberFormat="1" applyFont="1" applyBorder="1" applyAlignment="1">
      <alignment horizontal="center" vertical="center"/>
    </xf>
    <xf numFmtId="0" fontId="19" fillId="7" borderId="44" xfId="2" applyNumberFormat="1" applyFont="1" applyFill="1" applyBorder="1" applyAlignment="1">
      <alignment horizontal="center" vertical="center"/>
    </xf>
    <xf numFmtId="0" fontId="19" fillId="0" borderId="44" xfId="2" applyNumberFormat="1" applyFont="1" applyBorder="1" applyAlignment="1">
      <alignment horizontal="center" vertical="center"/>
    </xf>
    <xf numFmtId="0" fontId="19" fillId="7" borderId="109" xfId="2" applyNumberFormat="1" applyFont="1" applyFill="1" applyBorder="1" applyAlignment="1">
      <alignment horizontal="center" vertical="center" shrinkToFit="1"/>
    </xf>
    <xf numFmtId="0" fontId="19" fillId="0" borderId="196" xfId="2" applyNumberFormat="1" applyFont="1" applyBorder="1" applyAlignment="1">
      <alignment horizontal="center" vertical="center"/>
    </xf>
    <xf numFmtId="0" fontId="19" fillId="0" borderId="197" xfId="2" applyNumberFormat="1" applyFont="1" applyBorder="1" applyAlignment="1">
      <alignment horizontal="center" vertical="center"/>
    </xf>
    <xf numFmtId="0" fontId="21" fillId="0" borderId="0" xfId="2" applyNumberFormat="1" applyFont="1" applyBorder="1" applyAlignment="1">
      <alignment horizontal="left" vertical="center" shrinkToFit="1"/>
    </xf>
    <xf numFmtId="0" fontId="21" fillId="0" borderId="0" xfId="2" applyNumberFormat="1" applyFont="1" applyBorder="1" applyAlignment="1">
      <alignment horizontal="left" vertical="center" wrapText="1" shrinkToFit="1"/>
    </xf>
    <xf numFmtId="0" fontId="21" fillId="0" borderId="0" xfId="2" applyNumberFormat="1" applyFont="1" applyBorder="1" applyAlignment="1">
      <alignment horizontal="left" vertical="center" wrapText="1"/>
    </xf>
    <xf numFmtId="0" fontId="19" fillId="8" borderId="91" xfId="2" applyNumberFormat="1" applyFont="1" applyFill="1" applyBorder="1" applyAlignment="1">
      <alignment horizontal="center" vertical="center"/>
    </xf>
    <xf numFmtId="0" fontId="19" fillId="3" borderId="0" xfId="2" applyNumberFormat="1" applyFont="1" applyFill="1" applyBorder="1" applyAlignment="1">
      <alignment horizontal="center" vertical="center"/>
    </xf>
    <xf numFmtId="0" fontId="19" fillId="8" borderId="109" xfId="2" applyNumberFormat="1" applyFont="1" applyFill="1" applyBorder="1" applyAlignment="1">
      <alignment horizontal="center" vertical="center"/>
    </xf>
    <xf numFmtId="0" fontId="19" fillId="2" borderId="158" xfId="2" applyNumberFormat="1" applyFont="1" applyFill="1" applyBorder="1" applyAlignment="1">
      <alignment horizontal="center" vertical="center"/>
    </xf>
    <xf numFmtId="0" fontId="19" fillId="2" borderId="105" xfId="2" applyNumberFormat="1" applyFont="1" applyFill="1" applyBorder="1" applyAlignment="1">
      <alignment horizontal="center" vertical="center"/>
    </xf>
    <xf numFmtId="0" fontId="19" fillId="2" borderId="191" xfId="2" applyNumberFormat="1" applyFont="1" applyFill="1" applyBorder="1" applyAlignment="1">
      <alignment horizontal="center" vertical="center" shrinkToFit="1"/>
    </xf>
    <xf numFmtId="0" fontId="19" fillId="0" borderId="191" xfId="2" applyNumberFormat="1" applyFont="1" applyBorder="1" applyAlignment="1">
      <alignment horizontal="center" vertical="center" shrinkToFit="1"/>
    </xf>
    <xf numFmtId="0" fontId="19" fillId="2" borderId="191" xfId="2" applyNumberFormat="1" applyFont="1" applyFill="1" applyBorder="1" applyAlignment="1">
      <alignment horizontal="center" vertical="center"/>
    </xf>
    <xf numFmtId="0" fontId="19" fillId="7" borderId="136" xfId="2" applyNumberFormat="1" applyFont="1" applyFill="1" applyBorder="1" applyAlignment="1">
      <alignment horizontal="center" vertical="center"/>
    </xf>
    <xf numFmtId="0" fontId="19" fillId="8" borderId="1" xfId="2" applyNumberFormat="1" applyFont="1" applyFill="1" applyBorder="1" applyAlignment="1">
      <alignment horizontal="center" vertical="center" wrapText="1"/>
    </xf>
    <xf numFmtId="0" fontId="19" fillId="0" borderId="172" xfId="2" applyNumberFormat="1" applyFont="1" applyBorder="1" applyAlignment="1">
      <alignment horizontal="center" vertical="center" shrinkToFit="1"/>
    </xf>
    <xf numFmtId="0" fontId="19" fillId="8" borderId="46" xfId="2" applyNumberFormat="1" applyFont="1" applyFill="1" applyBorder="1" applyAlignment="1">
      <alignment horizontal="center" vertical="center"/>
    </xf>
    <xf numFmtId="0" fontId="19" fillId="8" borderId="47" xfId="2" applyNumberFormat="1" applyFont="1" applyFill="1" applyBorder="1" applyAlignment="1">
      <alignment horizontal="center" vertical="center" wrapText="1"/>
    </xf>
    <xf numFmtId="0" fontId="19" fillId="3" borderId="123" xfId="2" applyNumberFormat="1" applyFont="1" applyFill="1" applyBorder="1" applyAlignment="1">
      <alignment horizontal="center" vertical="center"/>
    </xf>
    <xf numFmtId="0" fontId="19" fillId="3" borderId="44" xfId="2" applyNumberFormat="1" applyFont="1" applyFill="1" applyBorder="1" applyAlignment="1">
      <alignment horizontal="center" vertical="center"/>
    </xf>
    <xf numFmtId="0" fontId="19" fillId="3" borderId="109" xfId="2" applyNumberFormat="1" applyFont="1" applyFill="1" applyBorder="1" applyAlignment="1">
      <alignment horizontal="center" vertical="center" shrinkToFit="1"/>
    </xf>
    <xf numFmtId="0" fontId="58" fillId="0" borderId="0" xfId="2" applyNumberFormat="1" applyFont="1" applyBorder="1" applyAlignment="1">
      <alignment horizontal="center" vertical="center" shrinkToFit="1"/>
    </xf>
    <xf numFmtId="0" fontId="19" fillId="7" borderId="47" xfId="2" applyNumberFormat="1" applyFont="1" applyFill="1" applyBorder="1" applyAlignment="1">
      <alignment horizontal="center" vertical="center"/>
    </xf>
    <xf numFmtId="0" fontId="19" fillId="0" borderId="171" xfId="2" applyNumberFormat="1" applyFont="1" applyBorder="1" applyAlignment="1">
      <alignment horizontal="center" vertical="center"/>
    </xf>
    <xf numFmtId="0" fontId="19" fillId="0" borderId="123" xfId="2" applyNumberFormat="1" applyFont="1" applyBorder="1" applyAlignment="1">
      <alignment horizontal="center" vertical="center"/>
    </xf>
    <xf numFmtId="0" fontId="19" fillId="0" borderId="46" xfId="2" applyNumberFormat="1" applyFont="1" applyBorder="1" applyAlignment="1">
      <alignment horizontal="center" vertical="center" wrapText="1"/>
    </xf>
    <xf numFmtId="0" fontId="21" fillId="0" borderId="111" xfId="2" applyNumberFormat="1" applyFont="1" applyBorder="1" applyAlignment="1">
      <alignment horizontal="left" vertical="center"/>
    </xf>
    <xf numFmtId="0" fontId="19" fillId="0" borderId="136" xfId="2" applyNumberFormat="1" applyFont="1" applyBorder="1" applyAlignment="1">
      <alignment horizontal="center" vertical="center" wrapText="1"/>
    </xf>
    <xf numFmtId="0" fontId="19" fillId="0" borderId="199" xfId="2" applyNumberFormat="1" applyFont="1" applyBorder="1" applyAlignment="1">
      <alignment horizontal="center" vertical="center"/>
    </xf>
    <xf numFmtId="0" fontId="19" fillId="0" borderId="160" xfId="2" applyNumberFormat="1" applyFont="1" applyBorder="1" applyAlignment="1">
      <alignment horizontal="center" vertical="center" shrinkToFit="1"/>
    </xf>
    <xf numFmtId="0" fontId="19" fillId="0" borderId="201" xfId="2" applyNumberFormat="1" applyFont="1" applyBorder="1" applyAlignment="1">
      <alignment horizontal="center" vertical="center"/>
    </xf>
    <xf numFmtId="0" fontId="19" fillId="0" borderId="200" xfId="2" applyNumberFormat="1" applyFont="1" applyBorder="1" applyAlignment="1">
      <alignment horizontal="center" vertical="center"/>
    </xf>
    <xf numFmtId="183" fontId="19" fillId="0" borderId="160" xfId="2" applyNumberFormat="1" applyFont="1" applyBorder="1" applyAlignment="1">
      <alignment horizontal="center" vertical="center"/>
    </xf>
    <xf numFmtId="183" fontId="19" fillId="0" borderId="201" xfId="2" applyNumberFormat="1" applyFont="1" applyBorder="1" applyAlignment="1">
      <alignment horizontal="center" vertical="center"/>
    </xf>
    <xf numFmtId="0" fontId="19" fillId="0" borderId="204" xfId="2" applyNumberFormat="1" applyFont="1" applyBorder="1" applyAlignment="1">
      <alignment horizontal="center" vertical="center"/>
    </xf>
    <xf numFmtId="0" fontId="19" fillId="0" borderId="206" xfId="2" applyNumberFormat="1" applyFont="1" applyBorder="1" applyAlignment="1">
      <alignment horizontal="center" vertical="center" shrinkToFit="1"/>
    </xf>
    <xf numFmtId="0" fontId="19" fillId="0" borderId="207" xfId="2" applyNumberFormat="1" applyFont="1" applyBorder="1" applyAlignment="1">
      <alignment horizontal="center" vertical="center"/>
    </xf>
    <xf numFmtId="0" fontId="19" fillId="0" borderId="205" xfId="2" applyNumberFormat="1" applyFont="1" applyBorder="1" applyAlignment="1">
      <alignment horizontal="center" vertical="center"/>
    </xf>
    <xf numFmtId="183" fontId="19" fillId="0" borderId="206" xfId="2" applyNumberFormat="1" applyFont="1" applyBorder="1" applyAlignment="1">
      <alignment horizontal="center" vertical="center"/>
    </xf>
    <xf numFmtId="183" fontId="19" fillId="0" borderId="207" xfId="2" applyNumberFormat="1" applyFont="1" applyBorder="1" applyAlignment="1">
      <alignment horizontal="center" vertical="center"/>
    </xf>
    <xf numFmtId="0" fontId="19" fillId="0" borderId="174" xfId="2" applyNumberFormat="1" applyFont="1" applyBorder="1" applyAlignment="1">
      <alignment horizontal="center" vertical="center"/>
    </xf>
    <xf numFmtId="0" fontId="19" fillId="0" borderId="22" xfId="2" applyNumberFormat="1" applyFont="1" applyBorder="1" applyAlignment="1">
      <alignment horizontal="center" vertical="center" shrinkToFit="1"/>
    </xf>
    <xf numFmtId="0" fontId="19" fillId="0" borderId="76" xfId="2" applyNumberFormat="1" applyFont="1" applyBorder="1" applyAlignment="1">
      <alignment horizontal="center" vertical="center"/>
    </xf>
    <xf numFmtId="0" fontId="19" fillId="0" borderId="84" xfId="2" applyNumberFormat="1" applyFont="1" applyBorder="1" applyAlignment="1">
      <alignment horizontal="center" vertical="center"/>
    </xf>
    <xf numFmtId="183" fontId="19" fillId="0" borderId="161" xfId="2" applyNumberFormat="1" applyFont="1" applyBorder="1" applyAlignment="1">
      <alignment horizontal="center" vertical="center"/>
    </xf>
    <xf numFmtId="183" fontId="19" fillId="0" borderId="76" xfId="2" applyNumberFormat="1" applyFont="1" applyBorder="1" applyAlignment="1">
      <alignment horizontal="center" vertical="center"/>
    </xf>
    <xf numFmtId="0" fontId="19" fillId="0" borderId="52" xfId="2" applyNumberFormat="1" applyFont="1" applyBorder="1" applyAlignment="1">
      <alignment horizontal="center" vertical="center"/>
    </xf>
    <xf numFmtId="183" fontId="19" fillId="0" borderId="6" xfId="2" applyNumberFormat="1" applyFont="1" applyBorder="1" applyAlignment="1">
      <alignment horizontal="center" vertical="center"/>
    </xf>
    <xf numFmtId="0" fontId="19" fillId="0" borderId="118" xfId="2" applyNumberFormat="1" applyFont="1" applyBorder="1" applyAlignment="1">
      <alignment horizontal="center" vertical="center" shrinkToFit="1"/>
    </xf>
    <xf numFmtId="0" fontId="19" fillId="0" borderId="69" xfId="2" applyNumberFormat="1" applyFont="1" applyBorder="1" applyAlignment="1">
      <alignment horizontal="center" vertical="center"/>
    </xf>
    <xf numFmtId="0" fontId="19" fillId="0" borderId="125" xfId="2" applyNumberFormat="1" applyFont="1" applyBorder="1" applyAlignment="1">
      <alignment horizontal="center" vertical="center"/>
    </xf>
    <xf numFmtId="183" fontId="19" fillId="0" borderId="118" xfId="2" applyNumberFormat="1" applyFont="1" applyBorder="1" applyAlignment="1">
      <alignment horizontal="center" vertical="center"/>
    </xf>
    <xf numFmtId="183" fontId="19" fillId="0" borderId="133" xfId="2" applyNumberFormat="1" applyFont="1" applyBorder="1" applyAlignment="1">
      <alignment horizontal="center" vertical="center"/>
    </xf>
    <xf numFmtId="0" fontId="19" fillId="6" borderId="212" xfId="2" applyNumberFormat="1" applyFont="1" applyFill="1" applyBorder="1" applyAlignment="1">
      <alignment horizontal="center" vertical="center" wrapText="1"/>
    </xf>
    <xf numFmtId="0" fontId="19" fillId="0" borderId="170" xfId="2" applyNumberFormat="1" applyFont="1" applyBorder="1" applyAlignment="1">
      <alignment horizontal="center" vertical="center"/>
    </xf>
    <xf numFmtId="0" fontId="19" fillId="0" borderId="214" xfId="2" applyNumberFormat="1" applyFont="1" applyBorder="1" applyAlignment="1">
      <alignment horizontal="center" vertical="center"/>
    </xf>
    <xf numFmtId="0" fontId="19" fillId="0" borderId="213" xfId="2" applyNumberFormat="1" applyFont="1" applyBorder="1" applyAlignment="1">
      <alignment horizontal="center" vertical="center"/>
    </xf>
    <xf numFmtId="183" fontId="19" fillId="0" borderId="170" xfId="2" applyNumberFormat="1" applyFont="1" applyBorder="1" applyAlignment="1">
      <alignment horizontal="center" vertical="center"/>
    </xf>
    <xf numFmtId="183" fontId="19" fillId="0" borderId="214" xfId="2" applyNumberFormat="1" applyFont="1" applyBorder="1" applyAlignment="1">
      <alignment horizontal="center" vertical="center"/>
    </xf>
    <xf numFmtId="0" fontId="19" fillId="0" borderId="22" xfId="2" applyNumberFormat="1" applyFont="1" applyBorder="1" applyAlignment="1">
      <alignment horizontal="center" vertical="center"/>
    </xf>
    <xf numFmtId="0" fontId="19" fillId="0" borderId="103" xfId="2" applyNumberFormat="1" applyFont="1" applyBorder="1" applyAlignment="1">
      <alignment horizontal="center" vertical="center"/>
    </xf>
    <xf numFmtId="183" fontId="19" fillId="0" borderId="22" xfId="2" applyNumberFormat="1" applyFont="1" applyBorder="1" applyAlignment="1">
      <alignment horizontal="center" vertical="center"/>
    </xf>
    <xf numFmtId="0" fontId="19" fillId="0" borderId="118" xfId="2" applyNumberFormat="1" applyFont="1" applyBorder="1" applyAlignment="1">
      <alignment horizontal="center" vertical="center"/>
    </xf>
    <xf numFmtId="0" fontId="19" fillId="0" borderId="68" xfId="2" applyNumberFormat="1" applyFont="1" applyBorder="1" applyAlignment="1">
      <alignment horizontal="center" vertical="center"/>
    </xf>
    <xf numFmtId="183" fontId="19" fillId="0" borderId="69" xfId="2" applyNumberFormat="1" applyFont="1" applyBorder="1" applyAlignment="1">
      <alignment horizontal="center" vertical="center"/>
    </xf>
    <xf numFmtId="0" fontId="40" fillId="0" borderId="0" xfId="2" applyNumberFormat="1" applyFont="1" applyBorder="1" applyAlignment="1">
      <alignment horizontal="left" vertical="center" shrinkToFit="1"/>
    </xf>
    <xf numFmtId="0" fontId="59" fillId="0" borderId="0" xfId="2" applyNumberFormat="1" applyFont="1" applyBorder="1" applyAlignment="1">
      <alignment horizontal="center" vertical="center" shrinkToFit="1"/>
    </xf>
    <xf numFmtId="0" fontId="19" fillId="0" borderId="212" xfId="2" applyNumberFormat="1" applyFont="1" applyBorder="1" applyAlignment="1">
      <alignment horizontal="center" vertical="center"/>
    </xf>
    <xf numFmtId="0" fontId="19" fillId="0" borderId="170" xfId="2" applyNumberFormat="1" applyFont="1" applyBorder="1" applyAlignment="1">
      <alignment horizontal="center" vertical="center" shrinkToFit="1"/>
    </xf>
    <xf numFmtId="0" fontId="19" fillId="0" borderId="217" xfId="2" applyNumberFormat="1" applyFont="1" applyBorder="1" applyAlignment="1">
      <alignment horizontal="center" vertical="center"/>
    </xf>
    <xf numFmtId="0" fontId="19" fillId="0" borderId="5" xfId="2" applyNumberFormat="1" applyFont="1" applyBorder="1" applyAlignment="1">
      <alignment horizontal="center" vertical="center"/>
    </xf>
    <xf numFmtId="0" fontId="19" fillId="0" borderId="6" xfId="2" applyNumberFormat="1" applyFont="1" applyBorder="1" applyAlignment="1">
      <alignment horizontal="center" vertical="center" shrinkToFit="1"/>
    </xf>
    <xf numFmtId="0" fontId="19" fillId="0" borderId="90" xfId="2" applyNumberFormat="1" applyFont="1" applyBorder="1" applyAlignment="1">
      <alignment horizontal="center" vertical="center"/>
    </xf>
    <xf numFmtId="183" fontId="19" fillId="0" borderId="50" xfId="2" applyNumberFormat="1" applyFont="1" applyBorder="1" applyAlignment="1">
      <alignment horizontal="center" vertical="center"/>
    </xf>
    <xf numFmtId="0" fontId="19" fillId="0" borderId="218" xfId="2" applyNumberFormat="1" applyFont="1" applyBorder="1" applyAlignment="1">
      <alignment horizontal="center" vertical="center"/>
    </xf>
    <xf numFmtId="0" fontId="19" fillId="0" borderId="47" xfId="2" applyNumberFormat="1" applyFont="1" applyBorder="1" applyAlignment="1">
      <alignment horizontal="center" vertical="center" shrinkToFit="1"/>
    </xf>
    <xf numFmtId="0" fontId="19" fillId="0" borderId="132" xfId="2" applyNumberFormat="1" applyFont="1" applyBorder="1" applyAlignment="1">
      <alignment horizontal="center" vertical="center"/>
    </xf>
    <xf numFmtId="183" fontId="19" fillId="0" borderId="47" xfId="2" applyNumberFormat="1" applyFont="1" applyBorder="1" applyAlignment="1">
      <alignment horizontal="center" vertical="center"/>
    </xf>
    <xf numFmtId="183" fontId="19" fillId="0" borderId="129" xfId="2" applyNumberFormat="1" applyFont="1" applyBorder="1" applyAlignment="1">
      <alignment horizontal="center" vertical="center"/>
    </xf>
    <xf numFmtId="0" fontId="19" fillId="6" borderId="193" xfId="2" applyNumberFormat="1" applyFont="1" applyFill="1" applyBorder="1" applyAlignment="1">
      <alignment horizontal="center" vertical="center" wrapText="1"/>
    </xf>
    <xf numFmtId="0" fontId="19" fillId="0" borderId="119" xfId="2" applyNumberFormat="1" applyFont="1" applyBorder="1" applyAlignment="1">
      <alignment horizontal="center" vertical="center" shrinkToFit="1"/>
    </xf>
    <xf numFmtId="0" fontId="40" fillId="0" borderId="68" xfId="2" applyNumberFormat="1" applyFont="1" applyBorder="1" applyAlignment="1">
      <alignment horizontal="center" vertical="center"/>
    </xf>
    <xf numFmtId="183" fontId="40" fillId="0" borderId="118" xfId="2" applyNumberFormat="1" applyFont="1" applyBorder="1" applyAlignment="1">
      <alignment horizontal="center" vertical="center"/>
    </xf>
    <xf numFmtId="183" fontId="40" fillId="0" borderId="69" xfId="2" applyNumberFormat="1" applyFont="1" applyBorder="1" applyAlignment="1">
      <alignment horizontal="center" vertical="center"/>
    </xf>
    <xf numFmtId="0" fontId="19" fillId="0" borderId="138" xfId="2" applyNumberFormat="1" applyFont="1" applyBorder="1" applyAlignment="1">
      <alignment horizontal="center" vertical="center"/>
    </xf>
    <xf numFmtId="183" fontId="19" fillId="0" borderId="158" xfId="2" applyNumberFormat="1" applyFont="1" applyBorder="1" applyAlignment="1">
      <alignment horizontal="center" vertical="center"/>
    </xf>
    <xf numFmtId="183" fontId="40" fillId="0" borderId="6" xfId="2" applyNumberFormat="1" applyFont="1" applyBorder="1" applyAlignment="1">
      <alignment horizontal="center" vertical="center"/>
    </xf>
    <xf numFmtId="0" fontId="19" fillId="6" borderId="220" xfId="2" applyNumberFormat="1" applyFont="1" applyFill="1" applyBorder="1" applyAlignment="1">
      <alignment horizontal="center" vertical="center" wrapText="1"/>
    </xf>
    <xf numFmtId="0" fontId="19" fillId="0" borderId="221" xfId="2" applyNumberFormat="1" applyFont="1" applyBorder="1" applyAlignment="1">
      <alignment horizontal="center" vertical="center"/>
    </xf>
    <xf numFmtId="0" fontId="40" fillId="0" borderId="213" xfId="2" applyNumberFormat="1" applyFont="1" applyBorder="1" applyAlignment="1">
      <alignment horizontal="center" vertical="center"/>
    </xf>
    <xf numFmtId="183" fontId="40" fillId="0" borderId="222" xfId="2" applyNumberFormat="1" applyFont="1" applyBorder="1" applyAlignment="1">
      <alignment horizontal="center" vertical="center"/>
    </xf>
    <xf numFmtId="183" fontId="40" fillId="0" borderId="214" xfId="2" applyNumberFormat="1" applyFont="1" applyBorder="1" applyAlignment="1">
      <alignment horizontal="center" vertical="center"/>
    </xf>
    <xf numFmtId="0" fontId="6" fillId="6" borderId="0" xfId="1" applyFont="1" applyFill="1" applyBorder="1" applyAlignment="1" applyProtection="1">
      <alignment horizontal="center" vertical="center"/>
    </xf>
    <xf numFmtId="0" fontId="8" fillId="7" borderId="1" xfId="2" applyNumberFormat="1" applyFont="1" applyFill="1" applyBorder="1" applyAlignment="1">
      <alignment horizontal="center" vertical="center"/>
    </xf>
    <xf numFmtId="0" fontId="8" fillId="7" borderId="1" xfId="2" applyNumberFormat="1" applyFont="1" applyFill="1" applyBorder="1" applyAlignment="1">
      <alignment horizontal="left" vertical="center" wrapText="1"/>
    </xf>
    <xf numFmtId="0" fontId="20" fillId="0" borderId="1" xfId="2" applyNumberFormat="1" applyFont="1" applyBorder="1" applyAlignment="1">
      <alignment horizontal="left" vertical="center"/>
    </xf>
    <xf numFmtId="0" fontId="41" fillId="0" borderId="1" xfId="2" applyNumberFormat="1" applyFont="1" applyBorder="1" applyAlignment="1">
      <alignment horizontal="left" vertical="center"/>
    </xf>
    <xf numFmtId="0" fontId="8" fillId="0" borderId="1" xfId="2" applyNumberFormat="1" applyFont="1" applyBorder="1" applyAlignment="1">
      <alignment horizontal="left" vertical="center" wrapText="1"/>
    </xf>
    <xf numFmtId="0" fontId="24" fillId="0" borderId="116" xfId="2" applyNumberFormat="1" applyFont="1" applyBorder="1" applyAlignment="1">
      <alignment horizontal="left" vertical="center" wrapText="1"/>
    </xf>
    <xf numFmtId="0" fontId="8" fillId="7" borderId="1" xfId="2" applyNumberFormat="1" applyFont="1" applyFill="1" applyBorder="1" applyAlignment="1">
      <alignment vertical="center"/>
    </xf>
    <xf numFmtId="0" fontId="8" fillId="7" borderId="22" xfId="2" applyNumberFormat="1" applyFont="1" applyFill="1" applyBorder="1" applyAlignment="1">
      <alignment vertical="center"/>
    </xf>
    <xf numFmtId="0" fontId="8" fillId="0" borderId="0" xfId="2" applyNumberFormat="1" applyFont="1" applyBorder="1" applyAlignment="1">
      <alignment horizontal="left" vertical="center"/>
    </xf>
    <xf numFmtId="0" fontId="8" fillId="0" borderId="0" xfId="2" applyNumberFormat="1" applyFont="1" applyBorder="1" applyAlignment="1">
      <alignment horizontal="left" vertical="center" wrapText="1"/>
    </xf>
    <xf numFmtId="0" fontId="60" fillId="0" borderId="0" xfId="2" applyNumberFormat="1" applyFont="1" applyBorder="1" applyAlignment="1">
      <alignment horizontal="left" vertical="center" wrapText="1"/>
    </xf>
    <xf numFmtId="0" fontId="37" fillId="0" borderId="0" xfId="2" applyNumberFormat="1" applyFont="1" applyBorder="1" applyAlignment="1">
      <alignment horizontal="center" vertical="center"/>
    </xf>
    <xf numFmtId="0" fontId="1" fillId="6" borderId="0" xfId="2" applyNumberFormat="1" applyFont="1" applyFill="1" applyBorder="1" applyAlignment="1" applyProtection="1">
      <alignment horizontal="center" vertical="center"/>
    </xf>
    <xf numFmtId="0" fontId="19" fillId="2" borderId="105" xfId="2" applyNumberFormat="1" applyFont="1" applyFill="1" applyBorder="1" applyAlignment="1">
      <alignment horizontal="center" vertical="center" shrinkToFit="1"/>
    </xf>
    <xf numFmtId="0" fontId="19" fillId="2" borderId="44" xfId="2" applyNumberFormat="1" applyFont="1" applyFill="1" applyBorder="1" applyAlignment="1">
      <alignment horizontal="center" vertical="center"/>
    </xf>
    <xf numFmtId="0" fontId="19" fillId="2" borderId="44" xfId="2" applyNumberFormat="1" applyFont="1" applyFill="1" applyBorder="1" applyAlignment="1">
      <alignment horizontal="center" vertical="center" wrapText="1"/>
    </xf>
    <xf numFmtId="0" fontId="19" fillId="2" borderId="44" xfId="2" applyNumberFormat="1" applyFont="1" applyFill="1" applyBorder="1" applyAlignment="1">
      <alignment horizontal="center" vertical="center" shrinkToFit="1"/>
    </xf>
    <xf numFmtId="0" fontId="21" fillId="2" borderId="44" xfId="2" applyNumberFormat="1" applyFont="1" applyFill="1" applyBorder="1" applyAlignment="1">
      <alignment horizontal="center" vertical="center" wrapText="1"/>
    </xf>
    <xf numFmtId="0" fontId="19" fillId="0" borderId="55" xfId="2" applyNumberFormat="1" applyFont="1" applyBorder="1" applyAlignment="1">
      <alignment horizontal="center" vertical="center"/>
    </xf>
    <xf numFmtId="0" fontId="19" fillId="0" borderId="155" xfId="2" applyNumberFormat="1" applyFont="1" applyBorder="1" applyAlignment="1">
      <alignment horizontal="center" vertical="center"/>
    </xf>
    <xf numFmtId="0" fontId="19" fillId="0" borderId="95" xfId="2" applyNumberFormat="1" applyFont="1" applyBorder="1" applyAlignment="1">
      <alignment horizontal="center" vertical="center"/>
    </xf>
    <xf numFmtId="0" fontId="19" fillId="0" borderId="156" xfId="2" applyNumberFormat="1" applyFont="1" applyBorder="1" applyAlignment="1">
      <alignment horizontal="center" vertical="center"/>
    </xf>
    <xf numFmtId="0" fontId="19" fillId="0" borderId="133" xfId="2" applyNumberFormat="1" applyFont="1" applyBorder="1" applyAlignment="1">
      <alignment horizontal="center" vertical="center"/>
    </xf>
    <xf numFmtId="0" fontId="61" fillId="0" borderId="0" xfId="2" applyNumberFormat="1" applyFont="1" applyBorder="1" applyAlignment="1">
      <alignment horizontal="left" vertical="center"/>
    </xf>
    <xf numFmtId="0" fontId="19" fillId="0" borderId="0" xfId="2" applyNumberFormat="1" applyFont="1" applyBorder="1" applyAlignment="1">
      <alignment horizontal="left" vertical="center" wrapText="1"/>
    </xf>
    <xf numFmtId="0" fontId="19" fillId="0" borderId="74" xfId="2" applyNumberFormat="1" applyFont="1" applyBorder="1" applyAlignment="1">
      <alignment horizontal="left" vertical="center" shrinkToFit="1"/>
    </xf>
    <xf numFmtId="0" fontId="19" fillId="0" borderId="1" xfId="2" applyNumberFormat="1" applyFont="1" applyBorder="1" applyAlignment="1">
      <alignment horizontal="center" vertical="center" textRotation="255" shrinkToFit="1"/>
    </xf>
    <xf numFmtId="0" fontId="61" fillId="0" borderId="0" xfId="2" applyNumberFormat="1" applyFont="1" applyBorder="1" applyAlignment="1">
      <alignment horizontal="left" vertical="center" wrapText="1"/>
    </xf>
    <xf numFmtId="0" fontId="38" fillId="0" borderId="0" xfId="2" applyNumberFormat="1" applyFont="1" applyBorder="1" applyAlignment="1">
      <alignment horizontal="center" vertical="center"/>
    </xf>
    <xf numFmtId="0" fontId="38" fillId="0" borderId="1" xfId="2" applyNumberFormat="1" applyFont="1" applyBorder="1" applyAlignment="1">
      <alignment horizontal="center" vertical="center"/>
    </xf>
    <xf numFmtId="0" fontId="8" fillId="7" borderId="1" xfId="2" applyNumberFormat="1" applyFont="1" applyFill="1" applyBorder="1" applyAlignment="1">
      <alignment horizontal="left" vertical="center" shrinkToFit="1"/>
    </xf>
    <xf numFmtId="0" fontId="2" fillId="0" borderId="74" xfId="2" applyNumberFormat="1" applyFont="1" applyBorder="1" applyAlignment="1">
      <alignment horizontal="right" vertical="center"/>
    </xf>
    <xf numFmtId="0" fontId="2" fillId="7" borderId="1" xfId="2" applyNumberFormat="1" applyFont="1" applyFill="1" applyBorder="1" applyAlignment="1">
      <alignment horizontal="center" vertical="center"/>
    </xf>
    <xf numFmtId="0" fontId="2" fillId="0" borderId="2" xfId="2" applyNumberFormat="1" applyFont="1" applyBorder="1" applyAlignment="1">
      <alignment horizontal="right" vertical="center"/>
    </xf>
    <xf numFmtId="0" fontId="2" fillId="0" borderId="0" xfId="2" applyNumberFormat="1" applyFont="1" applyBorder="1" applyAlignment="1">
      <alignment horizontal="center"/>
    </xf>
    <xf numFmtId="0" fontId="62" fillId="0" borderId="0" xfId="2" applyNumberFormat="1" applyFont="1" applyBorder="1" applyAlignment="1">
      <alignment horizontal="center"/>
    </xf>
    <xf numFmtId="0" fontId="2" fillId="7" borderId="1" xfId="2" applyNumberFormat="1" applyFont="1" applyFill="1" applyBorder="1" applyAlignment="1">
      <alignment horizontal="center" vertical="center" shrinkToFit="1"/>
    </xf>
    <xf numFmtId="0" fontId="2" fillId="0" borderId="74" xfId="2" applyNumberFormat="1" applyFont="1" applyBorder="1" applyAlignment="1">
      <alignment horizontal="right"/>
    </xf>
    <xf numFmtId="0" fontId="2" fillId="0" borderId="100" xfId="2" applyNumberFormat="1" applyFont="1" applyBorder="1" applyAlignment="1">
      <alignment horizontal="center"/>
    </xf>
    <xf numFmtId="0" fontId="2" fillId="0" borderId="1" xfId="2" applyNumberFormat="1" applyFont="1" applyBorder="1" applyAlignment="1">
      <alignment horizontal="distributed" vertical="center"/>
    </xf>
    <xf numFmtId="0" fontId="2" fillId="0" borderId="108" xfId="2" applyNumberFormat="1" applyFont="1" applyBorder="1" applyAlignment="1">
      <alignment horizontal="center"/>
    </xf>
    <xf numFmtId="0" fontId="2" fillId="0" borderId="1" xfId="2" applyNumberFormat="1" applyFont="1" applyBorder="1" applyAlignment="1">
      <alignment horizontal="center"/>
    </xf>
    <xf numFmtId="0" fontId="12" fillId="0" borderId="100" xfId="2" applyNumberFormat="1" applyFont="1" applyBorder="1" applyAlignment="1">
      <alignment horizontal="center"/>
    </xf>
    <xf numFmtId="0" fontId="12" fillId="0" borderId="144" xfId="2" applyNumberFormat="1" applyFont="1" applyBorder="1" applyAlignment="1">
      <alignment horizontal="center"/>
    </xf>
    <xf numFmtId="0" fontId="12" fillId="0" borderId="108" xfId="2" applyNumberFormat="1" applyFont="1" applyBorder="1" applyAlignment="1">
      <alignment horizontal="center"/>
    </xf>
    <xf numFmtId="0" fontId="89" fillId="0" borderId="0" xfId="18" applyFont="1" applyAlignment="1">
      <alignment horizontal="left" vertical="center"/>
    </xf>
    <xf numFmtId="0" fontId="90" fillId="0" borderId="0" xfId="18" applyFont="1" applyAlignment="1">
      <alignment horizontal="center" vertical="center"/>
    </xf>
    <xf numFmtId="0" fontId="89" fillId="0" borderId="0" xfId="18" applyFont="1" applyAlignment="1">
      <alignment horizontal="center" vertical="center"/>
    </xf>
    <xf numFmtId="0" fontId="92" fillId="0" borderId="0" xfId="9" applyFont="1" applyFill="1" applyAlignment="1">
      <alignment horizontal="right" vertical="center"/>
    </xf>
    <xf numFmtId="0" fontId="93" fillId="0" borderId="62" xfId="9" applyFont="1" applyBorder="1" applyAlignment="1">
      <alignment horizontal="center" vertical="center"/>
    </xf>
    <xf numFmtId="0" fontId="93" fillId="0" borderId="2" xfId="9" applyFont="1" applyBorder="1" applyAlignment="1">
      <alignment horizontal="center" vertical="center"/>
    </xf>
    <xf numFmtId="0" fontId="93" fillId="0" borderId="62" xfId="9" applyFont="1" applyFill="1" applyBorder="1" applyAlignment="1">
      <alignment horizontal="center" vertical="center"/>
    </xf>
    <xf numFmtId="0" fontId="93" fillId="0" borderId="2" xfId="9" applyFont="1" applyFill="1" applyBorder="1" applyAlignment="1">
      <alignment horizontal="center" vertical="center"/>
    </xf>
    <xf numFmtId="0" fontId="93" fillId="0" borderId="3" xfId="9" applyFont="1" applyFill="1" applyBorder="1" applyAlignment="1">
      <alignment horizontal="center" vertical="center"/>
    </xf>
    <xf numFmtId="0" fontId="94" fillId="0" borderId="62" xfId="9" applyFont="1" applyFill="1" applyBorder="1" applyAlignment="1">
      <alignment horizontal="left" vertical="center" wrapText="1"/>
    </xf>
    <xf numFmtId="0" fontId="94" fillId="0" borderId="2" xfId="9" applyFont="1" applyFill="1" applyBorder="1" applyAlignment="1">
      <alignment horizontal="left" vertical="center"/>
    </xf>
    <xf numFmtId="0" fontId="94" fillId="0" borderId="3" xfId="9" applyFont="1" applyFill="1" applyBorder="1" applyAlignment="1">
      <alignment horizontal="left" vertical="center"/>
    </xf>
    <xf numFmtId="0" fontId="93" fillId="0" borderId="62" xfId="9" applyFont="1" applyFill="1" applyBorder="1" applyAlignment="1">
      <alignment horizontal="center" vertical="center" shrinkToFit="1"/>
    </xf>
    <xf numFmtId="0" fontId="93" fillId="0" borderId="2" xfId="9" applyFont="1" applyFill="1" applyBorder="1" applyAlignment="1">
      <alignment horizontal="center" vertical="center" shrinkToFit="1"/>
    </xf>
    <xf numFmtId="0" fontId="93" fillId="0" borderId="3" xfId="9" applyFont="1" applyFill="1" applyBorder="1" applyAlignment="1">
      <alignment horizontal="center" vertical="center" shrinkToFit="1"/>
    </xf>
    <xf numFmtId="0" fontId="92" fillId="0" borderId="62" xfId="9" applyFont="1" applyFill="1" applyBorder="1" applyAlignment="1">
      <alignment horizontal="center" vertical="center"/>
    </xf>
    <xf numFmtId="0" fontId="92" fillId="0" borderId="2" xfId="9" applyFont="1" applyFill="1" applyBorder="1" applyAlignment="1">
      <alignment horizontal="center" vertical="center"/>
    </xf>
    <xf numFmtId="0" fontId="92" fillId="0" borderId="3" xfId="9" applyFont="1" applyFill="1" applyBorder="1" applyAlignment="1">
      <alignment horizontal="center" vertical="center"/>
    </xf>
    <xf numFmtId="0" fontId="92" fillId="0" borderId="62" xfId="9" applyFont="1" applyBorder="1" applyAlignment="1">
      <alignment horizontal="center" vertical="center" wrapText="1"/>
    </xf>
    <xf numFmtId="0" fontId="92" fillId="0" borderId="2" xfId="9" applyFont="1" applyBorder="1" applyAlignment="1">
      <alignment horizontal="center" vertical="center" wrapText="1"/>
    </xf>
    <xf numFmtId="0" fontId="93" fillId="0" borderId="1" xfId="9" applyFont="1" applyFill="1" applyBorder="1" applyAlignment="1">
      <alignment horizontal="center" vertical="center"/>
    </xf>
    <xf numFmtId="0" fontId="93" fillId="0" borderId="62" xfId="9" applyFont="1" applyBorder="1" applyAlignment="1">
      <alignment horizontal="center" vertical="center" wrapText="1"/>
    </xf>
    <xf numFmtId="0" fontId="93" fillId="0" borderId="2" xfId="9" applyFont="1" applyBorder="1" applyAlignment="1">
      <alignment horizontal="center" vertical="center" wrapText="1"/>
    </xf>
    <xf numFmtId="0" fontId="89" fillId="0" borderId="62" xfId="18" applyFont="1" applyBorder="1" applyAlignment="1">
      <alignment horizontal="left" vertical="center" indent="1"/>
    </xf>
    <xf numFmtId="0" fontId="89" fillId="0" borderId="2" xfId="18" applyFont="1" applyBorder="1" applyAlignment="1">
      <alignment horizontal="left" vertical="center" indent="1"/>
    </xf>
    <xf numFmtId="0" fontId="89" fillId="0" borderId="3" xfId="18" applyFont="1" applyBorder="1" applyAlignment="1">
      <alignment horizontal="left" vertical="center" indent="1"/>
    </xf>
    <xf numFmtId="0" fontId="89" fillId="0" borderId="17" xfId="18" applyFont="1" applyFill="1" applyBorder="1" applyAlignment="1">
      <alignment horizontal="center" vertical="center"/>
    </xf>
    <xf numFmtId="0" fontId="89" fillId="0" borderId="22" xfId="18" applyFont="1" applyFill="1" applyBorder="1" applyAlignment="1">
      <alignment horizontal="center" vertical="center"/>
    </xf>
    <xf numFmtId="183" fontId="89" fillId="0" borderId="62" xfId="18" applyNumberFormat="1" applyFont="1" applyFill="1" applyBorder="1" applyAlignment="1">
      <alignment horizontal="right" vertical="center"/>
    </xf>
    <xf numFmtId="183" fontId="89" fillId="0" borderId="2" xfId="18" applyNumberFormat="1" applyFont="1" applyFill="1" applyBorder="1" applyAlignment="1">
      <alignment horizontal="right" vertical="center"/>
    </xf>
    <xf numFmtId="184" fontId="89" fillId="0" borderId="261" xfId="18" applyNumberFormat="1" applyFont="1" applyFill="1" applyBorder="1" applyAlignment="1">
      <alignment horizontal="center" vertical="center"/>
    </xf>
    <xf numFmtId="184" fontId="89" fillId="0" borderId="2" xfId="18" applyNumberFormat="1" applyFont="1" applyFill="1" applyBorder="1" applyAlignment="1">
      <alignment horizontal="center" vertical="center"/>
    </xf>
    <xf numFmtId="184" fontId="89" fillId="0" borderId="3" xfId="18" applyNumberFormat="1" applyFont="1" applyFill="1" applyBorder="1" applyAlignment="1">
      <alignment horizontal="center" vertical="center"/>
    </xf>
    <xf numFmtId="0" fontId="89" fillId="0" borderId="4" xfId="18" applyFont="1" applyFill="1" applyBorder="1" applyAlignment="1">
      <alignment horizontal="left" vertical="center" indent="1"/>
    </xf>
    <xf numFmtId="0" fontId="89" fillId="0" borderId="91" xfId="18" applyFont="1" applyFill="1" applyBorder="1" applyAlignment="1">
      <alignment horizontal="left" vertical="center" indent="1"/>
    </xf>
    <xf numFmtId="0" fontId="89" fillId="0" borderId="90" xfId="18" applyFont="1" applyFill="1" applyBorder="1" applyAlignment="1">
      <alignment horizontal="left" vertical="center" indent="1"/>
    </xf>
    <xf numFmtId="183" fontId="89" fillId="0" borderId="169" xfId="18" applyNumberFormat="1" applyFont="1" applyFill="1" applyBorder="1" applyAlignment="1">
      <alignment horizontal="right" vertical="center"/>
    </xf>
    <xf numFmtId="183" fontId="89" fillId="0" borderId="151" xfId="18" applyNumberFormat="1" applyFont="1" applyFill="1" applyBorder="1" applyAlignment="1">
      <alignment horizontal="right" vertical="center"/>
    </xf>
    <xf numFmtId="185" fontId="89" fillId="0" borderId="262" xfId="18" applyNumberFormat="1" applyFont="1" applyFill="1" applyBorder="1" applyAlignment="1">
      <alignment horizontal="center" vertical="center"/>
    </xf>
    <xf numFmtId="185" fontId="89" fillId="0" borderId="91" xfId="18" applyNumberFormat="1" applyFont="1" applyFill="1" applyBorder="1" applyAlignment="1">
      <alignment horizontal="center" vertical="center"/>
    </xf>
    <xf numFmtId="185" fontId="89" fillId="0" borderId="90" xfId="18" applyNumberFormat="1" applyFont="1" applyFill="1" applyBorder="1" applyAlignment="1">
      <alignment horizontal="center" vertical="center"/>
    </xf>
    <xf numFmtId="0" fontId="89" fillId="0" borderId="186" xfId="18" applyFont="1" applyFill="1" applyBorder="1" applyAlignment="1">
      <alignment horizontal="center" vertical="center"/>
    </xf>
    <xf numFmtId="0" fontId="89" fillId="0" borderId="259" xfId="18" applyFont="1" applyFill="1" applyBorder="1" applyAlignment="1">
      <alignment horizontal="center" vertical="center"/>
    </xf>
    <xf numFmtId="0" fontId="89" fillId="0" borderId="187" xfId="18" applyFont="1" applyFill="1" applyBorder="1" applyAlignment="1">
      <alignment horizontal="center" vertical="center"/>
    </xf>
    <xf numFmtId="183" fontId="89" fillId="0" borderId="186" xfId="18" applyNumberFormat="1" applyFont="1" applyFill="1" applyBorder="1" applyAlignment="1">
      <alignment horizontal="right" vertical="center"/>
    </xf>
    <xf numFmtId="183" fontId="89" fillId="0" borderId="259" xfId="18" applyNumberFormat="1" applyFont="1" applyFill="1" applyBorder="1" applyAlignment="1">
      <alignment horizontal="right" vertical="center"/>
    </xf>
    <xf numFmtId="185" fontId="89" fillId="0" borderId="263" xfId="18" applyNumberFormat="1" applyFont="1" applyFill="1" applyBorder="1" applyAlignment="1">
      <alignment horizontal="center" vertical="center"/>
    </xf>
    <xf numFmtId="185" fontId="89" fillId="0" borderId="259" xfId="18" applyNumberFormat="1" applyFont="1" applyFill="1" applyBorder="1" applyAlignment="1">
      <alignment horizontal="center" vertical="center"/>
    </xf>
    <xf numFmtId="185" fontId="89" fillId="0" borderId="187" xfId="18" applyNumberFormat="1" applyFont="1" applyFill="1" applyBorder="1" applyAlignment="1">
      <alignment horizontal="center" vertical="center"/>
    </xf>
    <xf numFmtId="0" fontId="89" fillId="0" borderId="1" xfId="18" applyFont="1" applyBorder="1" applyAlignment="1">
      <alignment horizontal="center" vertical="center"/>
    </xf>
    <xf numFmtId="0" fontId="89" fillId="0" borderId="1" xfId="18" applyFont="1" applyFill="1" applyBorder="1" applyAlignment="1">
      <alignment horizontal="center" vertical="center"/>
    </xf>
    <xf numFmtId="0" fontId="89" fillId="0" borderId="1" xfId="18" applyFont="1" applyFill="1" applyBorder="1" applyAlignment="1">
      <alignment horizontal="center" vertical="center" shrinkToFit="1"/>
    </xf>
    <xf numFmtId="0" fontId="89" fillId="0" borderId="62" xfId="18" applyFont="1" applyFill="1" applyBorder="1" applyAlignment="1">
      <alignment horizontal="center" vertical="center"/>
    </xf>
    <xf numFmtId="0" fontId="89" fillId="0" borderId="2" xfId="18" applyFont="1" applyFill="1" applyBorder="1" applyAlignment="1">
      <alignment horizontal="center" vertical="center"/>
    </xf>
    <xf numFmtId="0" fontId="89" fillId="0" borderId="3" xfId="18" applyFont="1" applyFill="1" applyBorder="1" applyAlignment="1">
      <alignment horizontal="center" vertical="center"/>
    </xf>
    <xf numFmtId="38" fontId="89" fillId="0" borderId="1" xfId="19" applyFont="1" applyFill="1" applyBorder="1" applyAlignment="1">
      <alignment horizontal="center" vertical="center"/>
    </xf>
    <xf numFmtId="0" fontId="89" fillId="0" borderId="1" xfId="18" applyFont="1" applyBorder="1" applyAlignment="1">
      <alignment horizontal="left" vertical="center" indent="1"/>
    </xf>
    <xf numFmtId="0" fontId="89" fillId="0" borderId="6" xfId="18" applyFont="1" applyFill="1" applyBorder="1" applyAlignment="1">
      <alignment horizontal="center" vertical="center"/>
    </xf>
    <xf numFmtId="185" fontId="89" fillId="0" borderId="265" xfId="18" applyNumberFormat="1" applyFont="1" applyFill="1" applyBorder="1" applyAlignment="1">
      <alignment horizontal="center" vertical="center"/>
    </xf>
    <xf numFmtId="185" fontId="89" fillId="0" borderId="6" xfId="18" applyNumberFormat="1" applyFont="1" applyFill="1" applyBorder="1" applyAlignment="1">
      <alignment horizontal="center" vertical="center"/>
    </xf>
    <xf numFmtId="0" fontId="89" fillId="0" borderId="161" xfId="18" applyFont="1" applyFill="1" applyBorder="1" applyAlignment="1">
      <alignment horizontal="center" vertical="center"/>
    </xf>
    <xf numFmtId="185" fontId="89" fillId="0" borderId="267" xfId="18" applyNumberFormat="1" applyFont="1" applyFill="1" applyBorder="1" applyAlignment="1">
      <alignment horizontal="center" vertical="center"/>
    </xf>
    <xf numFmtId="185" fontId="89" fillId="0" borderId="161" xfId="18" applyNumberFormat="1" applyFont="1" applyFill="1" applyBorder="1" applyAlignment="1">
      <alignment horizontal="center" vertical="center"/>
    </xf>
    <xf numFmtId="0" fontId="95" fillId="0" borderId="0" xfId="18" applyFont="1" applyAlignment="1">
      <alignment horizontal="left" vertical="center" wrapText="1"/>
    </xf>
    <xf numFmtId="0" fontId="95" fillId="0" borderId="0" xfId="18" applyFont="1" applyAlignment="1">
      <alignment horizontal="left" vertical="center"/>
    </xf>
    <xf numFmtId="0" fontId="92" fillId="0" borderId="1" xfId="9" applyFont="1" applyBorder="1" applyAlignment="1">
      <alignment horizontal="center" vertical="center"/>
    </xf>
    <xf numFmtId="0" fontId="92" fillId="0" borderId="1" xfId="9" applyFont="1" applyBorder="1" applyAlignment="1">
      <alignment horizontal="left" vertical="center" wrapText="1"/>
    </xf>
    <xf numFmtId="0" fontId="95" fillId="0" borderId="0" xfId="18" applyFont="1" applyBorder="1" applyAlignment="1">
      <alignment horizontal="left" vertical="top" wrapText="1"/>
    </xf>
    <xf numFmtId="0" fontId="95" fillId="0" borderId="0" xfId="18" applyFont="1" applyBorder="1" applyAlignment="1">
      <alignment horizontal="left" vertical="center" wrapText="1"/>
    </xf>
    <xf numFmtId="0" fontId="41" fillId="0" borderId="0" xfId="2" applyNumberFormat="1" applyFont="1" applyBorder="1" applyAlignment="1">
      <alignment horizontal="center" vertical="center"/>
    </xf>
    <xf numFmtId="0" fontId="63" fillId="0" borderId="0" xfId="2" applyNumberFormat="1" applyFont="1" applyBorder="1" applyAlignment="1">
      <alignment horizontal="center" vertical="center" wrapText="1"/>
    </xf>
    <xf numFmtId="0" fontId="41" fillId="0" borderId="1" xfId="2" applyNumberFormat="1" applyFont="1" applyBorder="1" applyAlignment="1">
      <alignment horizontal="center" vertical="center" shrinkToFit="1"/>
    </xf>
    <xf numFmtId="0" fontId="8" fillId="0" borderId="74" xfId="2" applyNumberFormat="1" applyFont="1" applyBorder="1" applyAlignment="1">
      <alignment horizontal="right" vertical="center"/>
    </xf>
    <xf numFmtId="0" fontId="8" fillId="0" borderId="22" xfId="2" applyNumberFormat="1" applyFont="1" applyBorder="1" applyAlignment="1">
      <alignment horizontal="left" vertical="center"/>
    </xf>
    <xf numFmtId="0" fontId="8" fillId="0" borderId="6" xfId="2" applyNumberFormat="1" applyFont="1" applyBorder="1" applyAlignment="1">
      <alignment horizontal="left" vertical="center"/>
    </xf>
    <xf numFmtId="0" fontId="2" fillId="0" borderId="17" xfId="2" applyNumberFormat="1" applyFont="1" applyBorder="1" applyAlignment="1">
      <alignment horizontal="left" vertical="center" wrapText="1"/>
    </xf>
    <xf numFmtId="0" fontId="8" fillId="0" borderId="17" xfId="2" applyNumberFormat="1" applyFont="1" applyBorder="1" applyAlignment="1">
      <alignment horizontal="left" vertical="center" wrapText="1"/>
    </xf>
    <xf numFmtId="0" fontId="19" fillId="7" borderId="81" xfId="2" applyNumberFormat="1" applyFont="1" applyFill="1" applyBorder="1" applyAlignment="1">
      <alignment horizontal="distributed" vertical="center" indent="2"/>
    </xf>
    <xf numFmtId="0" fontId="19" fillId="0" borderId="48" xfId="2" applyNumberFormat="1" applyFont="1" applyBorder="1" applyAlignment="1">
      <alignment horizontal="left" vertical="center" indent="2"/>
    </xf>
    <xf numFmtId="0" fontId="19" fillId="7" borderId="46" xfId="2" applyNumberFormat="1" applyFont="1" applyFill="1" applyBorder="1" applyAlignment="1">
      <alignment horizontal="center" vertical="distributed" textRotation="255" wrapText="1" indent="2"/>
    </xf>
    <xf numFmtId="0" fontId="21" fillId="7" borderId="138" xfId="2" applyNumberFormat="1" applyFont="1" applyFill="1" applyBorder="1" applyAlignment="1">
      <alignment horizontal="center" vertical="center" textRotation="255" shrinkToFit="1"/>
    </xf>
    <xf numFmtId="0" fontId="19" fillId="7" borderId="138" xfId="2" applyNumberFormat="1" applyFont="1" applyFill="1" applyBorder="1" applyAlignment="1">
      <alignment horizontal="center" vertical="center" wrapText="1"/>
    </xf>
    <xf numFmtId="0" fontId="19" fillId="0" borderId="47" xfId="2" applyNumberFormat="1" applyFont="1" applyBorder="1" applyAlignment="1">
      <alignment horizontal="distributed" vertical="center" indent="4"/>
    </xf>
    <xf numFmtId="0" fontId="19" fillId="0" borderId="1" xfId="2" applyNumberFormat="1" applyFont="1" applyBorder="1" applyAlignment="1">
      <alignment horizontal="distributed" vertical="center" indent="4"/>
    </xf>
    <xf numFmtId="0" fontId="19" fillId="0" borderId="2" xfId="2" applyNumberFormat="1" applyFont="1" applyBorder="1" applyAlignment="1">
      <alignment horizontal="center" vertical="center"/>
    </xf>
    <xf numFmtId="0" fontId="19" fillId="0" borderId="6" xfId="2" applyNumberFormat="1" applyFont="1" applyBorder="1" applyAlignment="1">
      <alignment horizontal="center" vertical="center"/>
    </xf>
    <xf numFmtId="0" fontId="19" fillId="0" borderId="4" xfId="2" applyNumberFormat="1" applyFont="1" applyBorder="1" applyAlignment="1">
      <alignment horizontal="center" vertical="center"/>
    </xf>
    <xf numFmtId="0" fontId="19" fillId="0" borderId="91" xfId="2" applyNumberFormat="1" applyFont="1" applyBorder="1" applyAlignment="1">
      <alignment horizontal="center" vertical="center"/>
    </xf>
    <xf numFmtId="0" fontId="19" fillId="7" borderId="161" xfId="2" applyNumberFormat="1" applyFont="1" applyFill="1" applyBorder="1" applyAlignment="1">
      <alignment horizontal="center" vertical="center" textRotation="255" shrinkToFit="1"/>
    </xf>
    <xf numFmtId="0" fontId="19" fillId="7" borderId="187" xfId="2" applyNumberFormat="1" applyFont="1" applyFill="1" applyBorder="1" applyAlignment="1">
      <alignment horizontal="center" vertical="center"/>
    </xf>
    <xf numFmtId="0" fontId="19" fillId="0" borderId="186" xfId="2" applyNumberFormat="1" applyFont="1" applyBorder="1" applyAlignment="1">
      <alignment horizontal="center" vertical="center"/>
    </xf>
    <xf numFmtId="0" fontId="19" fillId="0" borderId="217" xfId="2" applyNumberFormat="1" applyFont="1" applyBorder="1" applyAlignment="1">
      <alignment horizontal="left" vertical="center" wrapText="1"/>
    </xf>
    <xf numFmtId="0" fontId="19" fillId="0" borderId="50" xfId="2" applyNumberFormat="1" applyFont="1" applyBorder="1" applyAlignment="1">
      <alignment horizontal="left" vertical="center" wrapText="1"/>
    </xf>
    <xf numFmtId="0" fontId="19" fillId="0" borderId="76" xfId="2" applyNumberFormat="1" applyFont="1" applyBorder="1" applyAlignment="1">
      <alignment horizontal="center" vertical="center" wrapText="1"/>
    </xf>
    <xf numFmtId="0" fontId="19" fillId="7" borderId="15" xfId="2" applyNumberFormat="1" applyFont="1" applyFill="1" applyBorder="1" applyAlignment="1">
      <alignment horizontal="center" vertical="center" wrapText="1"/>
    </xf>
    <xf numFmtId="0" fontId="19" fillId="7" borderId="22" xfId="2" applyNumberFormat="1" applyFont="1" applyFill="1" applyBorder="1" applyAlignment="1">
      <alignment horizontal="center" vertical="center" wrapText="1"/>
    </xf>
    <xf numFmtId="0" fontId="8" fillId="0" borderId="224" xfId="2" applyNumberFormat="1" applyFont="1" applyBorder="1" applyAlignment="1">
      <alignment horizontal="left" vertical="center" wrapText="1"/>
    </xf>
    <xf numFmtId="0" fontId="64" fillId="0" borderId="0" xfId="2" applyNumberFormat="1" applyFont="1" applyBorder="1" applyAlignment="1">
      <alignment horizontal="center" vertical="center"/>
    </xf>
    <xf numFmtId="0" fontId="65" fillId="0" borderId="0" xfId="2" applyNumberFormat="1" applyFont="1" applyBorder="1" applyAlignment="1">
      <alignment horizontal="left" vertical="center" wrapText="1"/>
    </xf>
    <xf numFmtId="0" fontId="21" fillId="0" borderId="0" xfId="2" applyNumberFormat="1" applyFont="1" applyBorder="1" applyAlignment="1">
      <alignment horizontal="left" vertical="top" wrapText="1"/>
    </xf>
    <xf numFmtId="0" fontId="19" fillId="0" borderId="0" xfId="2" applyNumberFormat="1" applyFont="1" applyAlignment="1">
      <alignment vertical="center"/>
    </xf>
    <xf numFmtId="0" fontId="19" fillId="0" borderId="225" xfId="2" applyNumberFormat="1" applyFont="1" applyBorder="1" applyAlignment="1">
      <alignment horizontal="center" vertical="center"/>
    </xf>
    <xf numFmtId="0" fontId="19" fillId="0" borderId="127" xfId="2" applyNumberFormat="1" applyFont="1" applyBorder="1" applyAlignment="1">
      <alignment horizontal="center" vertical="center" shrinkToFit="1"/>
    </xf>
    <xf numFmtId="0" fontId="64" fillId="0" borderId="62" xfId="2" applyNumberFormat="1" applyFont="1" applyBorder="1" applyAlignment="1">
      <alignment horizontal="center" vertical="center"/>
    </xf>
    <xf numFmtId="0" fontId="64" fillId="0" borderId="3" xfId="2" applyNumberFormat="1" applyFont="1" applyBorder="1" applyAlignment="1">
      <alignment horizontal="left" vertical="center" wrapText="1"/>
    </xf>
    <xf numFmtId="0" fontId="19" fillId="7" borderId="131" xfId="2" applyNumberFormat="1" applyFont="1" applyFill="1" applyBorder="1" applyAlignment="1">
      <alignment horizontal="center" vertical="center" wrapText="1"/>
    </xf>
    <xf numFmtId="0" fontId="19" fillId="0" borderId="178" xfId="2" applyNumberFormat="1" applyFont="1" applyBorder="1" applyAlignment="1">
      <alignment horizontal="center" vertical="center"/>
    </xf>
    <xf numFmtId="0" fontId="19" fillId="0" borderId="23" xfId="2" applyNumberFormat="1" applyFont="1" applyBorder="1" applyAlignment="1">
      <alignment horizontal="center" vertical="center"/>
    </xf>
    <xf numFmtId="0" fontId="8" fillId="0" borderId="62" xfId="2" applyNumberFormat="1" applyFont="1" applyBorder="1" applyAlignment="1">
      <alignment horizontal="center" vertical="center"/>
    </xf>
    <xf numFmtId="0" fontId="19" fillId="0" borderId="1" xfId="2" applyNumberFormat="1" applyFont="1" applyBorder="1" applyAlignment="1">
      <alignment horizontal="center" vertical="center" wrapText="1"/>
    </xf>
    <xf numFmtId="0" fontId="8" fillId="0" borderId="3" xfId="2" applyNumberFormat="1" applyFont="1" applyBorder="1" applyAlignment="1">
      <alignment horizontal="center" vertical="center"/>
    </xf>
    <xf numFmtId="0" fontId="2" fillId="2" borderId="1" xfId="2" applyNumberFormat="1" applyFont="1" applyFill="1" applyBorder="1" applyAlignment="1">
      <alignment horizontal="center" vertical="center"/>
    </xf>
    <xf numFmtId="0" fontId="2" fillId="0" borderId="0" xfId="2" applyNumberFormat="1" applyFont="1" applyBorder="1" applyAlignment="1">
      <alignment horizontal="left" vertical="center"/>
    </xf>
    <xf numFmtId="0" fontId="2" fillId="0" borderId="74" xfId="2" applyNumberFormat="1" applyFont="1" applyBorder="1" applyAlignment="1">
      <alignment horizontal="left" vertical="center"/>
    </xf>
    <xf numFmtId="186" fontId="2" fillId="2" borderId="231" xfId="2" applyNumberFormat="1" applyFont="1" applyFill="1" applyBorder="1" applyAlignment="1">
      <alignment horizontal="center" vertical="center"/>
    </xf>
    <xf numFmtId="0" fontId="2" fillId="2" borderId="24" xfId="2" applyNumberFormat="1" applyFont="1" applyFill="1" applyBorder="1" applyAlignment="1">
      <alignment horizontal="center" vertical="center"/>
    </xf>
    <xf numFmtId="0" fontId="2" fillId="0" borderId="32" xfId="2" applyNumberFormat="1" applyFont="1" applyBorder="1" applyAlignment="1">
      <alignment horizontal="center" vertical="center"/>
    </xf>
    <xf numFmtId="0" fontId="2" fillId="0" borderId="179" xfId="2" applyNumberFormat="1" applyFont="1" applyBorder="1" applyAlignment="1">
      <alignment horizontal="left" vertical="center" wrapText="1"/>
    </xf>
    <xf numFmtId="0" fontId="2" fillId="0" borderId="232" xfId="2" applyNumberFormat="1" applyFont="1" applyBorder="1" applyAlignment="1">
      <alignment horizontal="left" vertical="center" wrapText="1"/>
    </xf>
    <xf numFmtId="0" fontId="2" fillId="0" borderId="6" xfId="2" applyNumberFormat="1" applyFont="1" applyBorder="1" applyAlignment="1">
      <alignment horizontal="center" vertical="center" wrapText="1"/>
    </xf>
    <xf numFmtId="0" fontId="2" fillId="0" borderId="90" xfId="2" applyNumberFormat="1" applyFont="1" applyBorder="1" applyAlignment="1">
      <alignment horizontal="left" vertical="center" wrapText="1"/>
    </xf>
    <xf numFmtId="0" fontId="2" fillId="2" borderId="74" xfId="2" applyNumberFormat="1" applyFont="1" applyFill="1" applyBorder="1" applyAlignment="1">
      <alignment horizontal="center" vertical="center"/>
    </xf>
    <xf numFmtId="0" fontId="67" fillId="0" borderId="0" xfId="2" applyNumberFormat="1" applyFont="1" applyBorder="1" applyAlignment="1">
      <alignment horizontal="center" vertical="center"/>
    </xf>
    <xf numFmtId="0" fontId="2" fillId="0" borderId="6" xfId="2" applyNumberFormat="1" applyFont="1" applyBorder="1" applyAlignment="1">
      <alignment horizontal="center" vertical="center" shrinkToFit="1"/>
    </xf>
    <xf numFmtId="0" fontId="2" fillId="0" borderId="4" xfId="2" applyNumberFormat="1" applyFont="1" applyBorder="1" applyAlignment="1">
      <alignment horizontal="center" vertical="center"/>
    </xf>
    <xf numFmtId="0" fontId="2" fillId="0" borderId="91" xfId="2" applyNumberFormat="1" applyFont="1" applyBorder="1" applyAlignment="1">
      <alignment horizontal="left" vertical="top" wrapText="1"/>
    </xf>
    <xf numFmtId="0" fontId="2" fillId="0" borderId="1" xfId="2" applyNumberFormat="1" applyFont="1" applyBorder="1" applyAlignment="1">
      <alignment vertical="center" shrinkToFit="1"/>
    </xf>
    <xf numFmtId="0" fontId="2" fillId="0" borderId="91" xfId="2" applyNumberFormat="1" applyFont="1" applyBorder="1" applyAlignment="1">
      <alignment horizontal="left" vertical="center" wrapText="1"/>
    </xf>
    <xf numFmtId="0" fontId="62" fillId="0" borderId="0" xfId="2" applyNumberFormat="1" applyFont="1" applyBorder="1" applyAlignment="1">
      <alignment horizontal="center" vertical="center"/>
    </xf>
    <xf numFmtId="0" fontId="8" fillId="7" borderId="1" xfId="2" applyNumberFormat="1" applyFont="1" applyFill="1" applyBorder="1" applyAlignment="1">
      <alignment horizontal="center" vertical="center" shrinkToFit="1"/>
    </xf>
    <xf numFmtId="0" fontId="8" fillId="7" borderId="148" xfId="2" applyNumberFormat="1" applyFont="1" applyFill="1" applyBorder="1" applyAlignment="1">
      <alignment horizontal="center" vertical="center" wrapText="1"/>
    </xf>
    <xf numFmtId="184" fontId="19" fillId="0" borderId="192" xfId="2" applyNumberFormat="1" applyFont="1" applyBorder="1" applyAlignment="1">
      <alignment horizontal="center" vertical="center"/>
    </xf>
    <xf numFmtId="0" fontId="19" fillId="7" borderId="69" xfId="2" applyNumberFormat="1" applyFont="1" applyFill="1" applyBorder="1" applyAlignment="1">
      <alignment horizontal="center" vertical="center"/>
    </xf>
    <xf numFmtId="184" fontId="19" fillId="0" borderId="133" xfId="2" applyNumberFormat="1" applyFont="1" applyBorder="1" applyAlignment="1">
      <alignment horizontal="center" vertical="center"/>
    </xf>
    <xf numFmtId="0" fontId="19" fillId="7" borderId="157" xfId="2" applyNumberFormat="1" applyFont="1" applyFill="1" applyBorder="1" applyAlignment="1">
      <alignment horizontal="center" vertical="center"/>
    </xf>
    <xf numFmtId="184" fontId="8" fillId="9" borderId="234" xfId="2" applyNumberFormat="1" applyFont="1" applyFill="1" applyBorder="1" applyAlignment="1">
      <alignment horizontal="left" vertical="center" wrapText="1"/>
    </xf>
    <xf numFmtId="0" fontId="21" fillId="7" borderId="157" xfId="2" applyNumberFormat="1" applyFont="1" applyFill="1" applyBorder="1" applyAlignment="1">
      <alignment horizontal="left" vertical="center" wrapText="1"/>
    </xf>
    <xf numFmtId="0" fontId="8" fillId="7" borderId="235" xfId="2" applyNumberFormat="1" applyFont="1" applyFill="1" applyBorder="1" applyAlignment="1">
      <alignment horizontal="center" vertical="center" wrapText="1"/>
    </xf>
    <xf numFmtId="0" fontId="8" fillId="7" borderId="236" xfId="2" applyNumberFormat="1" applyFont="1" applyFill="1" applyBorder="1" applyAlignment="1">
      <alignment horizontal="left" vertical="center" wrapText="1"/>
    </xf>
    <xf numFmtId="0" fontId="19" fillId="0" borderId="237" xfId="2" applyNumberFormat="1" applyFont="1" applyBorder="1" applyAlignment="1">
      <alignment horizontal="center" vertical="center"/>
    </xf>
    <xf numFmtId="0" fontId="19" fillId="0" borderId="50" xfId="2" applyNumberFormat="1" applyFont="1" applyBorder="1" applyAlignment="1">
      <alignment horizontal="center" vertical="center"/>
    </xf>
    <xf numFmtId="0" fontId="19" fillId="0" borderId="238" xfId="2" applyNumberFormat="1" applyFont="1" applyBorder="1" applyAlignment="1">
      <alignment horizontal="center" vertical="center"/>
    </xf>
    <xf numFmtId="0" fontId="19" fillId="0" borderId="66" xfId="2" applyNumberFormat="1" applyFont="1" applyBorder="1" applyAlignment="1">
      <alignment horizontal="center" vertical="center"/>
    </xf>
    <xf numFmtId="0" fontId="19" fillId="0" borderId="239" xfId="2" applyNumberFormat="1" applyFont="1" applyBorder="1" applyAlignment="1">
      <alignment horizontal="center" vertical="center"/>
    </xf>
    <xf numFmtId="0" fontId="19" fillId="0" borderId="44" xfId="2" applyNumberFormat="1" applyFont="1" applyBorder="1" applyAlignment="1">
      <alignment horizontal="center" vertical="center" shrinkToFit="1"/>
    </xf>
    <xf numFmtId="0" fontId="19" fillId="0" borderId="44" xfId="2" applyNumberFormat="1" applyFont="1" applyBorder="1" applyAlignment="1">
      <alignment horizontal="right" vertical="center"/>
    </xf>
    <xf numFmtId="0" fontId="19" fillId="0" borderId="109" xfId="2" applyNumberFormat="1" applyFont="1" applyBorder="1" applyAlignment="1">
      <alignment horizontal="right" vertical="center"/>
    </xf>
    <xf numFmtId="0" fontId="21" fillId="0" borderId="111" xfId="2" applyNumberFormat="1" applyFont="1" applyBorder="1" applyAlignment="1">
      <alignment horizontal="left" vertical="top" wrapText="1"/>
    </xf>
    <xf numFmtId="0" fontId="70" fillId="0" borderId="0" xfId="2" applyNumberFormat="1" applyFont="1" applyBorder="1" applyAlignment="1">
      <alignment horizontal="center" vertical="center"/>
    </xf>
    <xf numFmtId="0" fontId="2" fillId="2" borderId="1" xfId="2" applyNumberFormat="1" applyFont="1" applyFill="1" applyBorder="1" applyAlignment="1">
      <alignment horizontal="center" vertical="center" shrinkToFit="1"/>
    </xf>
    <xf numFmtId="0" fontId="2" fillId="0" borderId="1" xfId="2" applyNumberFormat="1" applyFont="1" applyBorder="1" applyAlignment="1">
      <alignment horizontal="center" vertical="center" shrinkToFit="1"/>
    </xf>
    <xf numFmtId="0" fontId="2" fillId="2" borderId="62" xfId="2" applyNumberFormat="1" applyFont="1" applyFill="1" applyBorder="1" applyAlignment="1">
      <alignment horizontal="distributed" vertical="center"/>
    </xf>
    <xf numFmtId="0" fontId="2" fillId="2" borderId="62" xfId="2" applyNumberFormat="1" applyFont="1" applyFill="1" applyBorder="1" applyAlignment="1">
      <alignment horizontal="center" vertical="center"/>
    </xf>
    <xf numFmtId="0" fontId="2" fillId="2" borderId="3" xfId="2" applyNumberFormat="1" applyFont="1" applyFill="1" applyBorder="1" applyAlignment="1">
      <alignment horizontal="center" vertical="center"/>
    </xf>
    <xf numFmtId="0" fontId="5" fillId="0" borderId="0" xfId="2" applyNumberFormat="1" applyFont="1" applyBorder="1" applyAlignment="1">
      <alignment horizontal="left" vertical="top" wrapText="1"/>
    </xf>
    <xf numFmtId="0" fontId="5" fillId="0" borderId="0" xfId="2" applyNumberFormat="1" applyFont="1" applyBorder="1" applyAlignment="1">
      <alignment horizontal="left" vertical="center" wrapText="1"/>
    </xf>
    <xf numFmtId="179" fontId="2" fillId="0" borderId="1" xfId="2" applyNumberFormat="1" applyFont="1" applyBorder="1" applyAlignment="1">
      <alignment horizontal="center" vertical="center"/>
    </xf>
    <xf numFmtId="0" fontId="26" fillId="0" borderId="0" xfId="2" applyNumberFormat="1" applyFont="1" applyBorder="1" applyAlignment="1">
      <alignment horizontal="center" vertical="center"/>
    </xf>
    <xf numFmtId="0" fontId="13" fillId="2" borderId="44" xfId="2" applyNumberFormat="1" applyFont="1" applyFill="1" applyBorder="1" applyAlignment="1">
      <alignment horizontal="distributed" vertical="center"/>
    </xf>
    <xf numFmtId="0" fontId="13" fillId="0" borderId="107" xfId="2" applyNumberFormat="1" applyFont="1" applyBorder="1" applyAlignment="1">
      <alignment horizontal="center" vertical="center"/>
    </xf>
    <xf numFmtId="0" fontId="13" fillId="0" borderId="44" xfId="2" applyNumberFormat="1" applyFont="1" applyBorder="1" applyAlignment="1">
      <alignment horizontal="center" vertical="center"/>
    </xf>
    <xf numFmtId="0" fontId="13" fillId="2" borderId="105" xfId="2" applyNumberFormat="1" applyFont="1" applyFill="1" applyBorder="1" applyAlignment="1">
      <alignment horizontal="center" vertical="center" textRotation="255" shrinkToFit="1"/>
    </xf>
    <xf numFmtId="0" fontId="13" fillId="2" borderId="129" xfId="2" applyNumberFormat="1" applyFont="1" applyFill="1" applyBorder="1" applyAlignment="1">
      <alignment horizontal="center" vertical="center"/>
    </xf>
    <xf numFmtId="0" fontId="13" fillId="0" borderId="46" xfId="2" applyNumberFormat="1" applyFont="1" applyBorder="1" applyAlignment="1">
      <alignment horizontal="left" vertical="center"/>
    </xf>
    <xf numFmtId="0" fontId="13" fillId="2" borderId="194" xfId="2" applyNumberFormat="1" applyFont="1" applyFill="1" applyBorder="1" applyAlignment="1">
      <alignment horizontal="center" vertical="center"/>
    </xf>
    <xf numFmtId="0" fontId="13" fillId="0" borderId="136" xfId="2" applyNumberFormat="1" applyFont="1" applyBorder="1" applyAlignment="1">
      <alignment horizontal="center" vertical="center"/>
    </xf>
    <xf numFmtId="0" fontId="13" fillId="2" borderId="127" xfId="2" applyNumberFormat="1" applyFont="1" applyFill="1" applyBorder="1" applyAlignment="1">
      <alignment horizontal="center" vertical="center"/>
    </xf>
    <xf numFmtId="0" fontId="13" fillId="0" borderId="68" xfId="2" applyNumberFormat="1" applyFont="1" applyBorder="1" applyAlignment="1">
      <alignment horizontal="left" vertical="center"/>
    </xf>
    <xf numFmtId="0" fontId="13" fillId="2" borderId="240" xfId="2" applyNumberFormat="1" applyFont="1" applyFill="1" applyBorder="1" applyAlignment="1">
      <alignment horizontal="distributed" vertical="center"/>
    </xf>
    <xf numFmtId="0" fontId="13" fillId="2" borderId="84" xfId="2" applyNumberFormat="1" applyFont="1" applyFill="1" applyBorder="1" applyAlignment="1">
      <alignment horizontal="center" vertical="center"/>
    </xf>
    <xf numFmtId="0" fontId="13" fillId="0" borderId="76" xfId="2" applyNumberFormat="1" applyFont="1" applyBorder="1" applyAlignment="1">
      <alignment vertical="center"/>
    </xf>
    <xf numFmtId="0" fontId="13" fillId="2" borderId="120" xfId="2" applyNumberFormat="1" applyFont="1" applyFill="1" applyBorder="1" applyAlignment="1">
      <alignment horizontal="center" vertical="center"/>
    </xf>
    <xf numFmtId="0" fontId="13" fillId="2" borderId="240" xfId="2" applyNumberFormat="1" applyFont="1" applyFill="1" applyBorder="1" applyAlignment="1">
      <alignment horizontal="distributed" vertical="center" wrapText="1"/>
    </xf>
    <xf numFmtId="0" fontId="13" fillId="2" borderId="46" xfId="2" applyNumberFormat="1" applyFont="1" applyFill="1" applyBorder="1" applyAlignment="1">
      <alignment horizontal="center" vertical="center" wrapText="1"/>
    </xf>
    <xf numFmtId="0" fontId="13" fillId="2" borderId="47" xfId="2" applyNumberFormat="1" applyFont="1" applyFill="1" applyBorder="1" applyAlignment="1">
      <alignment horizontal="center" vertical="center"/>
    </xf>
    <xf numFmtId="0" fontId="13" fillId="0" borderId="89" xfId="2" applyNumberFormat="1" applyFont="1" applyBorder="1" applyAlignment="1">
      <alignment vertical="center"/>
    </xf>
    <xf numFmtId="0" fontId="13" fillId="2" borderId="1" xfId="2" applyNumberFormat="1" applyFont="1" applyFill="1" applyBorder="1" applyAlignment="1">
      <alignment horizontal="center" vertical="center"/>
    </xf>
    <xf numFmtId="0" fontId="13" fillId="0" borderId="67" xfId="2" applyNumberFormat="1" applyFont="1" applyBorder="1" applyAlignment="1">
      <alignment vertical="center"/>
    </xf>
    <xf numFmtId="0" fontId="13" fillId="2" borderId="68" xfId="2" applyNumberFormat="1" applyFont="1" applyFill="1" applyBorder="1" applyAlignment="1">
      <alignment horizontal="center" vertical="center"/>
    </xf>
    <xf numFmtId="0" fontId="13" fillId="0" borderId="125" xfId="2" applyNumberFormat="1" applyFont="1" applyBorder="1" applyAlignment="1">
      <alignment vertical="center"/>
    </xf>
    <xf numFmtId="0" fontId="13" fillId="0" borderId="127" xfId="2" applyNumberFormat="1" applyFont="1" applyBorder="1" applyAlignment="1">
      <alignment vertical="center"/>
    </xf>
    <xf numFmtId="0" fontId="13" fillId="0" borderId="0" xfId="2" applyNumberFormat="1" applyFont="1" applyBorder="1" applyAlignment="1">
      <alignment vertical="center" wrapText="1"/>
    </xf>
    <xf numFmtId="0" fontId="2" fillId="0" borderId="0" xfId="2" applyNumberFormat="1" applyFont="1" applyAlignment="1">
      <alignment vertical="center"/>
    </xf>
    <xf numFmtId="0" fontId="13" fillId="2" borderId="137" xfId="2" applyNumberFormat="1" applyFont="1" applyFill="1" applyBorder="1" applyAlignment="1">
      <alignment horizontal="center" vertical="center"/>
    </xf>
    <xf numFmtId="0" fontId="13" fillId="0" borderId="111" xfId="2" applyNumberFormat="1" applyFont="1" applyBorder="1" applyAlignment="1">
      <alignment horizontal="center" vertical="center"/>
    </xf>
    <xf numFmtId="0" fontId="13" fillId="0" borderId="241" xfId="2" applyNumberFormat="1" applyFont="1" applyBorder="1" applyAlignment="1">
      <alignment vertical="center"/>
    </xf>
    <xf numFmtId="0" fontId="13" fillId="2" borderId="45" xfId="2" applyNumberFormat="1" applyFont="1" applyFill="1" applyBorder="1" applyAlignment="1">
      <alignment horizontal="center" vertical="center"/>
    </xf>
    <xf numFmtId="0" fontId="13" fillId="0" borderId="45" xfId="2" applyNumberFormat="1" applyFont="1" applyBorder="1" applyAlignment="1">
      <alignment horizontal="center" vertical="center"/>
    </xf>
    <xf numFmtId="0" fontId="2" fillId="0" borderId="0" xfId="2" applyNumberFormat="1" applyFont="1" applyBorder="1" applyAlignment="1">
      <alignment horizontal="right" vertical="center"/>
    </xf>
    <xf numFmtId="0" fontId="34" fillId="0" borderId="0" xfId="2" applyNumberFormat="1" applyFont="1" applyBorder="1" applyAlignment="1">
      <alignment horizontal="center" vertical="center"/>
    </xf>
    <xf numFmtId="0" fontId="3" fillId="2" borderId="62" xfId="2" applyNumberFormat="1" applyFont="1" applyFill="1" applyBorder="1" applyAlignment="1">
      <alignment horizontal="center" vertical="center"/>
    </xf>
    <xf numFmtId="0" fontId="3" fillId="0" borderId="1" xfId="2" applyNumberFormat="1" applyFont="1" applyBorder="1" applyAlignment="1">
      <alignment horizontal="center" vertical="center"/>
    </xf>
    <xf numFmtId="0" fontId="2" fillId="0" borderId="46" xfId="2" applyNumberFormat="1" applyFont="1" applyBorder="1" applyAlignment="1">
      <alignment horizontal="distributed" vertical="center"/>
    </xf>
    <xf numFmtId="0" fontId="2" fillId="0" borderId="68" xfId="2" applyNumberFormat="1" applyFont="1" applyBorder="1" applyAlignment="1">
      <alignment horizontal="left" vertical="center"/>
    </xf>
    <xf numFmtId="0" fontId="2" fillId="0" borderId="242" xfId="2" applyNumberFormat="1" applyFont="1" applyBorder="1" applyAlignment="1">
      <alignment horizontal="center" vertical="center"/>
    </xf>
    <xf numFmtId="0" fontId="8" fillId="0" borderId="0" xfId="2" applyNumberFormat="1" applyFont="1" applyBorder="1" applyAlignment="1">
      <alignment horizontal="left" vertical="top" wrapText="1"/>
    </xf>
    <xf numFmtId="0" fontId="19" fillId="10" borderId="1" xfId="2" applyNumberFormat="1" applyFont="1" applyFill="1" applyBorder="1" applyAlignment="1">
      <alignment horizontal="center" vertical="center"/>
    </xf>
    <xf numFmtId="0" fontId="20" fillId="0" borderId="1" xfId="2" applyNumberFormat="1" applyFont="1" applyBorder="1" applyAlignment="1">
      <alignment horizontal="center" vertical="center"/>
    </xf>
    <xf numFmtId="0" fontId="19" fillId="0" borderId="46" xfId="2" applyNumberFormat="1" applyFont="1" applyBorder="1" applyAlignment="1">
      <alignment horizontal="distributed" vertical="center" indent="2"/>
    </xf>
    <xf numFmtId="0" fontId="19" fillId="0" borderId="129" xfId="2" applyNumberFormat="1" applyFont="1" applyBorder="1" applyAlignment="1">
      <alignment horizontal="left" vertical="center" indent="2"/>
    </xf>
    <xf numFmtId="0" fontId="19" fillId="0" borderId="103" xfId="2" applyNumberFormat="1" applyFont="1" applyBorder="1" applyAlignment="1">
      <alignment horizontal="center" vertical="center" textRotation="255"/>
    </xf>
    <xf numFmtId="0" fontId="19" fillId="0" borderId="243" xfId="2" applyNumberFormat="1" applyFont="1" applyBorder="1" applyAlignment="1">
      <alignment horizontal="center" vertical="center"/>
    </xf>
    <xf numFmtId="0" fontId="19" fillId="0" borderId="52" xfId="2" applyNumberFormat="1" applyFont="1" applyBorder="1" applyAlignment="1">
      <alignment horizontal="left" vertical="center" wrapText="1"/>
    </xf>
    <xf numFmtId="0" fontId="19" fillId="0" borderId="68" xfId="2" applyNumberFormat="1" applyFont="1" applyBorder="1" applyAlignment="1">
      <alignment horizontal="center" vertical="center" textRotation="255"/>
    </xf>
    <xf numFmtId="0" fontId="72" fillId="0" borderId="0" xfId="2" applyNumberFormat="1" applyFont="1" applyBorder="1" applyAlignment="1">
      <alignment horizontal="center" vertical="center"/>
    </xf>
    <xf numFmtId="0" fontId="73" fillId="0" borderId="45" xfId="2" applyNumberFormat="1" applyFont="1" applyBorder="1" applyAlignment="1">
      <alignment horizontal="center" vertical="center" shrinkToFit="1"/>
    </xf>
    <xf numFmtId="0" fontId="39" fillId="7" borderId="139" xfId="2" applyNumberFormat="1" applyFont="1" applyFill="1" applyBorder="1" applyAlignment="1">
      <alignment horizontal="left" vertical="center"/>
    </xf>
    <xf numFmtId="0" fontId="74" fillId="0" borderId="129" xfId="2" applyNumberFormat="1" applyFont="1" applyBorder="1" applyAlignment="1">
      <alignment horizontal="center" vertical="center"/>
    </xf>
    <xf numFmtId="0" fontId="39" fillId="7" borderId="140" xfId="2" applyNumberFormat="1" applyFont="1" applyFill="1" applyBorder="1" applyAlignment="1">
      <alignment horizontal="left" vertical="center"/>
    </xf>
    <xf numFmtId="0" fontId="74" fillId="0" borderId="52" xfId="2" applyNumberFormat="1" applyFont="1" applyBorder="1" applyAlignment="1">
      <alignment horizontal="center" vertical="center"/>
    </xf>
    <xf numFmtId="188" fontId="74" fillId="0" borderId="52" xfId="2" applyNumberFormat="1" applyFont="1" applyBorder="1" applyAlignment="1">
      <alignment horizontal="center" vertical="center"/>
    </xf>
    <xf numFmtId="0" fontId="39" fillId="7" borderId="68" xfId="2" applyNumberFormat="1" applyFont="1" applyFill="1" applyBorder="1" applyAlignment="1">
      <alignment horizontal="center" vertical="center"/>
    </xf>
    <xf numFmtId="10" fontId="75" fillId="0" borderId="69" xfId="2" applyNumberFormat="1" applyFont="1" applyBorder="1" applyAlignment="1">
      <alignment horizontal="center" vertical="center"/>
    </xf>
    <xf numFmtId="0" fontId="39" fillId="7" borderId="154" xfId="2" applyNumberFormat="1" applyFont="1" applyFill="1" applyBorder="1" applyAlignment="1">
      <alignment horizontal="center" vertical="center"/>
    </xf>
    <xf numFmtId="0" fontId="39" fillId="7" borderId="128" xfId="2" applyNumberFormat="1" applyFont="1" applyFill="1" applyBorder="1" applyAlignment="1">
      <alignment horizontal="center" vertical="center"/>
    </xf>
    <xf numFmtId="0" fontId="72" fillId="0" borderId="186" xfId="2" applyNumberFormat="1" applyFont="1" applyBorder="1" applyAlignment="1">
      <alignment horizontal="center" vertical="center"/>
    </xf>
    <xf numFmtId="0" fontId="72" fillId="0" borderId="62" xfId="2" applyNumberFormat="1" applyFont="1" applyBorder="1" applyAlignment="1">
      <alignment horizontal="center" vertical="center"/>
    </xf>
    <xf numFmtId="0" fontId="3" fillId="0" borderId="62" xfId="2" applyNumberFormat="1" applyFont="1" applyBorder="1" applyAlignment="1">
      <alignment horizontal="center" vertical="center"/>
    </xf>
    <xf numFmtId="0" fontId="3" fillId="0" borderId="0" xfId="2" applyNumberFormat="1" applyFont="1" applyBorder="1" applyAlignment="1">
      <alignment horizontal="left" vertical="top" wrapText="1"/>
    </xf>
    <xf numFmtId="0" fontId="67" fillId="0" borderId="0" xfId="2" applyNumberFormat="1" applyFont="1" applyBorder="1" applyAlignment="1">
      <alignment horizontal="center" vertical="center" wrapText="1"/>
    </xf>
    <xf numFmtId="9" fontId="2" fillId="0" borderId="0" xfId="2" applyNumberFormat="1" applyFont="1" applyBorder="1" applyAlignment="1">
      <alignment horizontal="center" vertical="center"/>
    </xf>
    <xf numFmtId="0" fontId="11" fillId="0" borderId="1" xfId="2" applyNumberFormat="1" applyFont="1" applyBorder="1" applyAlignment="1">
      <alignment horizontal="center" vertical="center" wrapText="1"/>
    </xf>
    <xf numFmtId="0" fontId="11" fillId="0" borderId="1" xfId="2" applyNumberFormat="1" applyFont="1" applyBorder="1" applyAlignment="1">
      <alignment horizontal="right" vertical="center"/>
    </xf>
    <xf numFmtId="0" fontId="11" fillId="0" borderId="62" xfId="2" applyNumberFormat="1" applyFont="1" applyBorder="1" applyAlignment="1">
      <alignment horizontal="center" vertical="center"/>
    </xf>
    <xf numFmtId="0" fontId="11" fillId="0" borderId="157" xfId="2" applyNumberFormat="1" applyFont="1" applyBorder="1" applyAlignment="1">
      <alignment horizontal="center" vertical="center" wrapText="1"/>
    </xf>
    <xf numFmtId="179" fontId="11" fillId="0" borderId="6" xfId="2" applyNumberFormat="1" applyFont="1" applyBorder="1" applyAlignment="1">
      <alignment horizontal="center" vertical="center"/>
    </xf>
    <xf numFmtId="179" fontId="11" fillId="0" borderId="155" xfId="2" applyNumberFormat="1" applyFont="1" applyBorder="1" applyAlignment="1">
      <alignment horizontal="center" vertical="center"/>
    </xf>
    <xf numFmtId="179" fontId="11" fillId="0" borderId="1" xfId="2" applyNumberFormat="1" applyFont="1" applyBorder="1" applyAlignment="1">
      <alignment horizontal="center" vertical="center"/>
    </xf>
    <xf numFmtId="0" fontId="11" fillId="0" borderId="155" xfId="2" applyNumberFormat="1" applyFont="1" applyBorder="1" applyAlignment="1">
      <alignment horizontal="center" vertical="center"/>
    </xf>
    <xf numFmtId="0" fontId="11" fillId="0" borderId="96" xfId="2" applyNumberFormat="1" applyFont="1" applyBorder="1" applyAlignment="1">
      <alignment horizontal="center" vertical="center"/>
    </xf>
    <xf numFmtId="179" fontId="11" fillId="0" borderId="156" xfId="2" applyNumberFormat="1" applyFont="1" applyBorder="1" applyAlignment="1">
      <alignment horizontal="center" vertical="center"/>
    </xf>
    <xf numFmtId="0" fontId="24" fillId="0" borderId="0" xfId="2" applyNumberFormat="1" applyFont="1" applyBorder="1" applyAlignment="1">
      <alignment horizontal="left" vertical="center" wrapText="1"/>
    </xf>
    <xf numFmtId="0" fontId="2" fillId="0" borderId="91" xfId="2" applyNumberFormat="1" applyFont="1" applyBorder="1" applyAlignment="1">
      <alignment horizontal="left" wrapText="1"/>
    </xf>
    <xf numFmtId="0" fontId="2" fillId="0" borderId="0" xfId="2" applyNumberFormat="1" applyFont="1" applyAlignment="1"/>
    <xf numFmtId="49" fontId="78" fillId="0" borderId="0" xfId="2" applyNumberFormat="1" applyFont="1" applyAlignment="1">
      <alignment vertical="center"/>
    </xf>
    <xf numFmtId="0" fontId="2" fillId="0" borderId="62" xfId="2" applyNumberFormat="1" applyFont="1" applyBorder="1" applyAlignment="1">
      <alignment horizontal="center" vertical="center" wrapText="1"/>
    </xf>
    <xf numFmtId="0" fontId="2" fillId="0" borderId="6" xfId="2" applyNumberFormat="1" applyFont="1" applyBorder="1" applyAlignment="1">
      <alignment horizontal="right" vertical="center"/>
    </xf>
    <xf numFmtId="10" fontId="2" fillId="0" borderId="6" xfId="2" applyNumberFormat="1" applyFont="1" applyBorder="1" applyAlignment="1">
      <alignment horizontal="center" vertical="center"/>
    </xf>
    <xf numFmtId="0" fontId="2" fillId="0" borderId="105" xfId="2" applyNumberFormat="1" applyFont="1" applyBorder="1" applyAlignment="1">
      <alignment horizontal="left" vertical="center" wrapText="1"/>
    </xf>
    <xf numFmtId="0" fontId="2" fillId="0" borderId="47" xfId="2" applyNumberFormat="1" applyFont="1" applyBorder="1" applyAlignment="1">
      <alignment horizontal="center" vertical="center"/>
    </xf>
    <xf numFmtId="0" fontId="3" fillId="0" borderId="129" xfId="2" applyNumberFormat="1" applyFont="1" applyBorder="1" applyAlignment="1">
      <alignment horizontal="center" vertical="center"/>
    </xf>
    <xf numFmtId="0" fontId="3" fillId="0" borderId="69" xfId="2" applyNumberFormat="1" applyFont="1" applyBorder="1" applyAlignment="1">
      <alignment horizontal="center" vertical="center"/>
    </xf>
    <xf numFmtId="0" fontId="14" fillId="0" borderId="0" xfId="2" applyNumberFormat="1" applyFont="1" applyBorder="1" applyAlignment="1">
      <alignment horizontal="center" vertical="center"/>
    </xf>
    <xf numFmtId="0" fontId="11" fillId="0" borderId="6" xfId="2" applyNumberFormat="1" applyFont="1" applyBorder="1" applyAlignment="1">
      <alignment horizontal="center" vertical="center" wrapText="1"/>
    </xf>
    <xf numFmtId="0" fontId="13" fillId="0" borderId="161" xfId="2" applyNumberFormat="1" applyFont="1" applyBorder="1" applyAlignment="1">
      <alignment horizontal="center" vertical="center"/>
    </xf>
    <xf numFmtId="0" fontId="13" fillId="0" borderId="1" xfId="2" applyNumberFormat="1" applyFont="1" applyBorder="1" applyAlignment="1">
      <alignment horizontal="center" vertical="center" wrapText="1" shrinkToFit="1"/>
    </xf>
    <xf numFmtId="0" fontId="81" fillId="0" borderId="1" xfId="2" applyNumberFormat="1" applyFont="1" applyBorder="1" applyAlignment="1">
      <alignment horizontal="center" vertical="center"/>
    </xf>
    <xf numFmtId="0" fontId="13" fillId="0" borderId="1" xfId="2" applyNumberFormat="1" applyFont="1" applyBorder="1" applyAlignment="1">
      <alignment horizontal="center" vertical="center"/>
    </xf>
    <xf numFmtId="0" fontId="2" fillId="0" borderId="67" xfId="2" applyNumberFormat="1" applyFont="1" applyBorder="1" applyAlignment="1">
      <alignment horizontal="center" vertical="center"/>
    </xf>
    <xf numFmtId="0" fontId="72" fillId="0" borderId="0" xfId="2" applyNumberFormat="1" applyFont="1" applyBorder="1" applyAlignment="1">
      <alignment horizontal="right" vertical="center"/>
    </xf>
    <xf numFmtId="0" fontId="72" fillId="0" borderId="1" xfId="2" applyNumberFormat="1" applyFont="1" applyBorder="1" applyAlignment="1">
      <alignment horizontal="center" vertical="center"/>
    </xf>
    <xf numFmtId="0" fontId="3" fillId="0" borderId="245" xfId="2" applyNumberFormat="1" applyFont="1" applyBorder="1" applyAlignment="1">
      <alignment horizontal="center" vertical="center"/>
    </xf>
    <xf numFmtId="0" fontId="3" fillId="0" borderId="246" xfId="2" applyNumberFormat="1" applyFont="1" applyBorder="1" applyAlignment="1">
      <alignment horizontal="center" vertical="center"/>
    </xf>
    <xf numFmtId="0" fontId="35" fillId="0" borderId="247" xfId="2" applyNumberFormat="1" applyFont="1" applyBorder="1" applyAlignment="1">
      <alignment horizontal="left" vertical="center"/>
    </xf>
    <xf numFmtId="0" fontId="3" fillId="0" borderId="248" xfId="2" applyNumberFormat="1" applyFont="1" applyBorder="1" applyAlignment="1">
      <alignment horizontal="center" vertical="center"/>
    </xf>
    <xf numFmtId="0" fontId="35" fillId="0" borderId="249" xfId="2" applyNumberFormat="1" applyFont="1" applyBorder="1" applyAlignment="1">
      <alignment horizontal="left" vertical="center"/>
    </xf>
    <xf numFmtId="0" fontId="3" fillId="0" borderId="166" xfId="2" applyNumberFormat="1" applyFont="1" applyBorder="1" applyAlignment="1">
      <alignment horizontal="center" vertical="center"/>
    </xf>
    <xf numFmtId="0" fontId="35" fillId="0" borderId="250" xfId="2" applyNumberFormat="1" applyFont="1" applyBorder="1" applyAlignment="1">
      <alignment horizontal="left" vertical="center"/>
    </xf>
    <xf numFmtId="0" fontId="3" fillId="0" borderId="251" xfId="2" applyNumberFormat="1" applyFont="1" applyBorder="1" applyAlignment="1">
      <alignment horizontal="center" vertical="center"/>
    </xf>
    <xf numFmtId="0" fontId="35" fillId="0" borderId="252" xfId="2" applyNumberFormat="1" applyFont="1" applyBorder="1" applyAlignment="1">
      <alignment horizontal="left" vertical="center" wrapText="1"/>
    </xf>
    <xf numFmtId="0" fontId="35" fillId="0" borderId="245" xfId="2" applyNumberFormat="1" applyFont="1" applyBorder="1" applyAlignment="1">
      <alignment horizontal="center" vertical="center"/>
    </xf>
    <xf numFmtId="0" fontId="35" fillId="0" borderId="246" xfId="2" applyNumberFormat="1" applyFont="1" applyBorder="1" applyAlignment="1">
      <alignment horizontal="center" vertical="center"/>
    </xf>
    <xf numFmtId="0" fontId="17" fillId="0" borderId="161" xfId="2" applyNumberFormat="1" applyFont="1" applyBorder="1" applyAlignment="1">
      <alignment horizontal="center" vertical="center"/>
    </xf>
    <xf numFmtId="0" fontId="17" fillId="0" borderId="254" xfId="2" applyNumberFormat="1" applyFont="1" applyBorder="1" applyAlignment="1">
      <alignment horizontal="center" vertical="center"/>
    </xf>
    <xf numFmtId="0" fontId="17" fillId="0" borderId="1" xfId="2" applyNumberFormat="1" applyFont="1" applyBorder="1" applyAlignment="1">
      <alignment horizontal="center" vertical="center"/>
    </xf>
    <xf numFmtId="0" fontId="17" fillId="0" borderId="166" xfId="2" applyNumberFormat="1" applyFont="1" applyBorder="1" applyAlignment="1">
      <alignment horizontal="center" vertical="center"/>
    </xf>
    <xf numFmtId="0" fontId="35" fillId="0" borderId="1" xfId="2" applyNumberFormat="1" applyFont="1" applyBorder="1" applyAlignment="1">
      <alignment horizontal="center" vertical="center"/>
    </xf>
    <xf numFmtId="0" fontId="35" fillId="0" borderId="166" xfId="2" applyNumberFormat="1" applyFont="1" applyBorder="1" applyAlignment="1">
      <alignment horizontal="center" vertical="center"/>
    </xf>
    <xf numFmtId="0" fontId="35" fillId="0" borderId="160" xfId="2" applyNumberFormat="1" applyFont="1" applyBorder="1" applyAlignment="1">
      <alignment horizontal="center" vertical="center"/>
    </xf>
    <xf numFmtId="0" fontId="35" fillId="0" borderId="251" xfId="2" applyNumberFormat="1" applyFont="1" applyBorder="1" applyAlignment="1">
      <alignment horizontal="center" vertical="center"/>
    </xf>
    <xf numFmtId="0" fontId="17" fillId="0" borderId="206" xfId="2" applyNumberFormat="1" applyFont="1" applyBorder="1" applyAlignment="1">
      <alignment horizontal="right" vertical="center"/>
    </xf>
    <xf numFmtId="0" fontId="35" fillId="0" borderId="253" xfId="2" applyNumberFormat="1" applyFont="1" applyBorder="1" applyAlignment="1">
      <alignment horizontal="center" vertical="center"/>
    </xf>
    <xf numFmtId="0" fontId="35" fillId="0" borderId="254" xfId="2" applyNumberFormat="1" applyFont="1" applyBorder="1" applyAlignment="1">
      <alignment horizontal="center" vertical="center"/>
    </xf>
    <xf numFmtId="0" fontId="35" fillId="0" borderId="166" xfId="2" applyNumberFormat="1" applyFont="1" applyBorder="1" applyAlignment="1">
      <alignment horizontal="left" vertical="center" wrapText="1"/>
    </xf>
    <xf numFmtId="0" fontId="17" fillId="0" borderId="255" xfId="2" applyNumberFormat="1" applyFont="1" applyBorder="1" applyAlignment="1">
      <alignment horizontal="center" vertical="center"/>
    </xf>
    <xf numFmtId="0" fontId="55" fillId="0" borderId="0" xfId="2" applyNumberFormat="1" applyFont="1" applyBorder="1" applyAlignment="1">
      <alignment horizontal="left" vertical="center" wrapText="1"/>
    </xf>
    <xf numFmtId="0" fontId="35" fillId="0" borderId="6" xfId="2" applyNumberFormat="1" applyFont="1" applyBorder="1" applyAlignment="1">
      <alignment horizontal="center" vertical="center"/>
    </xf>
    <xf numFmtId="0" fontId="35" fillId="0" borderId="167" xfId="2" applyNumberFormat="1" applyFont="1" applyBorder="1" applyAlignment="1">
      <alignment horizontal="center" vertical="center"/>
    </xf>
    <xf numFmtId="0" fontId="35" fillId="0" borderId="1" xfId="2" applyNumberFormat="1" applyFont="1" applyBorder="1" applyAlignment="1">
      <alignment horizontal="left" vertical="center" wrapText="1"/>
    </xf>
    <xf numFmtId="0" fontId="17" fillId="0" borderId="1" xfId="2" applyNumberFormat="1" applyFont="1" applyBorder="1" applyAlignment="1">
      <alignment horizontal="right" vertical="center"/>
    </xf>
    <xf numFmtId="0" fontId="35" fillId="0" borderId="253" xfId="2" applyNumberFormat="1" applyFont="1" applyBorder="1" applyAlignment="1">
      <alignment horizontal="left" vertical="center"/>
    </xf>
    <xf numFmtId="0" fontId="3" fillId="0" borderId="254" xfId="2" applyNumberFormat="1" applyFont="1" applyBorder="1" applyAlignment="1">
      <alignment horizontal="center" vertical="center"/>
    </xf>
    <xf numFmtId="0" fontId="17" fillId="0" borderId="258" xfId="2" applyNumberFormat="1" applyFont="1" applyBorder="1" applyAlignment="1">
      <alignment horizontal="right" vertical="center"/>
    </xf>
    <xf numFmtId="0" fontId="16" fillId="0" borderId="0" xfId="2" applyNumberFormat="1" applyFont="1" applyBorder="1" applyAlignment="1">
      <alignment horizontal="left" vertical="center" wrapText="1"/>
    </xf>
    <xf numFmtId="0" fontId="17" fillId="0" borderId="62" xfId="2" applyNumberFormat="1" applyFont="1" applyBorder="1" applyAlignment="1">
      <alignment horizontal="right" vertical="center"/>
    </xf>
    <xf numFmtId="0" fontId="0" fillId="0" borderId="0" xfId="3" applyNumberFormat="1" applyFont="1" applyFill="1" applyBorder="1" applyAlignment="1">
      <alignment horizontal="left" vertical="center" shrinkToFit="1"/>
    </xf>
    <xf numFmtId="0" fontId="2" fillId="0" borderId="0" xfId="3" applyNumberFormat="1" applyFont="1" applyFill="1" applyBorder="1" applyAlignment="1">
      <alignment horizontal="left" vertical="center" shrinkToFit="1"/>
    </xf>
    <xf numFmtId="0" fontId="8" fillId="0" borderId="0" xfId="5" applyFont="1"/>
    <xf numFmtId="0" fontId="2" fillId="0" borderId="0" xfId="3" applyNumberFormat="1" applyFont="1" applyAlignment="1">
      <alignment vertical="center"/>
    </xf>
    <xf numFmtId="0" fontId="38" fillId="0" borderId="0" xfId="3" applyNumberFormat="1" applyFont="1" applyBorder="1" applyAlignment="1">
      <alignment horizontal="center" vertical="center"/>
    </xf>
    <xf numFmtId="0" fontId="2" fillId="0" borderId="0" xfId="3" applyNumberFormat="1" applyFont="1" applyAlignment="1">
      <alignment horizontal="center" vertical="center"/>
    </xf>
    <xf numFmtId="0" fontId="38" fillId="12" borderId="157" xfId="3" applyNumberFormat="1" applyFont="1" applyFill="1" applyBorder="1" applyAlignment="1">
      <alignment horizontal="center" vertical="center"/>
    </xf>
    <xf numFmtId="0" fontId="38" fillId="0" borderId="157" xfId="3" applyNumberFormat="1" applyFont="1" applyBorder="1" applyAlignment="1">
      <alignment horizontal="center" vertical="center"/>
    </xf>
    <xf numFmtId="0" fontId="38" fillId="12" borderId="155" xfId="3" applyNumberFormat="1" applyFont="1" applyFill="1" applyBorder="1" applyAlignment="1">
      <alignment horizontal="center" vertical="center"/>
    </xf>
    <xf numFmtId="0" fontId="38" fillId="0" borderId="155" xfId="3" applyNumberFormat="1" applyFont="1" applyBorder="1" applyAlignment="1">
      <alignment horizontal="center" vertical="center"/>
    </xf>
    <xf numFmtId="0" fontId="38" fillId="12" borderId="156" xfId="3" applyNumberFormat="1" applyFont="1" applyFill="1" applyBorder="1" applyAlignment="1">
      <alignment horizontal="center" vertical="center"/>
    </xf>
    <xf numFmtId="0" fontId="38" fillId="0" borderId="68" xfId="3" applyNumberFormat="1" applyFont="1" applyBorder="1" applyAlignment="1">
      <alignment vertical="center"/>
    </xf>
    <xf numFmtId="0" fontId="38" fillId="0" borderId="118" xfId="3" applyNumberFormat="1" applyFont="1" applyBorder="1" applyAlignment="1">
      <alignment vertical="center"/>
    </xf>
    <xf numFmtId="0" fontId="38" fillId="0" borderId="69" xfId="3" applyNumberFormat="1" applyFont="1" applyBorder="1" applyAlignment="1">
      <alignment vertical="center"/>
    </xf>
    <xf numFmtId="0" fontId="2" fillId="0" borderId="106" xfId="3" applyNumberFormat="1" applyFont="1" applyBorder="1" applyAlignment="1">
      <alignment horizontal="center" vertical="center"/>
    </xf>
    <xf numFmtId="0" fontId="2" fillId="0" borderId="106" xfId="3" applyNumberFormat="1" applyFont="1" applyBorder="1" applyAlignment="1">
      <alignment vertical="center"/>
    </xf>
    <xf numFmtId="0" fontId="0" fillId="0" borderId="105" xfId="3" applyNumberFormat="1" applyFont="1" applyBorder="1" applyAlignment="1">
      <alignment horizontal="center" vertical="center" shrinkToFit="1"/>
    </xf>
    <xf numFmtId="0" fontId="2" fillId="0" borderId="191" xfId="3" applyNumberFormat="1" applyFont="1" applyBorder="1" applyAlignment="1">
      <alignment horizontal="center" vertical="center" shrinkToFit="1"/>
    </xf>
    <xf numFmtId="0" fontId="2" fillId="0" borderId="136" xfId="3" applyNumberFormat="1" applyFont="1" applyBorder="1" applyAlignment="1">
      <alignment horizontal="center" vertical="center" shrinkToFit="1"/>
    </xf>
    <xf numFmtId="0" fontId="2" fillId="0" borderId="46" xfId="3" applyNumberFormat="1" applyFont="1" applyBorder="1" applyAlignment="1">
      <alignment horizontal="left" vertical="center" shrinkToFit="1"/>
    </xf>
    <xf numFmtId="0" fontId="2" fillId="0" borderId="47" xfId="3" applyNumberFormat="1" applyFont="1" applyBorder="1" applyAlignment="1">
      <alignment horizontal="center" vertical="center" wrapText="1"/>
    </xf>
    <xf numFmtId="0" fontId="2" fillId="0" borderId="129" xfId="3" applyNumberFormat="1" applyFont="1" applyBorder="1" applyAlignment="1">
      <alignment horizontal="center" vertical="center" shrinkToFit="1"/>
    </xf>
    <xf numFmtId="0" fontId="2" fillId="0" borderId="103" xfId="3" applyNumberFormat="1" applyFont="1" applyBorder="1" applyAlignment="1">
      <alignment horizontal="left" vertical="center" shrinkToFit="1"/>
    </xf>
    <xf numFmtId="0" fontId="2" fillId="0" borderId="22" xfId="3" applyNumberFormat="1" applyFont="1" applyBorder="1" applyAlignment="1">
      <alignment horizontal="center" vertical="center" shrinkToFit="1"/>
    </xf>
    <xf numFmtId="0" fontId="2" fillId="0" borderId="52" xfId="3" applyNumberFormat="1" applyFont="1" applyBorder="1" applyAlignment="1">
      <alignment horizontal="center" vertical="center" shrinkToFit="1"/>
    </xf>
    <xf numFmtId="0" fontId="2" fillId="0" borderId="140" xfId="3" applyNumberFormat="1" applyFont="1" applyBorder="1" applyAlignment="1">
      <alignment horizontal="left" vertical="center" shrinkToFit="1"/>
    </xf>
    <xf numFmtId="0" fontId="2" fillId="0" borderId="2" xfId="3" applyNumberFormat="1" applyFont="1" applyBorder="1" applyAlignment="1">
      <alignment horizontal="left" vertical="center" shrinkToFit="1"/>
    </xf>
    <xf numFmtId="0" fontId="2" fillId="0" borderId="3" xfId="3" applyNumberFormat="1" applyFont="1" applyBorder="1" applyAlignment="1">
      <alignment horizontal="left" vertical="center" shrinkToFit="1"/>
    </xf>
    <xf numFmtId="0" fontId="0" fillId="0" borderId="62" xfId="3" applyNumberFormat="1" applyFont="1" applyBorder="1" applyAlignment="1">
      <alignment horizontal="center" vertical="center" shrinkToFit="1"/>
    </xf>
    <xf numFmtId="0" fontId="2" fillId="0" borderId="2" xfId="3" applyNumberFormat="1" applyFont="1" applyBorder="1" applyAlignment="1">
      <alignment horizontal="center" vertical="center" shrinkToFit="1"/>
    </xf>
    <xf numFmtId="0" fontId="2" fillId="0" borderId="3" xfId="3" applyNumberFormat="1" applyFont="1" applyBorder="1" applyAlignment="1">
      <alignment horizontal="center" vertical="center" shrinkToFit="1"/>
    </xf>
    <xf numFmtId="0" fontId="2" fillId="0" borderId="55" xfId="3" applyNumberFormat="1" applyFont="1" applyBorder="1" applyAlignment="1">
      <alignment horizontal="left" vertical="center" shrinkToFit="1"/>
    </xf>
    <xf numFmtId="0" fontId="2" fillId="0" borderId="4" xfId="3" applyNumberFormat="1" applyFont="1" applyBorder="1" applyAlignment="1">
      <alignment horizontal="center" vertical="center" wrapText="1" shrinkToFit="1"/>
    </xf>
    <xf numFmtId="0" fontId="2" fillId="0" borderId="91" xfId="3" applyNumberFormat="1" applyFont="1" applyBorder="1" applyAlignment="1">
      <alignment horizontal="center" vertical="center" wrapText="1" shrinkToFit="1"/>
    </xf>
    <xf numFmtId="0" fontId="2" fillId="0" borderId="90" xfId="3" applyNumberFormat="1" applyFont="1" applyBorder="1" applyAlignment="1">
      <alignment horizontal="center" vertical="center" wrapText="1" shrinkToFit="1"/>
    </xf>
    <xf numFmtId="0" fontId="2" fillId="0" borderId="60" xfId="3" applyNumberFormat="1" applyFont="1" applyBorder="1" applyAlignment="1">
      <alignment horizontal="center" vertical="center" wrapText="1" shrinkToFit="1"/>
    </xf>
    <xf numFmtId="0" fontId="2" fillId="0" borderId="74" xfId="3" applyNumberFormat="1" applyFont="1" applyBorder="1" applyAlignment="1">
      <alignment horizontal="center" vertical="center" wrapText="1" shrinkToFit="1"/>
    </xf>
    <xf numFmtId="0" fontId="2" fillId="0" borderId="84" xfId="3" applyNumberFormat="1" applyFont="1" applyBorder="1" applyAlignment="1">
      <alignment horizontal="center" vertical="center" wrapText="1" shrinkToFit="1"/>
    </xf>
    <xf numFmtId="0" fontId="2" fillId="0" borderId="1" xfId="3" applyNumberFormat="1" applyFont="1" applyBorder="1" applyAlignment="1">
      <alignment horizontal="center" vertical="center" wrapText="1" shrinkToFit="1"/>
    </xf>
    <xf numFmtId="0" fontId="2" fillId="0" borderId="1" xfId="3" applyNumberFormat="1" applyFont="1" applyBorder="1" applyAlignment="1">
      <alignment horizontal="center" vertical="center" shrinkToFit="1"/>
    </xf>
    <xf numFmtId="0" fontId="2" fillId="0" borderId="99" xfId="3" applyNumberFormat="1" applyFont="1" applyBorder="1" applyAlignment="1">
      <alignment horizontal="left" vertical="center" shrinkToFit="1"/>
    </xf>
    <xf numFmtId="0" fontId="2" fillId="0" borderId="6" xfId="3" applyNumberFormat="1" applyFont="1" applyBorder="1" applyAlignment="1">
      <alignment horizontal="center" vertical="center" shrinkToFit="1"/>
    </xf>
    <xf numFmtId="0" fontId="2" fillId="0" borderId="62" xfId="3" applyNumberFormat="1" applyFont="1" applyFill="1" applyBorder="1" applyAlignment="1">
      <alignment horizontal="center" vertical="center" shrinkToFit="1"/>
    </xf>
    <xf numFmtId="0" fontId="2" fillId="0" borderId="2" xfId="3" applyNumberFormat="1" applyFont="1" applyFill="1" applyBorder="1" applyAlignment="1">
      <alignment horizontal="center" vertical="center" shrinkToFit="1"/>
    </xf>
    <xf numFmtId="0" fontId="2" fillId="0" borderId="3" xfId="3" applyNumberFormat="1" applyFont="1" applyFill="1" applyBorder="1" applyAlignment="1">
      <alignment horizontal="center" vertical="center" shrinkToFit="1"/>
    </xf>
    <xf numFmtId="0" fontId="2" fillId="0" borderId="55" xfId="3" applyNumberFormat="1" applyFont="1" applyFill="1" applyBorder="1" applyAlignment="1">
      <alignment horizontal="left" vertical="center" shrinkToFit="1"/>
    </xf>
    <xf numFmtId="0" fontId="2" fillId="0" borderId="6" xfId="3" applyNumberFormat="1" applyFont="1" applyFill="1" applyBorder="1" applyAlignment="1">
      <alignment horizontal="center" vertical="center" shrinkToFit="1"/>
    </xf>
    <xf numFmtId="0" fontId="2" fillId="0" borderId="1" xfId="3" applyNumberFormat="1" applyFont="1" applyFill="1" applyBorder="1" applyAlignment="1">
      <alignment horizontal="center" vertical="center" shrinkToFit="1"/>
    </xf>
    <xf numFmtId="0" fontId="2" fillId="0" borderId="62" xfId="3" applyNumberFormat="1" applyFont="1" applyBorder="1" applyAlignment="1">
      <alignment horizontal="center" vertical="center" shrinkToFit="1"/>
    </xf>
    <xf numFmtId="0" fontId="2" fillId="0" borderId="52" xfId="3" applyNumberFormat="1" applyFont="1" applyBorder="1" applyAlignment="1">
      <alignment horizontal="left" vertical="center" shrinkToFit="1"/>
    </xf>
    <xf numFmtId="0" fontId="2" fillId="15" borderId="55" xfId="3" applyNumberFormat="1" applyFont="1" applyFill="1" applyBorder="1" applyAlignment="1">
      <alignment horizontal="left" vertical="center" shrinkToFit="1"/>
    </xf>
    <xf numFmtId="0" fontId="2" fillId="15" borderId="1" xfId="3" applyNumberFormat="1" applyFont="1" applyFill="1" applyBorder="1" applyAlignment="1">
      <alignment horizontal="center" vertical="center" shrinkToFit="1"/>
    </xf>
    <xf numFmtId="0" fontId="2" fillId="0" borderId="128" xfId="3" applyNumberFormat="1" applyFont="1" applyBorder="1" applyAlignment="1">
      <alignment horizontal="left" vertical="center" shrinkToFit="1"/>
    </xf>
    <xf numFmtId="0" fontId="2" fillId="0" borderId="91" xfId="3" applyNumberFormat="1" applyFont="1" applyBorder="1" applyAlignment="1">
      <alignment horizontal="left" vertical="center" shrinkToFit="1"/>
    </xf>
    <xf numFmtId="0" fontId="2" fillId="0" borderId="90" xfId="3" applyNumberFormat="1" applyFont="1" applyBorder="1" applyAlignment="1">
      <alignment horizontal="left" vertical="center" shrinkToFit="1"/>
    </xf>
    <xf numFmtId="0" fontId="11" fillId="0" borderId="4" xfId="3" applyNumberFormat="1" applyFont="1" applyBorder="1" applyAlignment="1">
      <alignment horizontal="left" vertical="center" wrapText="1" shrinkToFit="1"/>
    </xf>
    <xf numFmtId="0" fontId="11" fillId="0" borderId="91" xfId="3" applyNumberFormat="1" applyFont="1" applyBorder="1" applyAlignment="1">
      <alignment horizontal="left" vertical="center" wrapText="1" shrinkToFit="1"/>
    </xf>
    <xf numFmtId="0" fontId="11" fillId="0" borderId="90" xfId="3" applyNumberFormat="1" applyFont="1" applyBorder="1" applyAlignment="1">
      <alignment horizontal="left" vertical="center" wrapText="1" shrinkToFit="1"/>
    </xf>
    <xf numFmtId="0" fontId="2" fillId="0" borderId="4" xfId="3" applyNumberFormat="1" applyFont="1" applyBorder="1" applyAlignment="1">
      <alignment horizontal="center" vertical="center" shrinkToFit="1"/>
    </xf>
    <xf numFmtId="0" fontId="2" fillId="0" borderId="91" xfId="3" applyNumberFormat="1" applyFont="1" applyBorder="1" applyAlignment="1">
      <alignment horizontal="center" vertical="center" shrinkToFit="1"/>
    </xf>
    <xf numFmtId="0" fontId="2" fillId="0" borderId="66" xfId="3" applyNumberFormat="1" applyFont="1" applyBorder="1" applyAlignment="1">
      <alignment horizontal="center" vertical="center" shrinkToFit="1"/>
    </xf>
    <xf numFmtId="0" fontId="2" fillId="0" borderId="130" xfId="3" applyNumberFormat="1" applyFont="1" applyBorder="1" applyAlignment="1">
      <alignment horizontal="left" vertical="center" shrinkToFit="1"/>
    </xf>
    <xf numFmtId="0" fontId="2" fillId="0" borderId="74" xfId="3" applyNumberFormat="1" applyFont="1" applyBorder="1" applyAlignment="1">
      <alignment horizontal="left" vertical="center" shrinkToFit="1"/>
    </xf>
    <xf numFmtId="0" fontId="2" fillId="0" borderId="84" xfId="3" applyNumberFormat="1" applyFont="1" applyBorder="1" applyAlignment="1">
      <alignment horizontal="left" vertical="center" shrinkToFit="1"/>
    </xf>
    <xf numFmtId="0" fontId="11" fillId="0" borderId="60" xfId="3" applyNumberFormat="1" applyFont="1" applyBorder="1" applyAlignment="1">
      <alignment horizontal="left" vertical="center" wrapText="1" shrinkToFit="1"/>
    </xf>
    <xf numFmtId="0" fontId="11" fillId="0" borderId="74" xfId="3" applyNumberFormat="1" applyFont="1" applyBorder="1" applyAlignment="1">
      <alignment horizontal="left" vertical="center" wrapText="1" shrinkToFit="1"/>
    </xf>
    <xf numFmtId="0" fontId="11" fillId="0" borderId="84" xfId="3" applyNumberFormat="1" applyFont="1" applyBorder="1" applyAlignment="1">
      <alignment horizontal="left" vertical="center" wrapText="1" shrinkToFit="1"/>
    </xf>
    <xf numFmtId="0" fontId="2" fillId="0" borderId="60" xfId="3" applyNumberFormat="1" applyFont="1" applyBorder="1" applyAlignment="1">
      <alignment horizontal="center" vertical="center" shrinkToFit="1"/>
    </xf>
    <xf numFmtId="0" fontId="2" fillId="0" borderId="74" xfId="3" applyNumberFormat="1" applyFont="1" applyBorder="1" applyAlignment="1">
      <alignment horizontal="center" vertical="center" shrinkToFit="1"/>
    </xf>
    <xf numFmtId="0" fontId="2" fillId="0" borderId="89" xfId="3" applyNumberFormat="1" applyFont="1" applyBorder="1" applyAlignment="1">
      <alignment horizontal="center" vertical="center" shrinkToFit="1"/>
    </xf>
    <xf numFmtId="0" fontId="2" fillId="0" borderId="62" xfId="3" applyNumberFormat="1" applyFont="1" applyBorder="1" applyAlignment="1">
      <alignment horizontal="center" vertical="center" wrapText="1" shrinkToFit="1"/>
    </xf>
    <xf numFmtId="0" fontId="2" fillId="0" borderId="2" xfId="3" applyNumberFormat="1" applyFont="1" applyBorder="1" applyAlignment="1">
      <alignment horizontal="center" vertical="center" wrapText="1" shrinkToFit="1"/>
    </xf>
    <xf numFmtId="0" fontId="2" fillId="0" borderId="3" xfId="3" applyNumberFormat="1" applyFont="1" applyBorder="1" applyAlignment="1">
      <alignment horizontal="center" vertical="center" wrapText="1" shrinkToFit="1"/>
    </xf>
    <xf numFmtId="0" fontId="2" fillId="0" borderId="68" xfId="3" applyNumberFormat="1" applyFont="1" applyBorder="1" applyAlignment="1">
      <alignment horizontal="left" vertical="center" shrinkToFit="1"/>
    </xf>
    <xf numFmtId="0" fontId="2" fillId="0" borderId="124" xfId="3" applyNumberFormat="1" applyFont="1" applyBorder="1" applyAlignment="1">
      <alignment horizontal="center" vertical="center" wrapText="1" shrinkToFit="1"/>
    </xf>
    <xf numFmtId="0" fontId="2" fillId="0" borderId="125" xfId="3" applyNumberFormat="1" applyFont="1" applyBorder="1" applyAlignment="1">
      <alignment horizontal="center" vertical="center" wrapText="1" shrinkToFit="1"/>
    </xf>
    <xf numFmtId="0" fontId="2" fillId="0" borderId="120" xfId="3" applyNumberFormat="1" applyFont="1" applyBorder="1" applyAlignment="1">
      <alignment horizontal="center" vertical="center" wrapText="1" shrinkToFit="1"/>
    </xf>
    <xf numFmtId="0" fontId="2" fillId="0" borderId="69" xfId="3" applyNumberFormat="1" applyFont="1" applyBorder="1" applyAlignment="1">
      <alignment horizontal="center" vertical="center" shrinkToFit="1"/>
    </xf>
    <xf numFmtId="0" fontId="2" fillId="0" borderId="137" xfId="3" applyNumberFormat="1" applyFont="1" applyBorder="1" applyAlignment="1">
      <alignment horizontal="left" vertical="center" wrapText="1" shrinkToFit="1"/>
    </xf>
    <xf numFmtId="0" fontId="2" fillId="0" borderId="111" xfId="3" applyNumberFormat="1" applyFont="1" applyBorder="1" applyAlignment="1">
      <alignment horizontal="left" vertical="center" wrapText="1" shrinkToFit="1"/>
    </xf>
    <xf numFmtId="0" fontId="2" fillId="0" borderId="138" xfId="3" applyNumberFormat="1" applyFont="1" applyBorder="1" applyAlignment="1">
      <alignment horizontal="left" vertical="center" wrapText="1" shrinkToFit="1"/>
    </xf>
    <xf numFmtId="0" fontId="2" fillId="0" borderId="47" xfId="3" applyNumberFormat="1" applyFont="1" applyBorder="1" applyAlignment="1">
      <alignment horizontal="center" vertical="center" wrapText="1" shrinkToFit="1"/>
    </xf>
    <xf numFmtId="0" fontId="2" fillId="0" borderId="129" xfId="3" applyNumberFormat="1" applyFont="1" applyBorder="1" applyAlignment="1">
      <alignment horizontal="center" vertical="center" wrapText="1" shrinkToFit="1"/>
    </xf>
    <xf numFmtId="0" fontId="2" fillId="0" borderId="46" xfId="3" applyNumberFormat="1" applyFont="1" applyBorder="1" applyAlignment="1">
      <alignment horizontal="center" vertical="center" wrapText="1" shrinkToFit="1"/>
    </xf>
    <xf numFmtId="0" fontId="2" fillId="0" borderId="98" xfId="3" applyNumberFormat="1" applyFont="1" applyBorder="1" applyAlignment="1">
      <alignment horizontal="left" vertical="center" wrapText="1" shrinkToFit="1"/>
    </xf>
    <xf numFmtId="0" fontId="2" fillId="0" borderId="0" xfId="3" applyNumberFormat="1" applyFont="1" applyBorder="1" applyAlignment="1">
      <alignment horizontal="left" vertical="center" wrapText="1" shrinkToFit="1"/>
    </xf>
    <xf numFmtId="0" fontId="2" fillId="0" borderId="116" xfId="3" applyNumberFormat="1" applyFont="1" applyBorder="1" applyAlignment="1">
      <alignment horizontal="left" vertical="center" wrapText="1" shrinkToFit="1"/>
    </xf>
    <xf numFmtId="0" fontId="2" fillId="0" borderId="62" xfId="3" applyNumberFormat="1" applyFont="1" applyBorder="1" applyAlignment="1">
      <alignment horizontal="left" vertical="center"/>
    </xf>
    <xf numFmtId="0" fontId="2" fillId="0" borderId="2" xfId="3" applyNumberFormat="1" applyFont="1" applyBorder="1" applyAlignment="1">
      <alignment horizontal="left" vertical="center"/>
    </xf>
    <xf numFmtId="0" fontId="2" fillId="0" borderId="3" xfId="3" applyNumberFormat="1" applyFont="1" applyBorder="1" applyAlignment="1">
      <alignment horizontal="left" vertical="center"/>
    </xf>
    <xf numFmtId="0" fontId="2" fillId="0" borderId="1" xfId="3" applyNumberFormat="1" applyFont="1" applyBorder="1" applyAlignment="1">
      <alignment horizontal="center" vertical="center"/>
    </xf>
    <xf numFmtId="0" fontId="2" fillId="0" borderId="52" xfId="3" applyNumberFormat="1" applyFont="1" applyBorder="1" applyAlignment="1">
      <alignment horizontal="center" vertical="center"/>
    </xf>
    <xf numFmtId="0" fontId="2" fillId="0" borderId="55" xfId="3" applyNumberFormat="1" applyFont="1" applyBorder="1" applyAlignment="1">
      <alignment vertical="center"/>
    </xf>
    <xf numFmtId="0" fontId="2" fillId="0" borderId="1" xfId="3" applyNumberFormat="1" applyFont="1" applyBorder="1" applyAlignment="1">
      <alignment horizontal="left" vertical="center"/>
    </xf>
    <xf numFmtId="0" fontId="2" fillId="0" borderId="0" xfId="3" applyNumberFormat="1" applyFont="1" applyAlignment="1">
      <alignment horizontal="left" vertical="center"/>
    </xf>
    <xf numFmtId="0" fontId="2" fillId="0" borderId="55" xfId="3" applyNumberFormat="1" applyFont="1" applyBorder="1" applyAlignment="1">
      <alignment horizontal="right" vertical="center"/>
    </xf>
    <xf numFmtId="0" fontId="2" fillId="0" borderId="1" xfId="3" applyNumberFormat="1" applyFont="1" applyBorder="1" applyAlignment="1">
      <alignment horizontal="left" vertical="center" wrapText="1"/>
    </xf>
    <xf numFmtId="0" fontId="2" fillId="0" borderId="1" xfId="3" applyNumberFormat="1" applyFont="1" applyBorder="1" applyAlignment="1">
      <alignment horizontal="center" vertical="top" wrapText="1"/>
    </xf>
    <xf numFmtId="0" fontId="2" fillId="0" borderId="52" xfId="3" applyNumberFormat="1" applyFont="1" applyBorder="1" applyAlignment="1">
      <alignment horizontal="center" vertical="top" wrapText="1"/>
    </xf>
    <xf numFmtId="0" fontId="2" fillId="0" borderId="0" xfId="3" applyNumberFormat="1" applyFont="1" applyAlignment="1">
      <alignment horizontal="left" vertical="top" wrapText="1"/>
    </xf>
    <xf numFmtId="0" fontId="2" fillId="0" borderId="55" xfId="3" applyNumberFormat="1" applyFont="1" applyBorder="1" applyAlignment="1">
      <alignment horizontal="right" vertical="center" wrapText="1"/>
    </xf>
    <xf numFmtId="0" fontId="2" fillId="0" borderId="68" xfId="3" applyNumberFormat="1" applyFont="1" applyBorder="1" applyAlignment="1">
      <alignment vertical="center"/>
    </xf>
    <xf numFmtId="0" fontId="2" fillId="0" borderId="118" xfId="3" applyNumberFormat="1" applyFont="1" applyBorder="1" applyAlignment="1">
      <alignment horizontal="left" vertical="center"/>
    </xf>
    <xf numFmtId="0" fontId="2" fillId="0" borderId="118" xfId="3" applyNumberFormat="1" applyFont="1" applyBorder="1" applyAlignment="1">
      <alignment horizontal="center" vertical="center"/>
    </xf>
    <xf numFmtId="0" fontId="2" fillId="0" borderId="69" xfId="3" applyNumberFormat="1" applyFont="1" applyBorder="1" applyAlignment="1">
      <alignment horizontal="center" vertical="center"/>
    </xf>
    <xf numFmtId="0" fontId="2" fillId="0" borderId="4" xfId="3" applyNumberFormat="1" applyFont="1" applyBorder="1" applyAlignment="1">
      <alignment horizontal="left" vertical="center"/>
    </xf>
    <xf numFmtId="0" fontId="2" fillId="0" borderId="91" xfId="3" applyNumberFormat="1" applyFont="1" applyBorder="1" applyAlignment="1">
      <alignment horizontal="left" vertical="center"/>
    </xf>
    <xf numFmtId="0" fontId="2" fillId="0" borderId="90" xfId="3" applyNumberFormat="1" applyFont="1" applyBorder="1" applyAlignment="1">
      <alignment horizontal="left" vertical="center"/>
    </xf>
    <xf numFmtId="0" fontId="2" fillId="0" borderId="6" xfId="3" applyNumberFormat="1" applyFont="1" applyBorder="1" applyAlignment="1">
      <alignment horizontal="center" vertical="center"/>
    </xf>
    <xf numFmtId="0" fontId="2" fillId="0" borderId="50" xfId="3" applyNumberFormat="1" applyFont="1" applyBorder="1" applyAlignment="1">
      <alignment horizontal="center" vertical="center"/>
    </xf>
    <xf numFmtId="0" fontId="2" fillId="0" borderId="0" xfId="3" applyNumberFormat="1" applyFont="1" applyBorder="1" applyAlignment="1">
      <alignment vertical="center"/>
    </xf>
    <xf numFmtId="0" fontId="2" fillId="0" borderId="268" xfId="3" applyNumberFormat="1" applyFont="1" applyBorder="1" applyAlignment="1">
      <alignment horizontal="center" vertical="center"/>
    </xf>
    <xf numFmtId="0" fontId="2" fillId="0" borderId="269" xfId="3" applyNumberFormat="1" applyFont="1" applyBorder="1" applyAlignment="1">
      <alignment horizontal="center" vertical="center"/>
    </xf>
    <xf numFmtId="0" fontId="2" fillId="0" borderId="47" xfId="3" applyNumberFormat="1" applyFont="1" applyBorder="1" applyAlignment="1">
      <alignment horizontal="left" vertical="center" wrapText="1"/>
    </xf>
    <xf numFmtId="0" fontId="2" fillId="0" borderId="129" xfId="3" applyNumberFormat="1" applyFont="1" applyBorder="1" applyAlignment="1">
      <alignment horizontal="center" vertical="center" wrapText="1"/>
    </xf>
    <xf numFmtId="0" fontId="2" fillId="0" borderId="0" xfId="3" applyNumberFormat="1" applyFont="1" applyAlignment="1">
      <alignment horizontal="left" vertical="center" wrapText="1"/>
    </xf>
    <xf numFmtId="0" fontId="2" fillId="0" borderId="6" xfId="3" applyNumberFormat="1" applyFont="1" applyBorder="1" applyAlignment="1">
      <alignment horizontal="left" vertical="center" wrapText="1"/>
    </xf>
    <xf numFmtId="0" fontId="2" fillId="0" borderId="6" xfId="3" applyNumberFormat="1" applyFont="1" applyBorder="1" applyAlignment="1">
      <alignment horizontal="center" vertical="top" wrapText="1"/>
    </xf>
    <xf numFmtId="0" fontId="2" fillId="0" borderId="50" xfId="3" applyNumberFormat="1" applyFont="1" applyBorder="1" applyAlignment="1">
      <alignment horizontal="center" vertical="top" wrapText="1"/>
    </xf>
    <xf numFmtId="0" fontId="2" fillId="0" borderId="141" xfId="3" applyNumberFormat="1" applyFont="1" applyBorder="1" applyAlignment="1">
      <alignment horizontal="left" vertical="center" wrapText="1" shrinkToFit="1"/>
    </xf>
    <xf numFmtId="0" fontId="2" fillId="0" borderId="45" xfId="3" applyNumberFormat="1" applyFont="1" applyBorder="1" applyAlignment="1">
      <alignment horizontal="left" vertical="center" wrapText="1" shrinkToFit="1"/>
    </xf>
    <xf numFmtId="0" fontId="2" fillId="0" borderId="219" xfId="3" applyNumberFormat="1" applyFont="1" applyBorder="1" applyAlignment="1">
      <alignment horizontal="left" vertical="center" wrapText="1" shrinkToFit="1"/>
    </xf>
    <xf numFmtId="0" fontId="2" fillId="0" borderId="0" xfId="3" applyNumberFormat="1" applyFont="1" applyBorder="1" applyAlignment="1">
      <alignment horizontal="left" vertical="center" wrapText="1" shrinkToFit="1"/>
    </xf>
    <xf numFmtId="0" fontId="2" fillId="0" borderId="0" xfId="3" applyNumberFormat="1" applyFont="1" applyBorder="1" applyAlignment="1">
      <alignment horizontal="left" vertical="center"/>
    </xf>
    <xf numFmtId="0" fontId="2" fillId="0" borderId="0" xfId="3" applyNumberFormat="1" applyFont="1" applyAlignment="1">
      <alignment vertical="top" shrinkToFit="1"/>
    </xf>
    <xf numFmtId="0" fontId="2" fillId="0" borderId="0" xfId="3" applyNumberFormat="1" applyFont="1" applyBorder="1" applyAlignment="1">
      <alignment horizontal="left" vertical="top" wrapText="1"/>
    </xf>
    <xf numFmtId="0" fontId="2" fillId="0" borderId="0" xfId="3" applyNumberFormat="1" applyFont="1" applyAlignment="1">
      <alignment horizontal="left" vertical="top"/>
    </xf>
    <xf numFmtId="0" fontId="0" fillId="0" borderId="0" xfId="3" applyNumberFormat="1" applyFont="1" applyAlignment="1">
      <alignment horizontal="left" vertical="top"/>
    </xf>
    <xf numFmtId="0" fontId="2" fillId="0" borderId="0" xfId="7" applyNumberFormat="1" applyFont="1" applyAlignment="1">
      <alignment horizontal="left" vertical="center"/>
    </xf>
    <xf numFmtId="0" fontId="3" fillId="0" borderId="0" xfId="6" applyFont="1">
      <alignment vertical="center"/>
    </xf>
    <xf numFmtId="0" fontId="2" fillId="0" borderId="0" xfId="7" applyNumberFormat="1" applyFont="1" applyAlignment="1">
      <alignment horizontal="center" vertical="center"/>
    </xf>
    <xf numFmtId="0" fontId="2" fillId="0" borderId="157" xfId="7" applyNumberFormat="1" applyFont="1" applyBorder="1" applyAlignment="1">
      <alignment horizontal="center" vertical="center"/>
    </xf>
    <xf numFmtId="0" fontId="2" fillId="0" borderId="95" xfId="7" applyNumberFormat="1" applyFont="1" applyBorder="1" applyAlignment="1">
      <alignment horizontal="center" vertical="center"/>
    </xf>
    <xf numFmtId="0" fontId="2" fillId="0" borderId="0" xfId="7" applyNumberFormat="1" applyFont="1">
      <alignment vertical="center"/>
    </xf>
    <xf numFmtId="0" fontId="2" fillId="0" borderId="68" xfId="7" applyNumberFormat="1" applyFont="1" applyBorder="1" applyAlignment="1">
      <alignment vertical="center"/>
    </xf>
    <xf numFmtId="0" fontId="2" fillId="0" borderId="118" xfId="7" applyNumberFormat="1" applyFont="1" applyBorder="1" applyAlignment="1">
      <alignment vertical="center"/>
    </xf>
    <xf numFmtId="0" fontId="2" fillId="0" borderId="118" xfId="7" applyNumberFormat="1" applyFont="1" applyBorder="1">
      <alignment vertical="center"/>
    </xf>
    <xf numFmtId="0" fontId="2" fillId="0" borderId="69" xfId="7" applyNumberFormat="1" applyFont="1" applyBorder="1">
      <alignment vertical="center"/>
    </xf>
    <xf numFmtId="0" fontId="2" fillId="0" borderId="0" xfId="7" applyNumberFormat="1" applyFont="1" applyFill="1">
      <alignment vertical="center"/>
    </xf>
    <xf numFmtId="0" fontId="2" fillId="0" borderId="111" xfId="7" applyNumberFormat="1" applyFont="1" applyFill="1" applyBorder="1" applyAlignment="1">
      <alignment horizontal="center" vertical="center"/>
    </xf>
    <xf numFmtId="0" fontId="2" fillId="0" borderId="0" xfId="7" applyNumberFormat="1" applyFont="1" applyFill="1" applyAlignment="1">
      <alignment vertical="center"/>
    </xf>
    <xf numFmtId="0" fontId="0" fillId="0" borderId="137" xfId="7" applyNumberFormat="1" applyFont="1" applyBorder="1" applyAlignment="1">
      <alignment horizontal="center" vertical="center" shrinkToFit="1"/>
    </xf>
    <xf numFmtId="0" fontId="2" fillId="0" borderId="111" xfId="7" applyNumberFormat="1" applyFont="1" applyBorder="1" applyAlignment="1">
      <alignment horizontal="center" vertical="center" shrinkToFit="1"/>
    </xf>
    <xf numFmtId="0" fontId="2" fillId="0" borderId="136" xfId="7" applyNumberFormat="1" applyFont="1" applyBorder="1" applyAlignment="1">
      <alignment horizontal="center" vertical="center" shrinkToFit="1"/>
    </xf>
    <xf numFmtId="0" fontId="2" fillId="0" borderId="162" xfId="7" applyNumberFormat="1" applyFont="1" applyBorder="1" applyAlignment="1">
      <alignment horizontal="center" vertical="center" shrinkToFit="1"/>
    </xf>
    <xf numFmtId="0" fontId="2" fillId="0" borderId="123" xfId="7" applyNumberFormat="1" applyFont="1" applyBorder="1" applyAlignment="1">
      <alignment horizontal="center" vertical="center" wrapText="1"/>
    </xf>
    <xf numFmtId="0" fontId="2" fillId="0" borderId="129" xfId="7" applyNumberFormat="1" applyFont="1" applyBorder="1" applyAlignment="1">
      <alignment horizontal="center" vertical="center" shrinkToFit="1"/>
    </xf>
    <xf numFmtId="0" fontId="2" fillId="0" borderId="163" xfId="7" applyNumberFormat="1" applyFont="1" applyBorder="1" applyAlignment="1">
      <alignment horizontal="center" vertical="center" shrinkToFit="1"/>
    </xf>
    <xf numFmtId="0" fontId="2" fillId="0" borderId="103" xfId="7" applyNumberFormat="1" applyFont="1" applyBorder="1" applyAlignment="1">
      <alignment horizontal="left" vertical="center" shrinkToFit="1"/>
    </xf>
    <xf numFmtId="0" fontId="2" fillId="0" borderId="60" xfId="7" applyNumberFormat="1" applyFont="1" applyBorder="1" applyAlignment="1">
      <alignment horizontal="center" vertical="center" shrinkToFit="1"/>
    </xf>
    <xf numFmtId="0" fontId="2" fillId="0" borderId="52" xfId="7" applyNumberFormat="1" applyFont="1" applyBorder="1" applyAlignment="1">
      <alignment horizontal="center" vertical="center" shrinkToFit="1"/>
    </xf>
    <xf numFmtId="0" fontId="2" fillId="0" borderId="55" xfId="7" applyNumberFormat="1" applyFont="1" applyBorder="1" applyAlignment="1">
      <alignment horizontal="left" vertical="center" shrinkToFit="1"/>
    </xf>
    <xf numFmtId="0" fontId="0" fillId="0" borderId="62" xfId="7" applyNumberFormat="1" applyFont="1" applyBorder="1" applyAlignment="1">
      <alignment horizontal="center" vertical="center" wrapText="1" shrinkToFit="1"/>
    </xf>
    <xf numFmtId="0" fontId="2" fillId="0" borderId="62" xfId="7" applyNumberFormat="1" applyFont="1" applyBorder="1" applyAlignment="1">
      <alignment horizontal="center" vertical="center" wrapText="1" shrinkToFit="1"/>
    </xf>
    <xf numFmtId="0" fontId="2" fillId="0" borderId="62" xfId="7" applyNumberFormat="1" applyFont="1" applyBorder="1" applyAlignment="1">
      <alignment horizontal="center" vertical="center" shrinkToFit="1"/>
    </xf>
    <xf numFmtId="0" fontId="0" fillId="0" borderId="4" xfId="7" applyNumberFormat="1" applyFont="1" applyBorder="1" applyAlignment="1">
      <alignment horizontal="left" vertical="center" shrinkToFit="1"/>
    </xf>
    <xf numFmtId="0" fontId="2" fillId="0" borderId="4" xfId="7" applyNumberFormat="1" applyFont="1" applyBorder="1" applyAlignment="1">
      <alignment horizontal="left" vertical="center" shrinkToFit="1"/>
    </xf>
    <xf numFmtId="0" fontId="0" fillId="0" borderId="55" xfId="7" applyNumberFormat="1" applyFont="1" applyBorder="1" applyAlignment="1">
      <alignment horizontal="left" vertical="center" shrinkToFit="1"/>
    </xf>
    <xf numFmtId="0" fontId="2" fillId="0" borderId="55" xfId="7" applyNumberFormat="1" applyFont="1" applyFill="1" applyBorder="1" applyAlignment="1">
      <alignment horizontal="left" vertical="center" shrinkToFit="1"/>
    </xf>
    <xf numFmtId="0" fontId="2" fillId="0" borderId="62" xfId="7" applyNumberFormat="1" applyFont="1" applyFill="1" applyBorder="1" applyAlignment="1">
      <alignment horizontal="center" vertical="center" shrinkToFit="1"/>
    </xf>
    <xf numFmtId="0" fontId="2" fillId="0" borderId="52" xfId="7" applyNumberFormat="1" applyFont="1" applyFill="1" applyBorder="1" applyAlignment="1">
      <alignment horizontal="center" vertical="center" shrinkToFit="1"/>
    </xf>
    <xf numFmtId="0" fontId="2" fillId="0" borderId="164" xfId="7" applyNumberFormat="1" applyFont="1" applyFill="1" applyBorder="1" applyAlignment="1">
      <alignment horizontal="center" vertical="center" shrinkToFit="1"/>
    </xf>
    <xf numFmtId="0" fontId="0" fillId="0" borderId="128" xfId="7" applyNumberFormat="1" applyFont="1" applyBorder="1" applyAlignment="1">
      <alignment horizontal="left" vertical="center" shrinkToFit="1"/>
    </xf>
    <xf numFmtId="0" fontId="2" fillId="0" borderId="91" xfId="7" applyNumberFormat="1" applyFont="1" applyBorder="1" applyAlignment="1">
      <alignment horizontal="left" vertical="center" shrinkToFit="1"/>
    </xf>
    <xf numFmtId="0" fontId="2" fillId="0" borderId="90" xfId="7" applyNumberFormat="1" applyFont="1" applyBorder="1" applyAlignment="1">
      <alignment horizontal="left" vertical="center" shrinkToFit="1"/>
    </xf>
    <xf numFmtId="0" fontId="11" fillId="0" borderId="4" xfId="10" applyFont="1" applyFill="1" applyBorder="1" applyAlignment="1">
      <alignment horizontal="left" vertical="center" wrapText="1" shrinkToFit="1"/>
    </xf>
    <xf numFmtId="0" fontId="11" fillId="0" borderId="91" xfId="10" applyFont="1" applyFill="1" applyBorder="1" applyAlignment="1">
      <alignment horizontal="left" vertical="center" wrapText="1" shrinkToFit="1"/>
    </xf>
    <xf numFmtId="0" fontId="11" fillId="0" borderId="90" xfId="10" applyFont="1" applyFill="1" applyBorder="1" applyAlignment="1">
      <alignment horizontal="left" vertical="center" wrapText="1" shrinkToFit="1"/>
    </xf>
    <xf numFmtId="0" fontId="2" fillId="0" borderId="4" xfId="7" applyNumberFormat="1" applyFont="1" applyBorder="1" applyAlignment="1">
      <alignment horizontal="center" vertical="center" shrinkToFit="1"/>
    </xf>
    <xf numFmtId="0" fontId="2" fillId="0" borderId="91" xfId="7" applyNumberFormat="1" applyFont="1" applyBorder="1" applyAlignment="1">
      <alignment horizontal="center" vertical="center" shrinkToFit="1"/>
    </xf>
    <xf numFmtId="0" fontId="2" fillId="0" borderId="66" xfId="7" applyNumberFormat="1" applyFont="1" applyBorder="1" applyAlignment="1">
      <alignment horizontal="center" vertical="center" shrinkToFit="1"/>
    </xf>
    <xf numFmtId="0" fontId="2" fillId="0" borderId="130" xfId="7" applyNumberFormat="1" applyFont="1" applyBorder="1" applyAlignment="1">
      <alignment horizontal="left" vertical="center" shrinkToFit="1"/>
    </xf>
    <xf numFmtId="0" fontId="2" fillId="0" borderId="74" xfId="7" applyNumberFormat="1" applyFont="1" applyBorder="1" applyAlignment="1">
      <alignment horizontal="left" vertical="center" shrinkToFit="1"/>
    </xf>
    <xf numFmtId="0" fontId="2" fillId="0" borderId="84" xfId="7" applyNumberFormat="1" applyFont="1" applyBorder="1" applyAlignment="1">
      <alignment horizontal="left" vertical="center" shrinkToFit="1"/>
    </xf>
    <xf numFmtId="0" fontId="11" fillId="0" borderId="60" xfId="10" applyFont="1" applyFill="1" applyBorder="1" applyAlignment="1">
      <alignment horizontal="left" vertical="center" wrapText="1" shrinkToFit="1"/>
    </xf>
    <xf numFmtId="0" fontId="11" fillId="0" borderId="74" xfId="10" applyFont="1" applyFill="1" applyBorder="1" applyAlignment="1">
      <alignment horizontal="left" vertical="center" wrapText="1" shrinkToFit="1"/>
    </xf>
    <xf numFmtId="0" fontId="11" fillId="0" borderId="84" xfId="10" applyFont="1" applyFill="1" applyBorder="1" applyAlignment="1">
      <alignment horizontal="left" vertical="center" wrapText="1" shrinkToFit="1"/>
    </xf>
    <xf numFmtId="0" fontId="2" fillId="0" borderId="74" xfId="7" applyNumberFormat="1" applyFont="1" applyBorder="1" applyAlignment="1">
      <alignment horizontal="center" vertical="center" shrinkToFit="1"/>
    </xf>
    <xf numFmtId="0" fontId="2" fillId="0" borderId="89" xfId="7" applyNumberFormat="1" applyFont="1" applyBorder="1" applyAlignment="1">
      <alignment horizontal="center" vertical="center" shrinkToFit="1"/>
    </xf>
    <xf numFmtId="0" fontId="2" fillId="0" borderId="76" xfId="7" applyNumberFormat="1" applyFont="1" applyBorder="1" applyAlignment="1">
      <alignment horizontal="center" vertical="center" shrinkToFit="1"/>
    </xf>
    <xf numFmtId="0" fontId="2" fillId="0" borderId="168" xfId="7" applyNumberFormat="1" applyFont="1" applyBorder="1" applyAlignment="1">
      <alignment horizontal="center" vertical="center" shrinkToFit="1"/>
    </xf>
    <xf numFmtId="0" fontId="2" fillId="0" borderId="68" xfId="7" applyNumberFormat="1" applyFont="1" applyBorder="1" applyAlignment="1">
      <alignment horizontal="left" vertical="center" shrinkToFit="1"/>
    </xf>
    <xf numFmtId="0" fontId="2" fillId="0" borderId="124" xfId="7" applyNumberFormat="1" applyFont="1" applyBorder="1" applyAlignment="1">
      <alignment horizontal="center" vertical="center" shrinkToFit="1"/>
    </xf>
    <xf numFmtId="0" fontId="2" fillId="0" borderId="69" xfId="7" applyNumberFormat="1" applyFont="1" applyBorder="1" applyAlignment="1">
      <alignment horizontal="center" vertical="center" shrinkToFit="1"/>
    </xf>
    <xf numFmtId="0" fontId="2" fillId="0" borderId="165" xfId="7" applyNumberFormat="1" applyFont="1" applyBorder="1" applyAlignment="1">
      <alignment horizontal="center" vertical="center" shrinkToFit="1"/>
    </xf>
    <xf numFmtId="0" fontId="2" fillId="0" borderId="0" xfId="7" applyNumberFormat="1" applyFont="1" applyBorder="1" applyAlignment="1">
      <alignment horizontal="center" vertical="center" wrapText="1"/>
    </xf>
    <xf numFmtId="0" fontId="0" fillId="0" borderId="46" xfId="3" applyNumberFormat="1" applyFont="1" applyBorder="1" applyAlignment="1">
      <alignment horizontal="center" vertical="center" wrapText="1" shrinkToFit="1"/>
    </xf>
    <xf numFmtId="0" fontId="2" fillId="0" borderId="0" xfId="7" applyNumberFormat="1" applyFont="1" applyBorder="1" applyAlignment="1">
      <alignment horizontal="center" vertical="center" wrapText="1" shrinkToFit="1"/>
    </xf>
    <xf numFmtId="0" fontId="2" fillId="0" borderId="0" xfId="7" applyNumberFormat="1" applyFont="1" applyBorder="1" applyAlignment="1">
      <alignment horizontal="center" vertical="center"/>
    </xf>
    <xf numFmtId="0" fontId="5" fillId="0" borderId="0" xfId="7" applyNumberFormat="1" applyFont="1" applyBorder="1" applyAlignment="1">
      <alignment horizontal="left" vertical="top" wrapText="1"/>
    </xf>
    <xf numFmtId="0" fontId="5" fillId="0" borderId="0" xfId="7" applyNumberFormat="1" applyFont="1" applyAlignment="1">
      <alignment horizontal="left" vertical="top" wrapText="1"/>
    </xf>
    <xf numFmtId="0" fontId="3" fillId="0" borderId="0" xfId="7" applyNumberFormat="1" applyFont="1" applyBorder="1" applyAlignment="1">
      <alignment horizontal="left" vertical="top" wrapText="1"/>
    </xf>
    <xf numFmtId="0" fontId="0" fillId="0" borderId="0" xfId="3" applyNumberFormat="1" applyFont="1" applyAlignment="1">
      <alignment vertical="top" shrinkToFit="1"/>
    </xf>
    <xf numFmtId="0" fontId="2" fillId="0" borderId="0" xfId="7" applyNumberFormat="1" applyFont="1" applyAlignment="1">
      <alignment horizontal="left" vertical="top"/>
    </xf>
    <xf numFmtId="0" fontId="2" fillId="0" borderId="0" xfId="9" applyFont="1" applyFill="1" applyAlignment="1">
      <alignment horizontal="left" vertical="center"/>
    </xf>
    <xf numFmtId="0" fontId="38" fillId="0" borderId="0" xfId="10" applyFont="1" applyFill="1" applyAlignment="1">
      <alignment horizontal="center" vertical="center"/>
    </xf>
    <xf numFmtId="0" fontId="2" fillId="0" borderId="0" xfId="10" applyFont="1" applyFill="1" applyAlignment="1">
      <alignment horizontal="center" vertical="center"/>
    </xf>
    <xf numFmtId="0" fontId="0" fillId="0" borderId="157" xfId="7" applyNumberFormat="1" applyFont="1" applyBorder="1" applyAlignment="1">
      <alignment horizontal="center" vertical="center"/>
    </xf>
    <xf numFmtId="0" fontId="2" fillId="0" borderId="0" xfId="10" applyFont="1" applyFill="1">
      <alignment vertical="center"/>
    </xf>
    <xf numFmtId="0" fontId="2" fillId="0" borderId="106" xfId="10" applyFont="1" applyFill="1" applyBorder="1" applyAlignment="1">
      <alignment horizontal="center" vertical="center"/>
    </xf>
    <xf numFmtId="0" fontId="2" fillId="0" borderId="106" xfId="10" applyFont="1" applyFill="1" applyBorder="1" applyAlignment="1">
      <alignment vertical="center"/>
    </xf>
    <xf numFmtId="0" fontId="2" fillId="0" borderId="106" xfId="10" applyFont="1" applyFill="1" applyBorder="1">
      <alignment vertical="center"/>
    </xf>
    <xf numFmtId="0" fontId="2" fillId="0" borderId="109" xfId="10" applyFont="1" applyFill="1" applyBorder="1" applyAlignment="1">
      <alignment horizontal="center" vertical="center" shrinkToFit="1"/>
    </xf>
    <xf numFmtId="0" fontId="2" fillId="0" borderId="106" xfId="10" applyFont="1" applyFill="1" applyBorder="1" applyAlignment="1">
      <alignment horizontal="center" vertical="center" shrinkToFit="1"/>
    </xf>
    <xf numFmtId="0" fontId="2" fillId="0" borderId="190" xfId="10" applyFont="1" applyFill="1" applyBorder="1" applyAlignment="1">
      <alignment horizontal="center" vertical="center" shrinkToFit="1"/>
    </xf>
    <xf numFmtId="0" fontId="2" fillId="0" borderId="107" xfId="10" applyFont="1" applyFill="1" applyBorder="1" applyAlignment="1">
      <alignment horizontal="center" vertical="center" shrinkToFit="1"/>
    </xf>
    <xf numFmtId="0" fontId="2" fillId="0" borderId="130" xfId="10" applyFont="1" applyFill="1" applyBorder="1" applyAlignment="1">
      <alignment horizontal="left" vertical="center" shrinkToFit="1"/>
    </xf>
    <xf numFmtId="0" fontId="2" fillId="0" borderId="74" xfId="10" applyFont="1" applyFill="1" applyBorder="1" applyAlignment="1">
      <alignment horizontal="left" vertical="center" shrinkToFit="1"/>
    </xf>
    <xf numFmtId="0" fontId="2" fillId="0" borderId="84" xfId="10" applyFont="1" applyFill="1" applyBorder="1" applyAlignment="1">
      <alignment horizontal="left" vertical="center" shrinkToFit="1"/>
    </xf>
    <xf numFmtId="0" fontId="2" fillId="0" borderId="60" xfId="10" applyFont="1" applyFill="1" applyBorder="1" applyAlignment="1">
      <alignment horizontal="center" vertical="center" wrapText="1"/>
    </xf>
    <xf numFmtId="0" fontId="5" fillId="0" borderId="74" xfId="10" applyFont="1" applyFill="1" applyBorder="1" applyAlignment="1">
      <alignment horizontal="center" vertical="center" wrapText="1"/>
    </xf>
    <xf numFmtId="0" fontId="5" fillId="0" borderId="84" xfId="10" applyFont="1" applyFill="1" applyBorder="1" applyAlignment="1">
      <alignment horizontal="center" vertical="center" wrapText="1"/>
    </xf>
    <xf numFmtId="0" fontId="2" fillId="0" borderId="60" xfId="10" applyFont="1" applyFill="1" applyBorder="1" applyAlignment="1">
      <alignment horizontal="center" vertical="center" shrinkToFit="1"/>
    </xf>
    <xf numFmtId="0" fontId="2" fillId="0" borderId="74" xfId="10" applyFont="1" applyFill="1" applyBorder="1" applyAlignment="1">
      <alignment horizontal="center" vertical="center" shrinkToFit="1"/>
    </xf>
    <xf numFmtId="0" fontId="2" fillId="0" borderId="89" xfId="10" applyFont="1" applyFill="1" applyBorder="1" applyAlignment="1">
      <alignment horizontal="center" vertical="center" shrinkToFit="1"/>
    </xf>
    <xf numFmtId="0" fontId="2" fillId="0" borderId="84" xfId="10" applyFont="1" applyFill="1" applyBorder="1" applyAlignment="1">
      <alignment horizontal="center" vertical="center" shrinkToFit="1"/>
    </xf>
    <xf numFmtId="0" fontId="2" fillId="0" borderId="62" xfId="10" applyFont="1" applyFill="1" applyBorder="1" applyAlignment="1">
      <alignment horizontal="center" vertical="center" shrinkToFit="1"/>
    </xf>
    <xf numFmtId="0" fontId="2" fillId="0" borderId="2" xfId="10" applyFont="1" applyFill="1" applyBorder="1" applyAlignment="1">
      <alignment horizontal="center" vertical="center" shrinkToFit="1"/>
    </xf>
    <xf numFmtId="0" fontId="2" fillId="0" borderId="95" xfId="10" applyFont="1" applyFill="1" applyBorder="1" applyAlignment="1">
      <alignment horizontal="center" vertical="center" shrinkToFit="1"/>
    </xf>
    <xf numFmtId="0" fontId="2" fillId="0" borderId="55" xfId="10" applyFont="1" applyFill="1" applyBorder="1" applyAlignment="1">
      <alignment horizontal="left" vertical="center" shrinkToFit="1"/>
    </xf>
    <xf numFmtId="0" fontId="2" fillId="0" borderId="1" xfId="10" applyFont="1" applyFill="1" applyBorder="1" applyAlignment="1">
      <alignment horizontal="left" vertical="center" shrinkToFit="1"/>
    </xf>
    <xf numFmtId="0" fontId="2" fillId="0" borderId="140" xfId="10" applyFont="1" applyFill="1" applyBorder="1" applyAlignment="1">
      <alignment horizontal="left" vertical="center" shrinkToFit="1"/>
    </xf>
    <xf numFmtId="0" fontId="2" fillId="0" borderId="2" xfId="10" applyFont="1" applyFill="1" applyBorder="1" applyAlignment="1">
      <alignment horizontal="left" vertical="center" shrinkToFit="1"/>
    </xf>
    <xf numFmtId="0" fontId="2" fillId="0" borderId="3" xfId="10" applyFont="1" applyFill="1" applyBorder="1" applyAlignment="1">
      <alignment horizontal="left" vertical="center" shrinkToFit="1"/>
    </xf>
    <xf numFmtId="0" fontId="2" fillId="0" borderId="128" xfId="10" applyFont="1" applyFill="1" applyBorder="1" applyAlignment="1">
      <alignment horizontal="left" vertical="center" shrinkToFit="1"/>
    </xf>
    <xf numFmtId="0" fontId="2" fillId="0" borderId="91" xfId="10" applyFont="1" applyFill="1" applyBorder="1" applyAlignment="1">
      <alignment horizontal="left" vertical="center" shrinkToFit="1"/>
    </xf>
    <xf numFmtId="0" fontId="2" fillId="0" borderId="90" xfId="10" applyFont="1" applyFill="1" applyBorder="1" applyAlignment="1">
      <alignment horizontal="left" vertical="center" shrinkToFit="1"/>
    </xf>
    <xf numFmtId="0" fontId="0" fillId="0" borderId="4" xfId="10" applyFont="1" applyFill="1" applyBorder="1" applyAlignment="1">
      <alignment horizontal="center" vertical="center" wrapText="1" shrinkToFit="1"/>
    </xf>
    <xf numFmtId="0" fontId="2" fillId="0" borderId="91" xfId="10" applyFont="1" applyFill="1" applyBorder="1" applyAlignment="1">
      <alignment horizontal="center" vertical="center" wrapText="1" shrinkToFit="1"/>
    </xf>
    <xf numFmtId="0" fontId="2" fillId="0" borderId="90" xfId="10" applyFont="1" applyFill="1" applyBorder="1" applyAlignment="1">
      <alignment horizontal="center" vertical="center" wrapText="1" shrinkToFit="1"/>
    </xf>
    <xf numFmtId="0" fontId="2" fillId="0" borderId="4" xfId="10" applyFont="1" applyFill="1" applyBorder="1" applyAlignment="1">
      <alignment horizontal="center" vertical="center" shrinkToFit="1"/>
    </xf>
    <xf numFmtId="0" fontId="2" fillId="0" borderId="91" xfId="10" applyFont="1" applyFill="1" applyBorder="1" applyAlignment="1">
      <alignment horizontal="center" vertical="center" shrinkToFit="1"/>
    </xf>
    <xf numFmtId="0" fontId="2" fillId="0" borderId="66" xfId="10" applyFont="1" applyFill="1" applyBorder="1" applyAlignment="1">
      <alignment horizontal="center" vertical="center" shrinkToFit="1"/>
    </xf>
    <xf numFmtId="0" fontId="2" fillId="0" borderId="60" xfId="10" applyFont="1" applyFill="1" applyBorder="1" applyAlignment="1">
      <alignment horizontal="center" vertical="center" wrapText="1" shrinkToFit="1"/>
    </xf>
    <xf numFmtId="0" fontId="2" fillId="0" borderId="74" xfId="10" applyFont="1" applyFill="1" applyBorder="1" applyAlignment="1">
      <alignment horizontal="center" vertical="center" wrapText="1" shrinkToFit="1"/>
    </xf>
    <xf numFmtId="0" fontId="2" fillId="0" borderId="84" xfId="10" applyFont="1" applyFill="1" applyBorder="1" applyAlignment="1">
      <alignment horizontal="center" vertical="center" wrapText="1" shrinkToFit="1"/>
    </xf>
    <xf numFmtId="0" fontId="2" fillId="0" borderId="3" xfId="10" applyFont="1" applyFill="1" applyBorder="1" applyAlignment="1">
      <alignment horizontal="center" vertical="center" shrinkToFit="1"/>
    </xf>
    <xf numFmtId="0" fontId="2" fillId="0" borderId="90" xfId="10" applyFont="1" applyFill="1" applyBorder="1" applyAlignment="1">
      <alignment horizontal="center" vertical="center" shrinkToFit="1"/>
    </xf>
    <xf numFmtId="0" fontId="2" fillId="13" borderId="55" xfId="10" applyFont="1" applyFill="1" applyBorder="1" applyAlignment="1">
      <alignment horizontal="left" vertical="center" shrinkToFit="1"/>
    </xf>
    <xf numFmtId="0" fontId="2" fillId="13" borderId="1" xfId="10" applyFont="1" applyFill="1" applyBorder="1" applyAlignment="1">
      <alignment horizontal="left" vertical="center" shrinkToFit="1"/>
    </xf>
    <xf numFmtId="0" fontId="2" fillId="0" borderId="2" xfId="20" applyFont="1" applyFill="1" applyBorder="1" applyAlignment="1">
      <alignment horizontal="left" vertical="center" shrinkToFit="1"/>
    </xf>
    <xf numFmtId="0" fontId="2" fillId="0" borderId="3" xfId="20" applyFont="1" applyFill="1" applyBorder="1" applyAlignment="1">
      <alignment horizontal="left" vertical="center" shrinkToFit="1"/>
    </xf>
    <xf numFmtId="0" fontId="2" fillId="0" borderId="2" xfId="20" applyFont="1" applyFill="1" applyBorder="1" applyAlignment="1">
      <alignment horizontal="center" vertical="center" shrinkToFit="1"/>
    </xf>
    <xf numFmtId="0" fontId="2" fillId="0" borderId="3" xfId="20" applyFont="1" applyFill="1" applyBorder="1" applyAlignment="1">
      <alignment horizontal="center" vertical="center" shrinkToFit="1"/>
    </xf>
    <xf numFmtId="0" fontId="2" fillId="0" borderId="2" xfId="20" applyFont="1" applyFill="1" applyBorder="1" applyAlignment="1">
      <alignment vertical="center"/>
    </xf>
    <xf numFmtId="0" fontId="2" fillId="0" borderId="3" xfId="20" applyFont="1" applyFill="1" applyBorder="1" applyAlignment="1">
      <alignment vertical="center"/>
    </xf>
    <xf numFmtId="0" fontId="0" fillId="0" borderId="62" xfId="10" applyFont="1" applyFill="1" applyBorder="1" applyAlignment="1">
      <alignment horizontal="center" vertical="center" shrinkToFit="1"/>
    </xf>
    <xf numFmtId="0" fontId="2" fillId="0" borderId="62" xfId="10" applyFont="1" applyFill="1" applyBorder="1" applyAlignment="1">
      <alignment horizontal="center" vertical="center" wrapText="1" shrinkToFit="1"/>
    </xf>
    <xf numFmtId="0" fontId="2" fillId="0" borderId="2" xfId="20" applyFont="1" applyFill="1" applyBorder="1" applyAlignment="1">
      <alignment horizontal="center" vertical="center" wrapText="1" shrinkToFit="1"/>
    </xf>
    <xf numFmtId="0" fontId="2" fillId="0" borderId="3" xfId="20" applyFont="1" applyFill="1" applyBorder="1" applyAlignment="1">
      <alignment horizontal="center" vertical="center" wrapText="1" shrinkToFit="1"/>
    </xf>
    <xf numFmtId="0" fontId="2" fillId="0" borderId="91" xfId="20" applyFont="1" applyFill="1" applyBorder="1" applyAlignment="1">
      <alignment horizontal="left" vertical="center" shrinkToFit="1"/>
    </xf>
    <xf numFmtId="0" fontId="2" fillId="0" borderId="90" xfId="20" applyFont="1" applyFill="1" applyBorder="1" applyAlignment="1">
      <alignment horizontal="left" vertical="center" shrinkToFit="1"/>
    </xf>
    <xf numFmtId="0" fontId="2" fillId="0" borderId="4" xfId="10" applyFont="1" applyFill="1" applyBorder="1" applyAlignment="1">
      <alignment horizontal="center" vertical="center" wrapText="1" shrinkToFit="1"/>
    </xf>
    <xf numFmtId="0" fontId="2" fillId="0" borderId="91" xfId="20" applyFont="1" applyFill="1" applyBorder="1" applyAlignment="1">
      <alignment horizontal="center" vertical="center" wrapText="1" shrinkToFit="1"/>
    </xf>
    <xf numFmtId="0" fontId="2" fillId="0" borderId="90" xfId="20" applyFont="1" applyFill="1" applyBorder="1" applyAlignment="1">
      <alignment horizontal="center" vertical="center" wrapText="1" shrinkToFit="1"/>
    </xf>
    <xf numFmtId="0" fontId="2" fillId="0" borderId="0" xfId="0" applyFont="1" applyAlignment="1"/>
    <xf numFmtId="0" fontId="0" fillId="0" borderId="128" xfId="10" applyFont="1" applyFill="1" applyBorder="1" applyAlignment="1">
      <alignment horizontal="left" vertical="center" shrinkToFit="1"/>
    </xf>
    <xf numFmtId="0" fontId="0" fillId="0" borderId="4" xfId="10" applyFont="1" applyFill="1" applyBorder="1" applyAlignment="1">
      <alignment horizontal="left" vertical="center" wrapText="1" shrinkToFit="1"/>
    </xf>
    <xf numFmtId="0" fontId="0" fillId="0" borderId="91" xfId="10" applyFont="1" applyFill="1" applyBorder="1" applyAlignment="1">
      <alignment horizontal="left" vertical="center" wrapText="1" shrinkToFit="1"/>
    </xf>
    <xf numFmtId="0" fontId="0" fillId="0" borderId="90" xfId="10" applyFont="1" applyFill="1" applyBorder="1" applyAlignment="1">
      <alignment horizontal="left" vertical="center" wrapText="1" shrinkToFit="1"/>
    </xf>
    <xf numFmtId="0" fontId="2" fillId="0" borderId="4" xfId="9" applyFont="1" applyFill="1" applyBorder="1" applyAlignment="1">
      <alignment horizontal="center" vertical="center" shrinkToFit="1"/>
    </xf>
    <xf numFmtId="0" fontId="2" fillId="0" borderId="91" xfId="9" applyFont="1" applyFill="1" applyBorder="1" applyAlignment="1">
      <alignment horizontal="center" vertical="center" shrinkToFit="1"/>
    </xf>
    <xf numFmtId="0" fontId="2" fillId="0" borderId="66" xfId="9" applyFont="1" applyFill="1" applyBorder="1" applyAlignment="1">
      <alignment horizontal="center" vertical="center" shrinkToFit="1"/>
    </xf>
    <xf numFmtId="0" fontId="0" fillId="0" borderId="60" xfId="10" applyFont="1" applyFill="1" applyBorder="1" applyAlignment="1">
      <alignment horizontal="left" vertical="center" wrapText="1" shrinkToFit="1"/>
    </xf>
    <xf numFmtId="0" fontId="0" fillId="0" borderId="74" xfId="10" applyFont="1" applyFill="1" applyBorder="1" applyAlignment="1">
      <alignment horizontal="left" vertical="center" wrapText="1" shrinkToFit="1"/>
    </xf>
    <xf numFmtId="0" fontId="0" fillId="0" borderId="84" xfId="10" applyFont="1" applyFill="1" applyBorder="1" applyAlignment="1">
      <alignment horizontal="left" vertical="center" wrapText="1" shrinkToFit="1"/>
    </xf>
    <xf numFmtId="0" fontId="2" fillId="0" borderId="60" xfId="9" applyFont="1" applyFill="1" applyBorder="1" applyAlignment="1">
      <alignment horizontal="center" vertical="center" shrinkToFit="1"/>
    </xf>
    <xf numFmtId="0" fontId="2" fillId="0" borderId="74" xfId="9" applyFont="1" applyFill="1" applyBorder="1" applyAlignment="1">
      <alignment horizontal="center" vertical="center" shrinkToFit="1"/>
    </xf>
    <xf numFmtId="0" fontId="2" fillId="0" borderId="89" xfId="9" applyFont="1" applyFill="1" applyBorder="1" applyAlignment="1">
      <alignment horizontal="center" vertical="center" shrinkToFit="1"/>
    </xf>
    <xf numFmtId="0" fontId="0" fillId="0" borderId="55" xfId="3" applyNumberFormat="1" applyFont="1" applyBorder="1" applyAlignment="1">
      <alignment horizontal="left" vertical="center" shrinkToFit="1"/>
    </xf>
    <xf numFmtId="0" fontId="2" fillId="0" borderId="95" xfId="3" applyNumberFormat="1" applyFont="1" applyBorder="1" applyAlignment="1">
      <alignment horizontal="center" vertical="center" shrinkToFit="1"/>
    </xf>
    <xf numFmtId="0" fontId="0" fillId="0" borderId="141" xfId="10" applyFont="1" applyFill="1" applyBorder="1" applyAlignment="1">
      <alignment horizontal="left" vertical="center" shrinkToFit="1"/>
    </xf>
    <xf numFmtId="0" fontId="92" fillId="0" borderId="45" xfId="20" applyFont="1" applyBorder="1" applyAlignment="1">
      <alignment horizontal="left" vertical="center" shrinkToFit="1"/>
    </xf>
    <xf numFmtId="0" fontId="92" fillId="0" borderId="219" xfId="20" applyFont="1" applyBorder="1" applyAlignment="1">
      <alignment horizontal="left" vertical="center" shrinkToFit="1"/>
    </xf>
    <xf numFmtId="0" fontId="92" fillId="0" borderId="45" xfId="20" applyFont="1" applyBorder="1" applyAlignment="1">
      <alignment horizontal="center" vertical="center"/>
    </xf>
    <xf numFmtId="0" fontId="92" fillId="0" borderId="219" xfId="20" applyFont="1" applyBorder="1" applyAlignment="1">
      <alignment horizontal="center" vertical="center"/>
    </xf>
    <xf numFmtId="0" fontId="2" fillId="0" borderId="0" xfId="9" applyFont="1" applyFill="1" applyAlignment="1">
      <alignment horizontal="left" vertical="top" wrapText="1"/>
    </xf>
    <xf numFmtId="0" fontId="2" fillId="0" borderId="0" xfId="9" applyFont="1" applyFill="1" applyAlignment="1">
      <alignment vertical="center"/>
    </xf>
    <xf numFmtId="0" fontId="2" fillId="0" borderId="0" xfId="10" applyFont="1" applyFill="1" applyAlignment="1">
      <alignment vertical="top" wrapText="1"/>
    </xf>
    <xf numFmtId="0" fontId="2" fillId="0" borderId="0" xfId="10" applyFont="1" applyFill="1" applyAlignment="1">
      <alignment horizontal="left" vertical="top" wrapText="1"/>
    </xf>
    <xf numFmtId="0" fontId="2" fillId="0" borderId="0" xfId="10" applyFont="1" applyFill="1" applyAlignment="1">
      <alignment vertical="center" wrapText="1"/>
    </xf>
    <xf numFmtId="0" fontId="2" fillId="0" borderId="0" xfId="9" applyFont="1" applyFill="1" applyAlignment="1">
      <alignment vertical="top"/>
    </xf>
    <xf numFmtId="0" fontId="2" fillId="0" borderId="0" xfId="9" applyFont="1" applyFill="1" applyAlignment="1">
      <alignment horizontal="left" vertical="top"/>
    </xf>
    <xf numFmtId="0" fontId="2" fillId="0" borderId="0" xfId="9" applyFont="1" applyFill="1" applyAlignment="1">
      <alignment horizontal="left" vertical="top" wrapText="1"/>
    </xf>
    <xf numFmtId="0" fontId="0" fillId="0" borderId="0" xfId="10" applyFont="1" applyFill="1" applyAlignment="1">
      <alignment vertical="top" wrapText="1"/>
    </xf>
    <xf numFmtId="0" fontId="2" fillId="0" borderId="0" xfId="3" applyNumberFormat="1" applyFont="1" applyAlignment="1">
      <alignment horizontal="left" vertical="center"/>
    </xf>
    <xf numFmtId="0" fontId="92" fillId="0" borderId="0" xfId="15" applyFont="1" applyAlignment="1"/>
    <xf numFmtId="0" fontId="1" fillId="0" borderId="0" xfId="4" applyFont="1"/>
    <xf numFmtId="0" fontId="2" fillId="0" borderId="109" xfId="3" applyNumberFormat="1" applyFont="1" applyBorder="1" applyAlignment="1">
      <alignment horizontal="center" vertical="center" shrinkToFit="1"/>
    </xf>
    <xf numFmtId="0" fontId="2" fillId="0" borderId="44" xfId="3" applyNumberFormat="1" applyFont="1" applyBorder="1" applyAlignment="1">
      <alignment horizontal="center" vertical="center" shrinkToFit="1"/>
    </xf>
    <xf numFmtId="0" fontId="2" fillId="0" borderId="17" xfId="3" applyNumberFormat="1" applyFont="1" applyBorder="1" applyAlignment="1">
      <alignment horizontal="center" vertical="center" shrinkToFit="1"/>
    </xf>
    <xf numFmtId="0" fontId="0" fillId="0" borderId="128" xfId="3" applyNumberFormat="1" applyFont="1" applyFill="1" applyBorder="1" applyAlignment="1">
      <alignment horizontal="left" vertical="center" shrinkToFit="1"/>
    </xf>
    <xf numFmtId="0" fontId="2" fillId="0" borderId="91" xfId="3" applyNumberFormat="1" applyFont="1" applyFill="1" applyBorder="1" applyAlignment="1">
      <alignment horizontal="left" vertical="center" shrinkToFit="1"/>
    </xf>
    <xf numFmtId="0" fontId="2" fillId="0" borderId="90" xfId="3" applyNumberFormat="1" applyFont="1" applyFill="1" applyBorder="1" applyAlignment="1">
      <alignment horizontal="left" vertical="center" shrinkToFit="1"/>
    </xf>
    <xf numFmtId="0" fontId="11" fillId="0" borderId="4" xfId="3" applyNumberFormat="1" applyFont="1" applyBorder="1" applyAlignment="1">
      <alignment vertical="center" wrapText="1"/>
    </xf>
    <xf numFmtId="0" fontId="11" fillId="0" borderId="91" xfId="3" applyNumberFormat="1" applyFont="1" applyBorder="1" applyAlignment="1">
      <alignment vertical="center" wrapText="1"/>
    </xf>
    <xf numFmtId="0" fontId="11" fillId="0" borderId="90" xfId="3" applyNumberFormat="1" applyFont="1" applyBorder="1" applyAlignment="1">
      <alignment vertical="center" wrapText="1"/>
    </xf>
    <xf numFmtId="0" fontId="2" fillId="0" borderId="98" xfId="3" applyNumberFormat="1" applyFont="1" applyFill="1" applyBorder="1" applyAlignment="1">
      <alignment horizontal="left" vertical="center" shrinkToFit="1"/>
    </xf>
    <xf numFmtId="0" fontId="2" fillId="0" borderId="116" xfId="3" applyNumberFormat="1" applyFont="1" applyFill="1" applyBorder="1" applyAlignment="1">
      <alignment horizontal="left" vertical="center" shrinkToFit="1"/>
    </xf>
    <xf numFmtId="0" fontId="11" fillId="0" borderId="11" xfId="3" applyNumberFormat="1" applyFont="1" applyBorder="1" applyAlignment="1">
      <alignment vertical="center" wrapText="1"/>
    </xf>
    <xf numFmtId="0" fontId="11" fillId="0" borderId="0" xfId="3" applyNumberFormat="1" applyFont="1" applyBorder="1" applyAlignment="1">
      <alignment vertical="center" wrapText="1"/>
    </xf>
    <xf numFmtId="0" fontId="11" fillId="0" borderId="116" xfId="3" applyNumberFormat="1" applyFont="1" applyBorder="1" applyAlignment="1">
      <alignment vertical="center" wrapText="1"/>
    </xf>
    <xf numFmtId="0" fontId="2" fillId="0" borderId="11" xfId="3" applyNumberFormat="1" applyFont="1" applyBorder="1" applyAlignment="1">
      <alignment horizontal="center" vertical="center" shrinkToFit="1"/>
    </xf>
    <xf numFmtId="0" fontId="2" fillId="0" borderId="0" xfId="3" applyNumberFormat="1" applyFont="1" applyBorder="1" applyAlignment="1">
      <alignment horizontal="center" vertical="center" shrinkToFit="1"/>
    </xf>
    <xf numFmtId="0" fontId="2" fillId="0" borderId="67" xfId="3" applyNumberFormat="1" applyFont="1" applyBorder="1" applyAlignment="1">
      <alignment horizontal="center" vertical="center" shrinkToFit="1"/>
    </xf>
    <xf numFmtId="0" fontId="2" fillId="0" borderId="130" xfId="3" applyNumberFormat="1" applyFont="1" applyFill="1" applyBorder="1" applyAlignment="1">
      <alignment horizontal="left" vertical="center" shrinkToFit="1"/>
    </xf>
    <xf numFmtId="0" fontId="2" fillId="0" borderId="74" xfId="3" applyNumberFormat="1" applyFont="1" applyFill="1" applyBorder="1" applyAlignment="1">
      <alignment horizontal="left" vertical="center" shrinkToFit="1"/>
    </xf>
    <xf numFmtId="0" fontId="2" fillId="0" borderId="84" xfId="3" applyNumberFormat="1" applyFont="1" applyFill="1" applyBorder="1" applyAlignment="1">
      <alignment horizontal="left" vertical="center" shrinkToFit="1"/>
    </xf>
    <xf numFmtId="0" fontId="11" fillId="0" borderId="60" xfId="3" applyNumberFormat="1" applyFont="1" applyBorder="1" applyAlignment="1">
      <alignment vertical="center" wrapText="1"/>
    </xf>
    <xf numFmtId="0" fontId="11" fillId="0" borderId="74" xfId="3" applyNumberFormat="1" applyFont="1" applyBorder="1" applyAlignment="1">
      <alignment vertical="center" wrapText="1"/>
    </xf>
    <xf numFmtId="0" fontId="11" fillId="0" borderId="84" xfId="3" applyNumberFormat="1" applyFont="1" applyBorder="1" applyAlignment="1">
      <alignment vertical="center" wrapText="1"/>
    </xf>
    <xf numFmtId="0" fontId="3" fillId="0" borderId="1" xfId="3" applyNumberFormat="1" applyFont="1" applyBorder="1" applyAlignment="1">
      <alignment horizontal="center" vertical="center" shrinkToFit="1"/>
    </xf>
    <xf numFmtId="0" fontId="0" fillId="0" borderId="128" xfId="3" applyNumberFormat="1" applyFont="1" applyBorder="1" applyAlignment="1">
      <alignment horizontal="left" vertical="center" shrinkToFit="1"/>
    </xf>
    <xf numFmtId="0" fontId="0" fillId="0" borderId="4" xfId="3" applyNumberFormat="1" applyFont="1" applyBorder="1" applyAlignment="1">
      <alignment horizontal="left" vertical="center" wrapText="1" shrinkToFit="1"/>
    </xf>
    <xf numFmtId="0" fontId="2" fillId="0" borderId="91" xfId="3" applyNumberFormat="1" applyFont="1" applyBorder="1" applyAlignment="1">
      <alignment horizontal="left" vertical="center" wrapText="1" shrinkToFit="1"/>
    </xf>
    <xf numFmtId="0" fontId="2" fillId="0" borderId="90" xfId="3" applyNumberFormat="1" applyFont="1" applyBorder="1" applyAlignment="1">
      <alignment horizontal="left" vertical="center" wrapText="1" shrinkToFit="1"/>
    </xf>
    <xf numFmtId="0" fontId="2" fillId="0" borderId="60" xfId="3" applyNumberFormat="1" applyFont="1" applyBorder="1" applyAlignment="1">
      <alignment horizontal="left" vertical="center" wrapText="1" shrinkToFit="1"/>
    </xf>
    <xf numFmtId="0" fontId="2" fillId="0" borderId="74" xfId="3" applyNumberFormat="1" applyFont="1" applyBorder="1" applyAlignment="1">
      <alignment horizontal="left" vertical="center" wrapText="1" shrinkToFit="1"/>
    </xf>
    <xf numFmtId="0" fontId="2" fillId="0" borderId="84" xfId="3" applyNumberFormat="1" applyFont="1" applyBorder="1" applyAlignment="1">
      <alignment horizontal="left" vertical="center" wrapText="1" shrinkToFit="1"/>
    </xf>
    <xf numFmtId="0" fontId="0" fillId="0" borderId="140" xfId="3" applyNumberFormat="1" applyFont="1" applyBorder="1" applyAlignment="1">
      <alignment horizontal="left" vertical="center" shrinkToFit="1"/>
    </xf>
    <xf numFmtId="0" fontId="2" fillId="0" borderId="118" xfId="3" applyNumberFormat="1" applyFont="1" applyBorder="1" applyAlignment="1">
      <alignment horizontal="center" vertical="center" shrinkToFit="1"/>
    </xf>
    <xf numFmtId="0" fontId="5" fillId="0" borderId="0" xfId="3" applyNumberFormat="1" applyFont="1" applyAlignment="1">
      <alignment horizontal="left" vertical="top" wrapText="1"/>
    </xf>
    <xf numFmtId="0" fontId="2" fillId="0" borderId="0" xfId="10" applyFont="1" applyFill="1" applyAlignment="1">
      <alignment horizontal="left" vertical="top" wrapText="1"/>
    </xf>
    <xf numFmtId="0" fontId="3" fillId="0" borderId="0" xfId="3" applyNumberFormat="1" applyFont="1" applyAlignment="1">
      <alignment vertical="center"/>
    </xf>
    <xf numFmtId="0" fontId="2" fillId="0" borderId="0" xfId="3" applyNumberFormat="1" applyFont="1" applyBorder="1" applyAlignment="1">
      <alignment vertical="top" wrapText="1"/>
    </xf>
    <xf numFmtId="0" fontId="2" fillId="0" borderId="0" xfId="17" applyFont="1"/>
    <xf numFmtId="0" fontId="2" fillId="0" borderId="105" xfId="3" applyNumberFormat="1" applyFont="1" applyBorder="1" applyAlignment="1">
      <alignment horizontal="center" vertical="center" shrinkToFit="1"/>
    </xf>
    <xf numFmtId="0" fontId="11" fillId="0" borderId="4" xfId="3" applyNumberFormat="1" applyFont="1" applyFill="1" applyBorder="1" applyAlignment="1">
      <alignment horizontal="left" vertical="center" wrapText="1" shrinkToFit="1"/>
    </xf>
    <xf numFmtId="0" fontId="11" fillId="0" borderId="91" xfId="3" applyNumberFormat="1" applyFont="1" applyFill="1" applyBorder="1" applyAlignment="1">
      <alignment horizontal="left" vertical="center" wrapText="1" shrinkToFit="1"/>
    </xf>
    <xf numFmtId="0" fontId="11" fillId="0" borderId="90" xfId="3" applyNumberFormat="1" applyFont="1" applyFill="1" applyBorder="1" applyAlignment="1">
      <alignment horizontal="left" vertical="center" wrapText="1" shrinkToFit="1"/>
    </xf>
    <xf numFmtId="0" fontId="2" fillId="0" borderId="4" xfId="3" applyNumberFormat="1" applyFont="1" applyFill="1" applyBorder="1" applyAlignment="1">
      <alignment horizontal="center" vertical="center" shrinkToFit="1"/>
    </xf>
    <xf numFmtId="0" fontId="2" fillId="0" borderId="91" xfId="3" applyNumberFormat="1" applyFont="1" applyFill="1" applyBorder="1" applyAlignment="1">
      <alignment horizontal="center" vertical="center" shrinkToFit="1"/>
    </xf>
    <xf numFmtId="0" fontId="2" fillId="0" borderId="66" xfId="3" applyNumberFormat="1" applyFont="1" applyFill="1" applyBorder="1" applyAlignment="1">
      <alignment horizontal="center" vertical="center" shrinkToFit="1"/>
    </xf>
    <xf numFmtId="0" fontId="11" fillId="0" borderId="11" xfId="3" applyNumberFormat="1" applyFont="1" applyFill="1" applyBorder="1" applyAlignment="1">
      <alignment horizontal="left" vertical="center" wrapText="1" shrinkToFit="1"/>
    </xf>
    <xf numFmtId="0" fontId="11" fillId="0" borderId="0" xfId="3" applyNumberFormat="1" applyFont="1" applyFill="1" applyBorder="1" applyAlignment="1">
      <alignment horizontal="left" vertical="center" wrapText="1" shrinkToFit="1"/>
    </xf>
    <xf numFmtId="0" fontId="11" fillId="0" borderId="116" xfId="3" applyNumberFormat="1" applyFont="1" applyFill="1" applyBorder="1" applyAlignment="1">
      <alignment horizontal="left" vertical="center" wrapText="1" shrinkToFit="1"/>
    </xf>
    <xf numFmtId="0" fontId="2" fillId="0" borderId="11" xfId="3" applyNumberFormat="1" applyFont="1" applyFill="1" applyBorder="1" applyAlignment="1">
      <alignment horizontal="center" vertical="center" shrinkToFit="1"/>
    </xf>
    <xf numFmtId="0" fontId="2" fillId="0" borderId="0" xfId="3" applyNumberFormat="1" applyFont="1" applyFill="1" applyBorder="1" applyAlignment="1">
      <alignment horizontal="center" vertical="center" shrinkToFit="1"/>
    </xf>
    <xf numFmtId="0" fontId="2" fillId="0" borderId="67" xfId="3" applyNumberFormat="1" applyFont="1" applyFill="1" applyBorder="1" applyAlignment="1">
      <alignment horizontal="center" vertical="center" shrinkToFit="1"/>
    </xf>
    <xf numFmtId="0" fontId="11" fillId="0" borderId="60" xfId="3" applyNumberFormat="1" applyFont="1" applyFill="1" applyBorder="1" applyAlignment="1">
      <alignment horizontal="left" vertical="center" wrapText="1" shrinkToFit="1"/>
    </xf>
    <xf numFmtId="0" fontId="11" fillId="0" borderId="74" xfId="3" applyNumberFormat="1" applyFont="1" applyFill="1" applyBorder="1" applyAlignment="1">
      <alignment horizontal="left" vertical="center" wrapText="1" shrinkToFit="1"/>
    </xf>
    <xf numFmtId="0" fontId="11" fillId="0" borderId="84" xfId="3" applyNumberFormat="1" applyFont="1" applyFill="1" applyBorder="1" applyAlignment="1">
      <alignment horizontal="left" vertical="center" wrapText="1" shrinkToFit="1"/>
    </xf>
    <xf numFmtId="0" fontId="2" fillId="0" borderId="60" xfId="3" applyNumberFormat="1" applyFont="1" applyFill="1" applyBorder="1" applyAlignment="1">
      <alignment horizontal="center" vertical="center" shrinkToFit="1"/>
    </xf>
    <xf numFmtId="0" fontId="2" fillId="0" borderId="74" xfId="3" applyNumberFormat="1" applyFont="1" applyFill="1" applyBorder="1" applyAlignment="1">
      <alignment horizontal="center" vertical="center" shrinkToFit="1"/>
    </xf>
    <xf numFmtId="0" fontId="2" fillId="0" borderId="89" xfId="3" applyNumberFormat="1" applyFont="1" applyFill="1" applyBorder="1" applyAlignment="1">
      <alignment horizontal="center" vertical="center" shrinkToFit="1"/>
    </xf>
    <xf numFmtId="0" fontId="3" fillId="14" borderId="55" xfId="3" applyNumberFormat="1" applyFont="1" applyFill="1" applyBorder="1" applyAlignment="1">
      <alignment horizontal="left" vertical="center" shrinkToFit="1"/>
    </xf>
    <xf numFmtId="0" fontId="3" fillId="14" borderId="1" xfId="3" applyNumberFormat="1" applyFont="1" applyFill="1" applyBorder="1" applyAlignment="1">
      <alignment horizontal="center" vertical="center" shrinkToFit="1"/>
    </xf>
    <xf numFmtId="0" fontId="2" fillId="0" borderId="99" xfId="3" applyNumberFormat="1" applyFont="1" applyFill="1" applyBorder="1" applyAlignment="1">
      <alignment horizontal="left" vertical="center" shrinkToFit="1"/>
    </xf>
    <xf numFmtId="0" fontId="2" fillId="0" borderId="52" xfId="3" applyNumberFormat="1" applyFont="1" applyFill="1" applyBorder="1" applyAlignment="1">
      <alignment horizontal="center" vertical="center" shrinkToFit="1"/>
    </xf>
    <xf numFmtId="0" fontId="2" fillId="0" borderId="0" xfId="5" applyFont="1"/>
  </cellXfs>
  <cellStyles count="21">
    <cellStyle name="ハイパーリンク" xfId="1" builtinId="8"/>
    <cellStyle name="ハイパーリンク 2" xfId="11"/>
    <cellStyle name="ハイパーリンク 2 3" xfId="16"/>
    <cellStyle name="ハイパーリンク 3" xfId="4"/>
    <cellStyle name="ハイパーリンク 4" xfId="8"/>
    <cellStyle name="桁区切り 2" xfId="19"/>
    <cellStyle name="説明文" xfId="2" builtinId="53" customBuiltin="1"/>
    <cellStyle name="説明文 2" xfId="3"/>
    <cellStyle name="説明文 2 2" xfId="7"/>
    <cellStyle name="説明文 2 3" xfId="14"/>
    <cellStyle name="説明文 3" xfId="13"/>
    <cellStyle name="標準" xfId="0" builtinId="0"/>
    <cellStyle name="標準 2 2" xfId="12"/>
    <cellStyle name="標準 2 2 2" xfId="20"/>
    <cellStyle name="標準 2 3" xfId="5"/>
    <cellStyle name="標準 2 3 2" xfId="17"/>
    <cellStyle name="標準 3" xfId="9"/>
    <cellStyle name="標準 6" xfId="6"/>
    <cellStyle name="標準 6 2" xfId="15"/>
    <cellStyle name="標準_③-２加算様式（就労）" xfId="18"/>
    <cellStyle name="標準_総括表を変更しました（６／２３）" xfId="1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DAEEF3"/>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DBEEF4"/>
      <rgbColor rgb="FFDCE6F2"/>
      <rgbColor rgb="FFEEECE1"/>
      <rgbColor rgb="FFBFBFBF"/>
      <rgbColor rgb="FFF2F2F2"/>
      <rgbColor rgb="FFCC99FF"/>
      <rgbColor rgb="FFE6E0E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editAs="oneCell">
    <xdr:from>
      <xdr:col>1</xdr:col>
      <xdr:colOff>419040</xdr:colOff>
      <xdr:row>23</xdr:row>
      <xdr:rowOff>57240</xdr:rowOff>
    </xdr:from>
    <xdr:to>
      <xdr:col>2</xdr:col>
      <xdr:colOff>9000</xdr:colOff>
      <xdr:row>24</xdr:row>
      <xdr:rowOff>66240</xdr:rowOff>
    </xdr:to>
    <xdr:sp macro="" textlink="">
      <xdr:nvSpPr>
        <xdr:cNvPr id="2" name="CustomShape 1"/>
        <xdr:cNvSpPr/>
      </xdr:nvSpPr>
      <xdr:spPr>
        <a:xfrm>
          <a:off x="776880" y="4143240"/>
          <a:ext cx="218880" cy="85320"/>
        </a:xfrm>
        <a:prstGeom prst="rect">
          <a:avLst/>
        </a:prstGeom>
        <a:noFill/>
        <a:ln w="9360">
          <a:noFill/>
        </a:ln>
      </xdr:spPr>
      <xdr:style>
        <a:lnRef idx="0">
          <a:scrgbClr r="0" g="0" b="0"/>
        </a:lnRef>
        <a:fillRef idx="0">
          <a:scrgbClr r="0" g="0" b="0"/>
        </a:fillRef>
        <a:effectRef idx="0">
          <a:scrgbClr r="0" g="0" b="0"/>
        </a:effectRef>
        <a:fontRef idx="minor"/>
      </xdr:style>
      <xdr:txBody>
        <a:bodyPr lIns="18360" tIns="1836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58</xdr:col>
      <xdr:colOff>104775</xdr:colOff>
      <xdr:row>47</xdr:row>
      <xdr:rowOff>0</xdr:rowOff>
    </xdr:to>
    <xdr:sp macro="" textlink="">
      <xdr:nvSpPr>
        <xdr:cNvPr id="102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102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58</xdr:col>
      <xdr:colOff>104775</xdr:colOff>
      <xdr:row>47</xdr:row>
      <xdr:rowOff>0</xdr:rowOff>
    </xdr:to>
    <xdr:sp macro="" textlink="">
      <xdr:nvSpPr>
        <xdr:cNvPr id="102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190500</xdr:colOff>
      <xdr:row>47</xdr:row>
      <xdr:rowOff>0</xdr:rowOff>
    </xdr:to>
    <xdr:sp macro="" textlink="">
      <xdr:nvSpPr>
        <xdr:cNvPr id="112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57150</xdr:colOff>
      <xdr:row>44</xdr:row>
      <xdr:rowOff>28575</xdr:rowOff>
    </xdr:to>
    <xdr:sp macro="" textlink="">
      <xdr:nvSpPr>
        <xdr:cNvPr id="12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43</xdr:col>
      <xdr:colOff>57150</xdr:colOff>
      <xdr:row>44</xdr:row>
      <xdr:rowOff>28575</xdr:rowOff>
    </xdr:to>
    <xdr:sp macro="" textlink="">
      <xdr:nvSpPr>
        <xdr:cNvPr id="12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18</xdr:col>
      <xdr:colOff>28440</xdr:colOff>
      <xdr:row>38</xdr:row>
      <xdr:rowOff>171360</xdr:rowOff>
    </xdr:from>
    <xdr:to>
      <xdr:col>20</xdr:col>
      <xdr:colOff>162720</xdr:colOff>
      <xdr:row>40</xdr:row>
      <xdr:rowOff>75600</xdr:rowOff>
    </xdr:to>
    <xdr:sp macro="" textlink="">
      <xdr:nvSpPr>
        <xdr:cNvPr id="72" name="CustomShape 1"/>
        <xdr:cNvSpPr/>
      </xdr:nvSpPr>
      <xdr:spPr>
        <a:xfrm>
          <a:off x="3914640" y="8646480"/>
          <a:ext cx="483480" cy="3405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24</xdr:col>
      <xdr:colOff>44280</xdr:colOff>
      <xdr:row>43</xdr:row>
      <xdr:rowOff>15840</xdr:rowOff>
    </xdr:from>
    <xdr:to>
      <xdr:col>29</xdr:col>
      <xdr:colOff>37800</xdr:colOff>
      <xdr:row>48</xdr:row>
      <xdr:rowOff>152280</xdr:rowOff>
    </xdr:to>
    <xdr:sp macro="" textlink="">
      <xdr:nvSpPr>
        <xdr:cNvPr id="73" name="CustomShape 1"/>
        <xdr:cNvSpPr/>
      </xdr:nvSpPr>
      <xdr:spPr>
        <a:xfrm>
          <a:off x="4978080" y="9460800"/>
          <a:ext cx="866520" cy="112500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ts val="1001"/>
            </a:lnSpc>
          </a:pPr>
          <a:r>
            <a:rPr lang="en-US" sz="1100" b="0" strike="noStrike" spc="-1">
              <a:solidFill>
                <a:srgbClr val="000000"/>
              </a:solidFill>
              <a:uFill>
                <a:solidFill>
                  <a:srgbClr val="FFFFFF"/>
                </a:solidFill>
              </a:uFill>
              <a:latin typeface="Calibri"/>
            </a:rPr>
            <a:t>算定可能人数と対象者の人数を確認してください。</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20</xdr:col>
      <xdr:colOff>162000</xdr:colOff>
      <xdr:row>39</xdr:row>
      <xdr:rowOff>56520</xdr:rowOff>
    </xdr:from>
    <xdr:to>
      <xdr:col>26</xdr:col>
      <xdr:colOff>128160</xdr:colOff>
      <xdr:row>43</xdr:row>
      <xdr:rowOff>14760</xdr:rowOff>
    </xdr:to>
    <xdr:sp macro="" textlink="">
      <xdr:nvSpPr>
        <xdr:cNvPr id="74" name="CustomShape 1"/>
        <xdr:cNvSpPr/>
      </xdr:nvSpPr>
      <xdr:spPr>
        <a:xfrm flipH="1" flipV="1">
          <a:off x="4397400" y="8786880"/>
          <a:ext cx="1013760" cy="6728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24</xdr:col>
      <xdr:colOff>17640</xdr:colOff>
      <xdr:row>48</xdr:row>
      <xdr:rowOff>152640</xdr:rowOff>
    </xdr:from>
    <xdr:to>
      <xdr:col>26</xdr:col>
      <xdr:colOff>127440</xdr:colOff>
      <xdr:row>50</xdr:row>
      <xdr:rowOff>199800</xdr:rowOff>
    </xdr:to>
    <xdr:sp macro="" textlink="">
      <xdr:nvSpPr>
        <xdr:cNvPr id="75" name="CustomShape 1"/>
        <xdr:cNvSpPr/>
      </xdr:nvSpPr>
      <xdr:spPr>
        <a:xfrm flipH="1">
          <a:off x="4951440" y="10586160"/>
          <a:ext cx="459000" cy="5576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181080</xdr:colOff>
      <xdr:row>3</xdr:row>
      <xdr:rowOff>200160</xdr:rowOff>
    </xdr:from>
    <xdr:to>
      <xdr:col>6</xdr:col>
      <xdr:colOff>1065960</xdr:colOff>
      <xdr:row>5</xdr:row>
      <xdr:rowOff>20520</xdr:rowOff>
    </xdr:to>
    <xdr:sp macro="" textlink="">
      <xdr:nvSpPr>
        <xdr:cNvPr id="77" name="CustomShape 1"/>
        <xdr:cNvSpPr/>
      </xdr:nvSpPr>
      <xdr:spPr>
        <a:xfrm>
          <a:off x="5142240" y="914400"/>
          <a:ext cx="884880" cy="391680"/>
        </a:xfrm>
        <a:prstGeom prst="rect">
          <a:avLst/>
        </a:prstGeom>
        <a:noFill/>
        <a:ln w="9360">
          <a:round/>
        </a:ln>
      </xdr:spPr>
      <xdr:style>
        <a:lnRef idx="0">
          <a:scrgbClr r="0" g="0" b="0"/>
        </a:lnRef>
        <a:fillRef idx="0">
          <a:scrgbClr r="0" g="0" b="0"/>
        </a:fillRef>
        <a:effectRef idx="0">
          <a:scrgbClr r="0" g="0" b="0"/>
        </a:effectRef>
        <a:fontRef idx="minor"/>
      </xdr:style>
      <xdr:txBody>
        <a:bodyPr lIns="90000" tIns="45000" rIns="90000" bIns="45000"/>
        <a:lstStyle/>
        <a:p>
          <a:r>
            <a:rPr lang="en-US" sz="1800" b="1" strike="noStrike" spc="-1">
              <a:solidFill>
                <a:srgbClr val="000000"/>
              </a:solidFill>
              <a:uFill>
                <a:solidFill>
                  <a:srgbClr val="FFFFFF"/>
                </a:solidFill>
              </a:uFill>
              <a:latin typeface="Times New Roman"/>
            </a:rPr>
            <a:t>記入例</a:t>
          </a:r>
          <a:endParaRPr lang="en-US" sz="1800" b="0" strike="noStrike" spc="-1">
            <a:solidFill>
              <a:srgbClr val="000000"/>
            </a:solidFill>
            <a:uFill>
              <a:solidFill>
                <a:srgbClr val="FFFFFF"/>
              </a:solidFill>
            </a:uFill>
            <a:latin typeface="Times New Roman"/>
          </a:endParaRPr>
        </a:p>
        <a:p>
          <a:pPr>
            <a:lnSpc>
              <a:spcPts val="1899"/>
            </a:lnSpc>
          </a:pPr>
          <a:endParaRPr lang="en-US" sz="1800" b="0" strike="noStrike" spc="-1">
            <a:solidFill>
              <a:srgbClr val="000000"/>
            </a:solidFill>
            <a:uFill>
              <a:solidFill>
                <a:srgbClr val="FFFFFF"/>
              </a:solidFill>
            </a:uFill>
            <a:latin typeface="Times New Roman"/>
          </a:endParaRPr>
        </a:p>
      </xdr:txBody>
    </xdr:sp>
    <xdr:clientData/>
  </xdr:twoCellAnchor>
  <xdr:twoCellAnchor editAs="absolute">
    <xdr:from>
      <xdr:col>8</xdr:col>
      <xdr:colOff>392040</xdr:colOff>
      <xdr:row>18</xdr:row>
      <xdr:rowOff>133200</xdr:rowOff>
    </xdr:from>
    <xdr:to>
      <xdr:col>10</xdr:col>
      <xdr:colOff>628200</xdr:colOff>
      <xdr:row>21</xdr:row>
      <xdr:rowOff>56520</xdr:rowOff>
    </xdr:to>
    <xdr:sp macro="" textlink="">
      <xdr:nvSpPr>
        <xdr:cNvPr id="78" name="CustomShape 1"/>
        <xdr:cNvSpPr/>
      </xdr:nvSpPr>
      <xdr:spPr>
        <a:xfrm>
          <a:off x="7047360" y="4905000"/>
          <a:ext cx="1493280" cy="637920"/>
        </a:xfrm>
        <a:prstGeom prst="rect">
          <a:avLst/>
        </a:prstGeom>
        <a:noFill/>
        <a:ln w="9360">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0000"/>
              </a:solidFill>
              <a:uFill>
                <a:solidFill>
                  <a:srgbClr val="FFFFFF"/>
                </a:solidFill>
              </a:uFill>
              <a:latin typeface="Calibri"/>
            </a:rPr>
            <a:t>常勤換算後の人数が、必要配置数（Ｂ）以上であること</a:t>
          </a:r>
          <a:endParaRPr lang="en-US" sz="1000" b="0" strike="noStrike" spc="-1">
            <a:solidFill>
              <a:srgbClr val="000000"/>
            </a:solidFill>
            <a:uFill>
              <a:solidFill>
                <a:srgbClr val="FFFFFF"/>
              </a:solidFill>
            </a:uFill>
            <a:latin typeface="Times New Roman"/>
          </a:endParaRPr>
        </a:p>
      </xdr:txBody>
    </xdr:sp>
    <xdr:clientData/>
  </xdr:twoCellAnchor>
  <xdr:twoCellAnchor editAs="absolute">
    <xdr:from>
      <xdr:col>7</xdr:col>
      <xdr:colOff>152280</xdr:colOff>
      <xdr:row>19</xdr:row>
      <xdr:rowOff>209160</xdr:rowOff>
    </xdr:from>
    <xdr:to>
      <xdr:col>8</xdr:col>
      <xdr:colOff>391680</xdr:colOff>
      <xdr:row>22</xdr:row>
      <xdr:rowOff>95040</xdr:rowOff>
    </xdr:to>
    <xdr:sp macro="" textlink="">
      <xdr:nvSpPr>
        <xdr:cNvPr id="79" name="Line 1"/>
        <xdr:cNvSpPr/>
      </xdr:nvSpPr>
      <xdr:spPr>
        <a:xfrm flipV="1">
          <a:off x="6353640" y="5219280"/>
          <a:ext cx="693360" cy="600120"/>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8</xdr:col>
      <xdr:colOff>359640</xdr:colOff>
      <xdr:row>26</xdr:row>
      <xdr:rowOff>19080</xdr:rowOff>
    </xdr:from>
    <xdr:to>
      <xdr:col>10</xdr:col>
      <xdr:colOff>599760</xdr:colOff>
      <xdr:row>28</xdr:row>
      <xdr:rowOff>75600</xdr:rowOff>
    </xdr:to>
    <xdr:sp macro="" textlink="">
      <xdr:nvSpPr>
        <xdr:cNvPr id="80" name="CustomShape 1"/>
        <xdr:cNvSpPr/>
      </xdr:nvSpPr>
      <xdr:spPr>
        <a:xfrm>
          <a:off x="7014960" y="6724440"/>
          <a:ext cx="1497240" cy="609120"/>
        </a:xfrm>
        <a:prstGeom prst="rect">
          <a:avLst/>
        </a:prstGeom>
        <a:noFill/>
        <a:ln w="9360">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0000"/>
              </a:solidFill>
              <a:uFill>
                <a:solidFill>
                  <a:srgbClr val="FFFFFF"/>
                </a:solidFill>
              </a:uFill>
              <a:latin typeface="Calibri"/>
            </a:rPr>
            <a:t>目標工賃達成指導員の配置巣が１．０以上であること</a:t>
          </a:r>
          <a:endParaRPr lang="en-US" sz="1000" b="0" strike="noStrike" spc="-1">
            <a:solidFill>
              <a:srgbClr val="000000"/>
            </a:solidFill>
            <a:uFill>
              <a:solidFill>
                <a:srgbClr val="FFFFFF"/>
              </a:solidFill>
            </a:uFill>
            <a:latin typeface="Times New Roman"/>
          </a:endParaRPr>
        </a:p>
      </xdr:txBody>
    </xdr:sp>
    <xdr:clientData/>
  </xdr:twoCellAnchor>
  <xdr:twoCellAnchor editAs="absolute">
    <xdr:from>
      <xdr:col>7</xdr:col>
      <xdr:colOff>37800</xdr:colOff>
      <xdr:row>27</xdr:row>
      <xdr:rowOff>47520</xdr:rowOff>
    </xdr:from>
    <xdr:to>
      <xdr:col>8</xdr:col>
      <xdr:colOff>359640</xdr:colOff>
      <xdr:row>30</xdr:row>
      <xdr:rowOff>75960</xdr:rowOff>
    </xdr:to>
    <xdr:sp macro="" textlink="">
      <xdr:nvSpPr>
        <xdr:cNvPr id="81" name="Line 1"/>
        <xdr:cNvSpPr/>
      </xdr:nvSpPr>
      <xdr:spPr>
        <a:xfrm flipV="1">
          <a:off x="6239160" y="7029000"/>
          <a:ext cx="775800" cy="857160"/>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8</xdr:col>
      <xdr:colOff>415080</xdr:colOff>
      <xdr:row>29</xdr:row>
      <xdr:rowOff>133200</xdr:rowOff>
    </xdr:from>
    <xdr:to>
      <xdr:col>11</xdr:col>
      <xdr:colOff>18360</xdr:colOff>
      <xdr:row>32</xdr:row>
      <xdr:rowOff>9000</xdr:rowOff>
    </xdr:to>
    <xdr:sp macro="" textlink="">
      <xdr:nvSpPr>
        <xdr:cNvPr id="82" name="CustomShape 1"/>
        <xdr:cNvSpPr/>
      </xdr:nvSpPr>
      <xdr:spPr>
        <a:xfrm>
          <a:off x="7070400" y="7667280"/>
          <a:ext cx="1489320" cy="618840"/>
        </a:xfrm>
        <a:prstGeom prst="rect">
          <a:avLst/>
        </a:prstGeom>
        <a:noFill/>
        <a:ln w="9360">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0000"/>
              </a:solidFill>
              <a:uFill>
                <a:solidFill>
                  <a:srgbClr val="FFFFFF"/>
                </a:solidFill>
              </a:uFill>
              <a:latin typeface="Calibri"/>
            </a:rPr>
            <a:t>常勤換算後の人数が必要配置数（Ｃ）を超えていること</a:t>
          </a:r>
          <a:endParaRPr lang="en-US" sz="1000" b="0" strike="noStrike" spc="-1">
            <a:solidFill>
              <a:srgbClr val="000000"/>
            </a:solidFill>
            <a:uFill>
              <a:solidFill>
                <a:srgbClr val="FFFFFF"/>
              </a:solidFill>
            </a:uFill>
            <a:latin typeface="Times New Roman"/>
          </a:endParaRPr>
        </a:p>
      </xdr:txBody>
    </xdr:sp>
    <xdr:clientData/>
  </xdr:twoCellAnchor>
  <xdr:twoCellAnchor editAs="absolute">
    <xdr:from>
      <xdr:col>7</xdr:col>
      <xdr:colOff>56880</xdr:colOff>
      <xdr:row>30</xdr:row>
      <xdr:rowOff>162000</xdr:rowOff>
    </xdr:from>
    <xdr:to>
      <xdr:col>8</xdr:col>
      <xdr:colOff>414720</xdr:colOff>
      <xdr:row>32</xdr:row>
      <xdr:rowOff>142560</xdr:rowOff>
    </xdr:to>
    <xdr:sp macro="" textlink="">
      <xdr:nvSpPr>
        <xdr:cNvPr id="83" name="Line 1"/>
        <xdr:cNvSpPr/>
      </xdr:nvSpPr>
      <xdr:spPr>
        <a:xfrm flipV="1">
          <a:off x="6258240" y="7972200"/>
          <a:ext cx="811800" cy="447480"/>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123840</xdr:colOff>
      <xdr:row>18</xdr:row>
      <xdr:rowOff>314280</xdr:rowOff>
    </xdr:from>
    <xdr:to>
      <xdr:col>17</xdr:col>
      <xdr:colOff>75960</xdr:colOff>
      <xdr:row>20</xdr:row>
      <xdr:rowOff>142560</xdr:rowOff>
    </xdr:to>
    <xdr:sp macro="" textlink="">
      <xdr:nvSpPr>
        <xdr:cNvPr id="2" name="CustomShape 1"/>
        <xdr:cNvSpPr/>
      </xdr:nvSpPr>
      <xdr:spPr>
        <a:xfrm>
          <a:off x="8046720" y="5857560"/>
          <a:ext cx="1548360" cy="34272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66600</xdr:colOff>
      <xdr:row>18</xdr:row>
      <xdr:rowOff>285840</xdr:rowOff>
    </xdr:from>
    <xdr:to>
      <xdr:col>15</xdr:col>
      <xdr:colOff>18720</xdr:colOff>
      <xdr:row>20</xdr:row>
      <xdr:rowOff>114120</xdr:rowOff>
    </xdr:to>
    <xdr:sp macro="" textlink="">
      <xdr:nvSpPr>
        <xdr:cNvPr id="3" name="CustomShape 1"/>
        <xdr:cNvSpPr/>
      </xdr:nvSpPr>
      <xdr:spPr>
        <a:xfrm>
          <a:off x="6924960" y="5829120"/>
          <a:ext cx="1548720" cy="34272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18</xdr:col>
      <xdr:colOff>131400</xdr:colOff>
      <xdr:row>16</xdr:row>
      <xdr:rowOff>85320</xdr:rowOff>
    </xdr:from>
    <xdr:to>
      <xdr:col>18</xdr:col>
      <xdr:colOff>131760</xdr:colOff>
      <xdr:row>19</xdr:row>
      <xdr:rowOff>150120</xdr:rowOff>
    </xdr:to>
    <xdr:sp macro="" textlink="">
      <xdr:nvSpPr>
        <xdr:cNvPr id="4" name="CustomShape 1"/>
        <xdr:cNvSpPr/>
      </xdr:nvSpPr>
      <xdr:spPr>
        <a:xfrm>
          <a:off x="10058760" y="3291120"/>
          <a:ext cx="360" cy="52200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1440</xdr:colOff>
      <xdr:row>16</xdr:row>
      <xdr:rowOff>84960</xdr:rowOff>
    </xdr:from>
    <xdr:to>
      <xdr:col>18</xdr:col>
      <xdr:colOff>131040</xdr:colOff>
      <xdr:row>16</xdr:row>
      <xdr:rowOff>85320</xdr:rowOff>
    </xdr:to>
    <xdr:sp macro="" textlink="">
      <xdr:nvSpPr>
        <xdr:cNvPr id="5" name="Line 1"/>
        <xdr:cNvSpPr/>
      </xdr:nvSpPr>
      <xdr:spPr>
        <a:xfrm flipH="1">
          <a:off x="9928800" y="3290760"/>
          <a:ext cx="129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0</xdr:colOff>
      <xdr:row>17</xdr:row>
      <xdr:rowOff>74520</xdr:rowOff>
    </xdr:from>
    <xdr:to>
      <xdr:col>18</xdr:col>
      <xdr:colOff>129600</xdr:colOff>
      <xdr:row>17</xdr:row>
      <xdr:rowOff>74880</xdr:rowOff>
    </xdr:to>
    <xdr:sp macro="" textlink="">
      <xdr:nvSpPr>
        <xdr:cNvPr id="6" name="Line 1"/>
        <xdr:cNvSpPr/>
      </xdr:nvSpPr>
      <xdr:spPr>
        <a:xfrm flipH="1">
          <a:off x="9927360" y="3432960"/>
          <a:ext cx="129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360</xdr:colOff>
      <xdr:row>18</xdr:row>
      <xdr:rowOff>76320</xdr:rowOff>
    </xdr:from>
    <xdr:to>
      <xdr:col>18</xdr:col>
      <xdr:colOff>130320</xdr:colOff>
      <xdr:row>18</xdr:row>
      <xdr:rowOff>76680</xdr:rowOff>
    </xdr:to>
    <xdr:sp macro="" textlink="">
      <xdr:nvSpPr>
        <xdr:cNvPr id="7" name="Line 1"/>
        <xdr:cNvSpPr/>
      </xdr:nvSpPr>
      <xdr:spPr>
        <a:xfrm flipH="1">
          <a:off x="9927720" y="3587040"/>
          <a:ext cx="12996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17</xdr:col>
      <xdr:colOff>20520</xdr:colOff>
      <xdr:row>29</xdr:row>
      <xdr:rowOff>84960</xdr:rowOff>
    </xdr:from>
    <xdr:to>
      <xdr:col>18</xdr:col>
      <xdr:colOff>136080</xdr:colOff>
      <xdr:row>29</xdr:row>
      <xdr:rowOff>84960</xdr:rowOff>
    </xdr:to>
    <xdr:sp macro="" textlink="">
      <xdr:nvSpPr>
        <xdr:cNvPr id="8" name="Line 1"/>
        <xdr:cNvSpPr/>
      </xdr:nvSpPr>
      <xdr:spPr>
        <a:xfrm flipH="1">
          <a:off x="9398160" y="5624640"/>
          <a:ext cx="66528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131040</xdr:colOff>
      <xdr:row>24</xdr:row>
      <xdr:rowOff>1440</xdr:rowOff>
    </xdr:from>
    <xdr:to>
      <xdr:col>18</xdr:col>
      <xdr:colOff>131400</xdr:colOff>
      <xdr:row>29</xdr:row>
      <xdr:rowOff>83520</xdr:rowOff>
    </xdr:to>
    <xdr:sp macro="" textlink="">
      <xdr:nvSpPr>
        <xdr:cNvPr id="9" name="CustomShape 1"/>
        <xdr:cNvSpPr/>
      </xdr:nvSpPr>
      <xdr:spPr>
        <a:xfrm flipV="1">
          <a:off x="10058400" y="4464720"/>
          <a:ext cx="360" cy="115848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131400</xdr:colOff>
      <xdr:row>16</xdr:row>
      <xdr:rowOff>85320</xdr:rowOff>
    </xdr:from>
    <xdr:to>
      <xdr:col>38</xdr:col>
      <xdr:colOff>131760</xdr:colOff>
      <xdr:row>19</xdr:row>
      <xdr:rowOff>150120</xdr:rowOff>
    </xdr:to>
    <xdr:sp macro="" textlink="">
      <xdr:nvSpPr>
        <xdr:cNvPr id="10" name="CustomShape 1"/>
        <xdr:cNvSpPr/>
      </xdr:nvSpPr>
      <xdr:spPr>
        <a:xfrm>
          <a:off x="20441160" y="3291120"/>
          <a:ext cx="360" cy="52200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1440</xdr:colOff>
      <xdr:row>16</xdr:row>
      <xdr:rowOff>84960</xdr:rowOff>
    </xdr:from>
    <xdr:to>
      <xdr:col>38</xdr:col>
      <xdr:colOff>131040</xdr:colOff>
      <xdr:row>16</xdr:row>
      <xdr:rowOff>85320</xdr:rowOff>
    </xdr:to>
    <xdr:sp macro="" textlink="">
      <xdr:nvSpPr>
        <xdr:cNvPr id="11" name="Line 1"/>
        <xdr:cNvSpPr/>
      </xdr:nvSpPr>
      <xdr:spPr>
        <a:xfrm flipH="1">
          <a:off x="20311200" y="3290760"/>
          <a:ext cx="12960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-360</xdr:colOff>
      <xdr:row>17</xdr:row>
      <xdr:rowOff>74520</xdr:rowOff>
    </xdr:from>
    <xdr:to>
      <xdr:col>38</xdr:col>
      <xdr:colOff>129600</xdr:colOff>
      <xdr:row>17</xdr:row>
      <xdr:rowOff>74880</xdr:rowOff>
    </xdr:to>
    <xdr:sp macro="" textlink="">
      <xdr:nvSpPr>
        <xdr:cNvPr id="12" name="Line 1"/>
        <xdr:cNvSpPr/>
      </xdr:nvSpPr>
      <xdr:spPr>
        <a:xfrm flipH="1">
          <a:off x="20309400" y="3432960"/>
          <a:ext cx="12996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360</xdr:colOff>
      <xdr:row>18</xdr:row>
      <xdr:rowOff>76320</xdr:rowOff>
    </xdr:from>
    <xdr:to>
      <xdr:col>38</xdr:col>
      <xdr:colOff>130320</xdr:colOff>
      <xdr:row>18</xdr:row>
      <xdr:rowOff>76680</xdr:rowOff>
    </xdr:to>
    <xdr:sp macro="" textlink="">
      <xdr:nvSpPr>
        <xdr:cNvPr id="13" name="Line 1"/>
        <xdr:cNvSpPr/>
      </xdr:nvSpPr>
      <xdr:spPr>
        <a:xfrm flipH="1">
          <a:off x="20310120" y="3587040"/>
          <a:ext cx="129960" cy="36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37</xdr:col>
      <xdr:colOff>20880</xdr:colOff>
      <xdr:row>29</xdr:row>
      <xdr:rowOff>84960</xdr:rowOff>
    </xdr:from>
    <xdr:to>
      <xdr:col>38</xdr:col>
      <xdr:colOff>136080</xdr:colOff>
      <xdr:row>29</xdr:row>
      <xdr:rowOff>84960</xdr:rowOff>
    </xdr:to>
    <xdr:sp macro="" textlink="">
      <xdr:nvSpPr>
        <xdr:cNvPr id="14" name="Line 1"/>
        <xdr:cNvSpPr/>
      </xdr:nvSpPr>
      <xdr:spPr>
        <a:xfrm flipH="1">
          <a:off x="19780560" y="5624640"/>
          <a:ext cx="665280" cy="0"/>
        </a:xfrm>
        <a:prstGeom prst="line">
          <a:avLst/>
        </a:prstGeom>
        <a:ln>
          <a:solidFill>
            <a:schemeClr val="tx1"/>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38</xdr:col>
      <xdr:colOff>131040</xdr:colOff>
      <xdr:row>24</xdr:row>
      <xdr:rowOff>1440</xdr:rowOff>
    </xdr:from>
    <xdr:to>
      <xdr:col>38</xdr:col>
      <xdr:colOff>131400</xdr:colOff>
      <xdr:row>29</xdr:row>
      <xdr:rowOff>83520</xdr:rowOff>
    </xdr:to>
    <xdr:sp macro="" textlink="">
      <xdr:nvSpPr>
        <xdr:cNvPr id="15" name="CustomShape 1"/>
        <xdr:cNvSpPr/>
      </xdr:nvSpPr>
      <xdr:spPr>
        <a:xfrm flipV="1">
          <a:off x="20440800" y="4464720"/>
          <a:ext cx="360" cy="1158480"/>
        </a:xfrm>
        <a:custGeom>
          <a:avLst/>
          <a:gdLst/>
          <a:ahLst/>
          <a:cxnLst/>
          <a:rect l="l" t="t" r="r" b="b"/>
          <a:pathLst>
            <a:path w="21600" h="21600">
              <a:moveTo>
                <a:pt x="0" y="0"/>
              </a:moveTo>
              <a:lnTo>
                <a:pt x="21600" y="21600"/>
              </a:lnTo>
            </a:path>
          </a:pathLst>
        </a:custGeom>
        <a:noFill/>
        <a:ln>
          <a:solidFill>
            <a:schemeClr val="tx1"/>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47520</xdr:colOff>
      <xdr:row>0</xdr:row>
      <xdr:rowOff>0</xdr:rowOff>
    </xdr:from>
    <xdr:to>
      <xdr:col>23</xdr:col>
      <xdr:colOff>532800</xdr:colOff>
      <xdr:row>1</xdr:row>
      <xdr:rowOff>199800</xdr:rowOff>
    </xdr:to>
    <xdr:sp macro="" textlink="">
      <xdr:nvSpPr>
        <xdr:cNvPr id="16" name="CustomShape 1"/>
        <xdr:cNvSpPr/>
      </xdr:nvSpPr>
      <xdr:spPr>
        <a:xfrm>
          <a:off x="10429560" y="0"/>
          <a:ext cx="1856160" cy="418680"/>
        </a:xfrm>
        <a:prstGeom prst="rect">
          <a:avLst/>
        </a:prstGeom>
        <a:solidFill>
          <a:schemeClr val="lt1"/>
        </a:solidFill>
        <a:ln w="381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400" b="0" strike="noStrike" spc="-1">
              <a:solidFill>
                <a:srgbClr val="000000"/>
              </a:solidFill>
              <a:uFill>
                <a:solidFill>
                  <a:srgbClr val="FFFFFF"/>
                </a:solidFill>
              </a:uFill>
              <a:latin typeface="Calibri"/>
            </a:rPr>
            <a:t>入　力　例</a:t>
          </a:r>
          <a:endParaRPr lang="en-US" sz="24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58</xdr:col>
      <xdr:colOff>320400</xdr:colOff>
      <xdr:row>13</xdr:row>
      <xdr:rowOff>159480</xdr:rowOff>
    </xdr:from>
    <xdr:to>
      <xdr:col>66</xdr:col>
      <xdr:colOff>8640</xdr:colOff>
      <xdr:row>18</xdr:row>
      <xdr:rowOff>12240</xdr:rowOff>
    </xdr:to>
    <xdr:sp macro="" textlink="">
      <xdr:nvSpPr>
        <xdr:cNvPr id="17" name="CustomShape 1"/>
        <xdr:cNvSpPr/>
      </xdr:nvSpPr>
      <xdr:spPr>
        <a:xfrm>
          <a:off x="11557800" y="3245400"/>
          <a:ext cx="2063880" cy="13766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管理者と生活支援員が同時並行的に業務を行う場合には、それぞれの業務に全ての時間を記入。</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生活支援員の業務を４時間しか行わないのであれば、生活支援員の欄には４時間と記入。</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14</xdr:row>
      <xdr:rowOff>120600</xdr:rowOff>
    </xdr:from>
    <xdr:to>
      <xdr:col>58</xdr:col>
      <xdr:colOff>320040</xdr:colOff>
      <xdr:row>15</xdr:row>
      <xdr:rowOff>126720</xdr:rowOff>
    </xdr:to>
    <xdr:sp macro="" textlink="">
      <xdr:nvSpPr>
        <xdr:cNvPr id="18" name="Line 1"/>
        <xdr:cNvSpPr/>
      </xdr:nvSpPr>
      <xdr:spPr>
        <a:xfrm>
          <a:off x="10503360" y="3663720"/>
          <a:ext cx="1054080" cy="27288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114120</xdr:colOff>
      <xdr:row>15</xdr:row>
      <xdr:rowOff>126720</xdr:rowOff>
    </xdr:from>
    <xdr:to>
      <xdr:col>58</xdr:col>
      <xdr:colOff>320040</xdr:colOff>
      <xdr:row>20</xdr:row>
      <xdr:rowOff>120600</xdr:rowOff>
    </xdr:to>
    <xdr:sp macro="" textlink="">
      <xdr:nvSpPr>
        <xdr:cNvPr id="19" name="Line 1"/>
        <xdr:cNvSpPr/>
      </xdr:nvSpPr>
      <xdr:spPr>
        <a:xfrm flipV="1">
          <a:off x="10617480" y="3936600"/>
          <a:ext cx="939960" cy="13273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244440</xdr:colOff>
      <xdr:row>0</xdr:row>
      <xdr:rowOff>163440</xdr:rowOff>
    </xdr:from>
    <xdr:to>
      <xdr:col>26</xdr:col>
      <xdr:colOff>13320</xdr:colOff>
      <xdr:row>6</xdr:row>
      <xdr:rowOff>13320</xdr:rowOff>
    </xdr:to>
    <xdr:sp macro="" textlink="">
      <xdr:nvSpPr>
        <xdr:cNvPr id="20" name="CustomShape 1"/>
        <xdr:cNvSpPr/>
      </xdr:nvSpPr>
      <xdr:spPr>
        <a:xfrm>
          <a:off x="244440" y="163440"/>
          <a:ext cx="4739400" cy="12974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当該事業において、常勤か非常勤で考えます。</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事務員として４時間・生活支援員として４時間⇒非常勤・専従</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(この場合は、生活支援員分のみ記入）</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当該Ａ事業所で職業指導員４時間・併設のＢ事業所で生活支援員４時間⇒非常勤・専従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専従か兼務は、当該事業所内で複数の職種を行う場合のみ兼務。それ以外は専従。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63360</xdr:colOff>
      <xdr:row>6</xdr:row>
      <xdr:rowOff>53640</xdr:rowOff>
    </xdr:from>
    <xdr:to>
      <xdr:col>11</xdr:col>
      <xdr:colOff>81000</xdr:colOff>
      <xdr:row>11</xdr:row>
      <xdr:rowOff>201960</xdr:rowOff>
    </xdr:to>
    <xdr:sp macro="" textlink="">
      <xdr:nvSpPr>
        <xdr:cNvPr id="21" name="CustomShape 1"/>
        <xdr:cNvSpPr/>
      </xdr:nvSpPr>
      <xdr:spPr>
        <a:xfrm flipV="1">
          <a:off x="2195640" y="1501200"/>
          <a:ext cx="17640" cy="125316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14</xdr:col>
      <xdr:colOff>0</xdr:colOff>
      <xdr:row>25</xdr:row>
      <xdr:rowOff>163440</xdr:rowOff>
    </xdr:from>
    <xdr:to>
      <xdr:col>58</xdr:col>
      <xdr:colOff>54000</xdr:colOff>
      <xdr:row>27</xdr:row>
      <xdr:rowOff>122400</xdr:rowOff>
    </xdr:to>
    <xdr:sp macro="" textlink="">
      <xdr:nvSpPr>
        <xdr:cNvPr id="22" name="CustomShape 1"/>
        <xdr:cNvSpPr/>
      </xdr:nvSpPr>
      <xdr:spPr>
        <a:xfrm>
          <a:off x="2682720" y="6640200"/>
          <a:ext cx="8608680" cy="49248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312840</xdr:colOff>
      <xdr:row>23</xdr:row>
      <xdr:rowOff>27360</xdr:rowOff>
    </xdr:from>
    <xdr:to>
      <xdr:col>69</xdr:col>
      <xdr:colOff>12960</xdr:colOff>
      <xdr:row>27</xdr:row>
      <xdr:rowOff>190440</xdr:rowOff>
    </xdr:to>
    <xdr:sp macro="" textlink="">
      <xdr:nvSpPr>
        <xdr:cNvPr id="23" name="CustomShape 1"/>
        <xdr:cNvSpPr/>
      </xdr:nvSpPr>
      <xdr:spPr>
        <a:xfrm>
          <a:off x="11550240" y="5970960"/>
          <a:ext cx="2626200" cy="122976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lIns="90000" tIns="45000" rIns="90000" bIns="45000"/>
        <a:lstStyle/>
        <a:p>
          <a:pPr>
            <a:lnSpc>
              <a:spcPct val="100000"/>
            </a:lnSpc>
          </a:pPr>
          <a:r>
            <a:rPr lang="en-US" sz="1000" b="0" strike="noStrike" spc="-1">
              <a:solidFill>
                <a:srgbClr val="000000"/>
              </a:solidFill>
              <a:uFill>
                <a:solidFill>
                  <a:srgbClr val="FFFFFF"/>
                </a:solidFill>
              </a:uFill>
              <a:latin typeface="Calibri"/>
            </a:rPr>
            <a:t>職種ごとに小計を出してください。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（１人しかいない職種は小計は必要ありません。）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１７８．２÷４０＝４．４５５⇒４．４</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163440</xdr:colOff>
      <xdr:row>30</xdr:row>
      <xdr:rowOff>217800</xdr:rowOff>
    </xdr:from>
    <xdr:to>
      <xdr:col>54</xdr:col>
      <xdr:colOff>108720</xdr:colOff>
      <xdr:row>32</xdr:row>
      <xdr:rowOff>13320</xdr:rowOff>
    </xdr:to>
    <xdr:sp macro="" textlink="">
      <xdr:nvSpPr>
        <xdr:cNvPr id="24" name="CustomShape 1"/>
        <xdr:cNvSpPr/>
      </xdr:nvSpPr>
      <xdr:spPr>
        <a:xfrm>
          <a:off x="10299600" y="8028000"/>
          <a:ext cx="31248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54360</xdr:colOff>
      <xdr:row>25</xdr:row>
      <xdr:rowOff>244800</xdr:rowOff>
    </xdr:from>
    <xdr:to>
      <xdr:col>54</xdr:col>
      <xdr:colOff>135720</xdr:colOff>
      <xdr:row>27</xdr:row>
      <xdr:rowOff>40320</xdr:rowOff>
    </xdr:to>
    <xdr:sp macro="" textlink="">
      <xdr:nvSpPr>
        <xdr:cNvPr id="25" name="CustomShape 1"/>
        <xdr:cNvSpPr/>
      </xdr:nvSpPr>
      <xdr:spPr>
        <a:xfrm>
          <a:off x="10190520" y="6721560"/>
          <a:ext cx="448560" cy="32904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81000</xdr:colOff>
      <xdr:row>25</xdr:row>
      <xdr:rowOff>95400</xdr:rowOff>
    </xdr:from>
    <xdr:to>
      <xdr:col>58</xdr:col>
      <xdr:colOff>284760</xdr:colOff>
      <xdr:row>25</xdr:row>
      <xdr:rowOff>244800</xdr:rowOff>
    </xdr:to>
    <xdr:sp macro="" textlink="">
      <xdr:nvSpPr>
        <xdr:cNvPr id="26" name="CustomShape 1"/>
        <xdr:cNvSpPr/>
      </xdr:nvSpPr>
      <xdr:spPr>
        <a:xfrm flipH="1">
          <a:off x="10584360" y="6572160"/>
          <a:ext cx="937800" cy="14940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46080</xdr:colOff>
      <xdr:row>25</xdr:row>
      <xdr:rowOff>203760</xdr:rowOff>
    </xdr:from>
    <xdr:to>
      <xdr:col>58</xdr:col>
      <xdr:colOff>326520</xdr:colOff>
      <xdr:row>26</xdr:row>
      <xdr:rowOff>106920</xdr:rowOff>
    </xdr:to>
    <xdr:sp macro="" textlink="">
      <xdr:nvSpPr>
        <xdr:cNvPr id="27" name="Line 1"/>
        <xdr:cNvSpPr/>
      </xdr:nvSpPr>
      <xdr:spPr>
        <a:xfrm flipV="1">
          <a:off x="11283480" y="6680520"/>
          <a:ext cx="280440" cy="16992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54</xdr:col>
      <xdr:colOff>56880</xdr:colOff>
      <xdr:row>25</xdr:row>
      <xdr:rowOff>136080</xdr:rowOff>
    </xdr:from>
    <xdr:to>
      <xdr:col>58</xdr:col>
      <xdr:colOff>802440</xdr:colOff>
      <xdr:row>30</xdr:row>
      <xdr:rowOff>267120</xdr:rowOff>
    </xdr:to>
    <xdr:sp macro="" textlink="">
      <xdr:nvSpPr>
        <xdr:cNvPr id="28" name="CustomShape 1"/>
        <xdr:cNvSpPr/>
      </xdr:nvSpPr>
      <xdr:spPr>
        <a:xfrm flipH="1">
          <a:off x="10560240" y="6612840"/>
          <a:ext cx="1479600" cy="146448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15840</xdr:colOff>
      <xdr:row>13</xdr:row>
      <xdr:rowOff>340200</xdr:rowOff>
    </xdr:from>
    <xdr:to>
      <xdr:col>54</xdr:col>
      <xdr:colOff>6480</xdr:colOff>
      <xdr:row>15</xdr:row>
      <xdr:rowOff>67680</xdr:rowOff>
    </xdr:to>
    <xdr:sp macro="" textlink="">
      <xdr:nvSpPr>
        <xdr:cNvPr id="29" name="CustomShape 1"/>
        <xdr:cNvSpPr/>
      </xdr:nvSpPr>
      <xdr:spPr>
        <a:xfrm>
          <a:off x="312840" y="3426120"/>
          <a:ext cx="10197000" cy="45144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54360</xdr:colOff>
      <xdr:row>19</xdr:row>
      <xdr:rowOff>136080</xdr:rowOff>
    </xdr:from>
    <xdr:to>
      <xdr:col>54</xdr:col>
      <xdr:colOff>94680</xdr:colOff>
      <xdr:row>21</xdr:row>
      <xdr:rowOff>81360</xdr:rowOff>
    </xdr:to>
    <xdr:sp macro="" textlink="">
      <xdr:nvSpPr>
        <xdr:cNvPr id="30" name="CustomShape 1"/>
        <xdr:cNvSpPr/>
      </xdr:nvSpPr>
      <xdr:spPr>
        <a:xfrm>
          <a:off x="351360" y="5012640"/>
          <a:ext cx="10246680" cy="47880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47</xdr:col>
      <xdr:colOff>0</xdr:colOff>
      <xdr:row>0</xdr:row>
      <xdr:rowOff>50760</xdr:rowOff>
    </xdr:from>
    <xdr:to>
      <xdr:col>54</xdr:col>
      <xdr:colOff>168840</xdr:colOff>
      <xdr:row>1</xdr:row>
      <xdr:rowOff>193320</xdr:rowOff>
    </xdr:to>
    <xdr:sp macro="" textlink="">
      <xdr:nvSpPr>
        <xdr:cNvPr id="31" name="CustomShape 1"/>
        <xdr:cNvSpPr/>
      </xdr:nvSpPr>
      <xdr:spPr>
        <a:xfrm>
          <a:off x="9665280" y="50760"/>
          <a:ext cx="1504800" cy="4089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400" b="0" strike="noStrike" spc="-1">
              <a:solidFill>
                <a:srgbClr val="FF0000"/>
              </a:solidFill>
              <a:uFill>
                <a:solidFill>
                  <a:srgbClr val="FFFFFF"/>
                </a:solidFill>
              </a:uFill>
              <a:latin typeface="HG丸ｺﾞｼｯｸM-PRO"/>
              <a:ea typeface="HG丸ｺﾞｼｯｸM-PRO"/>
            </a:rPr>
            <a:t>記載例</a:t>
          </a:r>
          <a:endParaRPr lang="en-US" sz="1400" b="0" strike="noStrike" spc="-1">
            <a:solidFill>
              <a:srgbClr val="000000"/>
            </a:solidFill>
            <a:uFill>
              <a:solidFill>
                <a:srgbClr val="FFFFFF"/>
              </a:solidFill>
            </a:uFill>
            <a:latin typeface="Times New Roman"/>
          </a:endParaRPr>
        </a:p>
      </xdr:txBody>
    </xdr:sp>
    <xdr:clientData/>
  </xdr:twoCellAnchor>
  <xdr:twoCellAnchor editAs="oneCell">
    <xdr:from>
      <xdr:col>35</xdr:col>
      <xdr:colOff>38160</xdr:colOff>
      <xdr:row>7</xdr:row>
      <xdr:rowOff>228600</xdr:rowOff>
    </xdr:from>
    <xdr:to>
      <xdr:col>59</xdr:col>
      <xdr:colOff>875880</xdr:colOff>
      <xdr:row>9</xdr:row>
      <xdr:rowOff>37800</xdr:rowOff>
    </xdr:to>
    <xdr:sp macro="" textlink="">
      <xdr:nvSpPr>
        <xdr:cNvPr id="32" name="CustomShape 1"/>
        <xdr:cNvSpPr/>
      </xdr:nvSpPr>
      <xdr:spPr>
        <a:xfrm>
          <a:off x="7251480" y="1885680"/>
          <a:ext cx="5543280" cy="571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101520</xdr:colOff>
      <xdr:row>2</xdr:row>
      <xdr:rowOff>38160</xdr:rowOff>
    </xdr:from>
    <xdr:to>
      <xdr:col>52</xdr:col>
      <xdr:colOff>113760</xdr:colOff>
      <xdr:row>4</xdr:row>
      <xdr:rowOff>230400</xdr:rowOff>
    </xdr:to>
    <xdr:sp macro="" textlink="">
      <xdr:nvSpPr>
        <xdr:cNvPr id="33" name="CustomShape 1"/>
        <xdr:cNvSpPr/>
      </xdr:nvSpPr>
      <xdr:spPr>
        <a:xfrm>
          <a:off x="8318160" y="571320"/>
          <a:ext cx="2429640" cy="60192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0" strike="noStrike" spc="-1">
              <a:solidFill>
                <a:srgbClr val="000000"/>
              </a:solidFill>
              <a:uFill>
                <a:solidFill>
                  <a:srgbClr val="FFFFFF"/>
                </a:solidFill>
              </a:uFill>
              <a:latin typeface="Calibri"/>
            </a:rPr>
            <a:t>職員を加配することにより算定が可能となる加算の算定状況を記入</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46</xdr:col>
      <xdr:colOff>69840</xdr:colOff>
      <xdr:row>4</xdr:row>
      <xdr:rowOff>230760</xdr:rowOff>
    </xdr:from>
    <xdr:to>
      <xdr:col>48</xdr:col>
      <xdr:colOff>158400</xdr:colOff>
      <xdr:row>7</xdr:row>
      <xdr:rowOff>228240</xdr:rowOff>
    </xdr:to>
    <xdr:sp macro="" textlink="">
      <xdr:nvSpPr>
        <xdr:cNvPr id="34" name="CustomShape 1"/>
        <xdr:cNvSpPr/>
      </xdr:nvSpPr>
      <xdr:spPr>
        <a:xfrm>
          <a:off x="9534240" y="1173600"/>
          <a:ext cx="489960" cy="71172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8</xdr:col>
      <xdr:colOff>0</xdr:colOff>
      <xdr:row>9</xdr:row>
      <xdr:rowOff>0</xdr:rowOff>
    </xdr:from>
    <xdr:to>
      <xdr:col>9</xdr:col>
      <xdr:colOff>33840</xdr:colOff>
      <xdr:row>26</xdr:row>
      <xdr:rowOff>37800</xdr:rowOff>
    </xdr:to>
    <xdr:sp macro="" textlink="">
      <xdr:nvSpPr>
        <xdr:cNvPr id="35" name="CustomShape 1"/>
        <xdr:cNvSpPr/>
      </xdr:nvSpPr>
      <xdr:spPr>
        <a:xfrm>
          <a:off x="1590480" y="2419200"/>
          <a:ext cx="583920" cy="497160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7200</xdr:colOff>
      <xdr:row>2</xdr:row>
      <xdr:rowOff>12600</xdr:rowOff>
    </xdr:from>
    <xdr:to>
      <xdr:col>13</xdr:col>
      <xdr:colOff>60120</xdr:colOff>
      <xdr:row>6</xdr:row>
      <xdr:rowOff>103320</xdr:rowOff>
    </xdr:to>
    <xdr:sp macro="" textlink="">
      <xdr:nvSpPr>
        <xdr:cNvPr id="36" name="CustomShape 1"/>
        <xdr:cNvSpPr/>
      </xdr:nvSpPr>
      <xdr:spPr>
        <a:xfrm>
          <a:off x="854640" y="545760"/>
          <a:ext cx="2080080" cy="94788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100" b="0" strike="noStrike" spc="-1">
              <a:solidFill>
                <a:srgbClr val="000000"/>
              </a:solidFill>
              <a:uFill>
                <a:solidFill>
                  <a:srgbClr val="FFFFFF"/>
                </a:solidFill>
              </a:uFill>
              <a:latin typeface="Calibri"/>
            </a:rPr>
            <a:t>職員を加配することにより算定可能となる加算のために加配する職員について「加配」と記入</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8</xdr:col>
      <xdr:colOff>291240</xdr:colOff>
      <xdr:row>6</xdr:row>
      <xdr:rowOff>103680</xdr:rowOff>
    </xdr:from>
    <xdr:to>
      <xdr:col>8</xdr:col>
      <xdr:colOff>314640</xdr:colOff>
      <xdr:row>8</xdr:row>
      <xdr:rowOff>495000</xdr:rowOff>
    </xdr:to>
    <xdr:sp macro="" textlink="">
      <xdr:nvSpPr>
        <xdr:cNvPr id="37" name="CustomShape 1"/>
        <xdr:cNvSpPr/>
      </xdr:nvSpPr>
      <xdr:spPr>
        <a:xfrm flipH="1">
          <a:off x="1881720" y="1494000"/>
          <a:ext cx="23400" cy="9248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56</xdr:col>
      <xdr:colOff>50760</xdr:colOff>
      <xdr:row>25</xdr:row>
      <xdr:rowOff>63360</xdr:rowOff>
    </xdr:from>
    <xdr:to>
      <xdr:col>58</xdr:col>
      <xdr:colOff>101160</xdr:colOff>
      <xdr:row>25</xdr:row>
      <xdr:rowOff>596520</xdr:rowOff>
    </xdr:to>
    <xdr:sp macro="" textlink="">
      <xdr:nvSpPr>
        <xdr:cNvPr id="38" name="CustomShape 1"/>
        <xdr:cNvSpPr/>
      </xdr:nvSpPr>
      <xdr:spPr>
        <a:xfrm>
          <a:off x="11418840" y="6749640"/>
          <a:ext cx="417600" cy="5331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57</xdr:col>
      <xdr:colOff>6480</xdr:colOff>
      <xdr:row>22</xdr:row>
      <xdr:rowOff>192600</xdr:rowOff>
    </xdr:from>
    <xdr:to>
      <xdr:col>57</xdr:col>
      <xdr:colOff>75960</xdr:colOff>
      <xdr:row>25</xdr:row>
      <xdr:rowOff>63000</xdr:rowOff>
    </xdr:to>
    <xdr:sp macro="" textlink="">
      <xdr:nvSpPr>
        <xdr:cNvPr id="39" name="CustomShape 1"/>
        <xdr:cNvSpPr/>
      </xdr:nvSpPr>
      <xdr:spPr>
        <a:xfrm>
          <a:off x="11558160" y="6078960"/>
          <a:ext cx="69480" cy="67032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19</xdr:row>
      <xdr:rowOff>139680</xdr:rowOff>
    </xdr:from>
    <xdr:to>
      <xdr:col>59</xdr:col>
      <xdr:colOff>964800</xdr:colOff>
      <xdr:row>22</xdr:row>
      <xdr:rowOff>192240</xdr:rowOff>
    </xdr:to>
    <xdr:sp macro="" textlink="">
      <xdr:nvSpPr>
        <xdr:cNvPr id="40" name="CustomShape 1"/>
        <xdr:cNvSpPr/>
      </xdr:nvSpPr>
      <xdr:spPr>
        <a:xfrm>
          <a:off x="10330560" y="5225760"/>
          <a:ext cx="2553120" cy="85284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0" strike="noStrike" spc="-1">
              <a:solidFill>
                <a:srgbClr val="000000"/>
              </a:solidFill>
              <a:uFill>
                <a:solidFill>
                  <a:srgbClr val="FFFFFF"/>
                </a:solidFill>
              </a:uFill>
              <a:latin typeface="Calibri"/>
            </a:rPr>
            <a:t>「加配」職員の常勤換算数は、人員基準・人員配置体制加算により必要とされる職員数に含めることができない</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23</xdr:col>
      <xdr:colOff>6480</xdr:colOff>
      <xdr:row>4</xdr:row>
      <xdr:rowOff>218160</xdr:rowOff>
    </xdr:from>
    <xdr:to>
      <xdr:col>24</xdr:col>
      <xdr:colOff>69480</xdr:colOff>
      <xdr:row>8</xdr:row>
      <xdr:rowOff>491760</xdr:rowOff>
    </xdr:to>
    <xdr:sp macro="" textlink="">
      <xdr:nvSpPr>
        <xdr:cNvPr id="41" name="CustomShape 1"/>
        <xdr:cNvSpPr/>
      </xdr:nvSpPr>
      <xdr:spPr>
        <a:xfrm flipH="1">
          <a:off x="4812120" y="1161000"/>
          <a:ext cx="263520" cy="125460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21</xdr:col>
      <xdr:colOff>12600</xdr:colOff>
      <xdr:row>8</xdr:row>
      <xdr:rowOff>492120</xdr:rowOff>
    </xdr:from>
    <xdr:to>
      <xdr:col>25</xdr:col>
      <xdr:colOff>75600</xdr:colOff>
      <xdr:row>12</xdr:row>
      <xdr:rowOff>37800</xdr:rowOff>
    </xdr:to>
    <xdr:sp macro="" textlink="">
      <xdr:nvSpPr>
        <xdr:cNvPr id="42" name="CustomShape 1"/>
        <xdr:cNvSpPr/>
      </xdr:nvSpPr>
      <xdr:spPr>
        <a:xfrm>
          <a:off x="4355280" y="2415960"/>
          <a:ext cx="927000" cy="8409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165240</xdr:colOff>
      <xdr:row>2</xdr:row>
      <xdr:rowOff>63360</xdr:rowOff>
    </xdr:from>
    <xdr:to>
      <xdr:col>29</xdr:col>
      <xdr:colOff>25200</xdr:colOff>
      <xdr:row>4</xdr:row>
      <xdr:rowOff>217800</xdr:rowOff>
    </xdr:to>
    <xdr:sp macro="" textlink="">
      <xdr:nvSpPr>
        <xdr:cNvPr id="43" name="CustomShape 1"/>
        <xdr:cNvSpPr/>
      </xdr:nvSpPr>
      <xdr:spPr>
        <a:xfrm>
          <a:off x="4140720" y="596520"/>
          <a:ext cx="1893960" cy="56412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100" b="0" strike="noStrike" spc="-1">
              <a:solidFill>
                <a:srgbClr val="000000"/>
              </a:solidFill>
              <a:uFill>
                <a:solidFill>
                  <a:srgbClr val="FFFFFF"/>
                </a:solidFill>
              </a:uFill>
              <a:latin typeface="Calibri"/>
            </a:rPr>
            <a:t>日と曜日を記入</a:t>
          </a:r>
          <a:endParaRPr lang="en-US" sz="11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（プルダウンで選択）</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114480</xdr:colOff>
      <xdr:row>30</xdr:row>
      <xdr:rowOff>181080</xdr:rowOff>
    </xdr:from>
    <xdr:to>
      <xdr:col>59</xdr:col>
      <xdr:colOff>180720</xdr:colOff>
      <xdr:row>36</xdr:row>
      <xdr:rowOff>85320</xdr:rowOff>
    </xdr:to>
    <xdr:sp macro="" textlink="">
      <xdr:nvSpPr>
        <xdr:cNvPr id="44" name="CustomShape 1"/>
        <xdr:cNvSpPr/>
      </xdr:nvSpPr>
      <xdr:spPr>
        <a:xfrm>
          <a:off x="114480" y="8315280"/>
          <a:ext cx="13084920" cy="2275920"/>
        </a:xfrm>
        <a:prstGeom prst="roundRect">
          <a:avLst>
            <a:gd name="adj" fmla="val 16667"/>
          </a:avLst>
        </a:prstGeom>
        <a:noFill/>
        <a:ln w="190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8</xdr:col>
      <xdr:colOff>204120</xdr:colOff>
      <xdr:row>19</xdr:row>
      <xdr:rowOff>154800</xdr:rowOff>
    </xdr:from>
    <xdr:to>
      <xdr:col>52</xdr:col>
      <xdr:colOff>178200</xdr:colOff>
      <xdr:row>27</xdr:row>
      <xdr:rowOff>201960</xdr:rowOff>
    </xdr:to>
    <xdr:sp macro="" textlink="">
      <xdr:nvSpPr>
        <xdr:cNvPr id="45" name="CustomShape 1"/>
        <xdr:cNvSpPr/>
      </xdr:nvSpPr>
      <xdr:spPr>
        <a:xfrm>
          <a:off x="1785240" y="5355360"/>
          <a:ext cx="9026640" cy="218052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Calibri"/>
            </a:rPr>
            <a:t>＜（重要）視覚・聴覚言語障害者支援体制加算のための加配について＞</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・職員Ａ⇒生活介護の加配分０．６     ≧ ０．６（必要数）</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・職員Ｂ⇒施設入所の加配分０．２</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・職員Ｃ⇒施設入所の加配分０．５　　　</a:t>
          </a:r>
          <a:endParaRPr lang="en-US" sz="1100" b="0" strike="noStrike" spc="-1">
            <a:solidFill>
              <a:srgbClr val="000000"/>
            </a:solidFill>
            <a:uFill>
              <a:solidFill>
                <a:srgbClr val="FFFFFF"/>
              </a:solidFill>
            </a:uFill>
            <a:latin typeface="Times New Roman"/>
          </a:endParaRPr>
        </a:p>
        <a:p>
          <a:r>
            <a:rPr lang="en-US" sz="1100" b="0" u="sng" strike="noStrike" spc="-1">
              <a:solidFill>
                <a:srgbClr val="FF0000"/>
              </a:solidFill>
              <a:uFill>
                <a:solidFill>
                  <a:srgbClr val="FFFFFF"/>
                </a:solidFill>
              </a:uFill>
              <a:latin typeface="Calibri"/>
            </a:rPr>
            <a:t>(留意事項)</a:t>
          </a:r>
          <a:endParaRPr lang="en-US" sz="1100" b="0" strike="noStrike" spc="-1">
            <a:solidFill>
              <a:srgbClr val="000000"/>
            </a:solidFill>
            <a:uFill>
              <a:solidFill>
                <a:srgbClr val="FFFFFF"/>
              </a:solidFill>
            </a:uFill>
            <a:latin typeface="Times New Roman"/>
          </a:endParaRPr>
        </a:p>
        <a:p>
          <a:r>
            <a:rPr lang="en-US" sz="1100" b="0" strike="noStrike" spc="-1">
              <a:solidFill>
                <a:srgbClr val="FF0000"/>
              </a:solidFill>
              <a:uFill>
                <a:solidFill>
                  <a:srgbClr val="FFFFFF"/>
                </a:solidFill>
              </a:uFill>
              <a:latin typeface="Calibri"/>
            </a:rPr>
            <a:t>※加配分は、人員配置体制加算（2.5:1）の常勤換算に含めることはできない。</a:t>
          </a:r>
          <a:endParaRPr lang="en-US" sz="11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FF0000"/>
              </a:solidFill>
              <a:uFill>
                <a:solidFill>
                  <a:srgbClr val="FFFFFF"/>
                </a:solidFill>
              </a:uFill>
              <a:latin typeface="Calibri"/>
            </a:rPr>
            <a:t>※施設入所において加算を算定するためには、施設入所支援の時間帯で常勤換算数を確保する必要がある。</a:t>
          </a:r>
          <a:endParaRPr lang="en-US" sz="11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FF0000"/>
              </a:solidFill>
              <a:uFill>
                <a:solidFill>
                  <a:srgbClr val="FFFFFF"/>
                </a:solidFill>
              </a:uFill>
              <a:latin typeface="Calibri"/>
            </a:rPr>
            <a:t>※施設入所において加配された夜勤者（遅出・早出職員を含む）は、夜勤職員配置体制加算のための配置職員に含めることはできない。</a:t>
          </a:r>
          <a:endParaRPr lang="en-US" sz="11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FF0000"/>
              </a:solidFill>
              <a:uFill>
                <a:solidFill>
                  <a:srgbClr val="FFFFFF"/>
                </a:solidFill>
              </a:uFill>
              <a:latin typeface="Calibri"/>
            </a:rPr>
            <a:t>※施設入所において加配された夜勤者（遅出・早出職員を含む）は、重度障害者支援加算（Ⅱ）個人加算のために従事する加配職員に含めることはできない。</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0</xdr:col>
      <xdr:colOff>114480</xdr:colOff>
      <xdr:row>30</xdr:row>
      <xdr:rowOff>181080</xdr:rowOff>
    </xdr:from>
    <xdr:to>
      <xdr:col>59</xdr:col>
      <xdr:colOff>180720</xdr:colOff>
      <xdr:row>36</xdr:row>
      <xdr:rowOff>85320</xdr:rowOff>
    </xdr:to>
    <xdr:sp macro="" textlink="">
      <xdr:nvSpPr>
        <xdr:cNvPr id="46" name="CustomShape 1"/>
        <xdr:cNvSpPr/>
      </xdr:nvSpPr>
      <xdr:spPr>
        <a:xfrm>
          <a:off x="114480" y="8315280"/>
          <a:ext cx="13084920" cy="2275920"/>
        </a:xfrm>
        <a:prstGeom prst="roundRect">
          <a:avLst>
            <a:gd name="adj" fmla="val 16667"/>
          </a:avLst>
        </a:prstGeom>
        <a:noFill/>
        <a:ln w="190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46</xdr:col>
      <xdr:colOff>12240</xdr:colOff>
      <xdr:row>6</xdr:row>
      <xdr:rowOff>86400</xdr:rowOff>
    </xdr:from>
    <xdr:to>
      <xdr:col>53</xdr:col>
      <xdr:colOff>174960</xdr:colOff>
      <xdr:row>7</xdr:row>
      <xdr:rowOff>233640</xdr:rowOff>
    </xdr:to>
    <xdr:sp macro="" textlink="">
      <xdr:nvSpPr>
        <xdr:cNvPr id="47" name="CustomShape 1"/>
        <xdr:cNvSpPr/>
      </xdr:nvSpPr>
      <xdr:spPr>
        <a:xfrm>
          <a:off x="9493200" y="1686600"/>
          <a:ext cx="1498680" cy="41364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400" b="0" strike="noStrike" spc="-1">
              <a:solidFill>
                <a:srgbClr val="FF0000"/>
              </a:solidFill>
              <a:uFill>
                <a:solidFill>
                  <a:srgbClr val="FFFFFF"/>
                </a:solidFill>
              </a:uFill>
              <a:latin typeface="HG丸ｺﾞｼｯｸM-PRO"/>
              <a:ea typeface="HG丸ｺﾞｼｯｸM-PRO"/>
            </a:rPr>
            <a:t>記載例</a:t>
          </a:r>
          <a:endParaRPr lang="en-US" sz="1400" b="0" strike="noStrike" spc="-1">
            <a:solidFill>
              <a:srgbClr val="000000"/>
            </a:solidFill>
            <a:uFill>
              <a:solidFill>
                <a:srgbClr val="FFFFFF"/>
              </a:solidFill>
            </a:uFill>
            <a:latin typeface="Times New Roman"/>
          </a:endParaRPr>
        </a:p>
      </xdr:txBody>
    </xdr:sp>
    <xdr:clientData/>
  </xdr:twoCellAnchor>
  <xdr:twoCellAnchor editAs="oneCell">
    <xdr:from>
      <xdr:col>18</xdr:col>
      <xdr:colOff>168120</xdr:colOff>
      <xdr:row>22</xdr:row>
      <xdr:rowOff>95400</xdr:rowOff>
    </xdr:from>
    <xdr:to>
      <xdr:col>25</xdr:col>
      <xdr:colOff>146160</xdr:colOff>
      <xdr:row>23</xdr:row>
      <xdr:rowOff>188640</xdr:rowOff>
    </xdr:to>
    <xdr:sp macro="" textlink="">
      <xdr:nvSpPr>
        <xdr:cNvPr id="48" name="CustomShape 1"/>
        <xdr:cNvSpPr/>
      </xdr:nvSpPr>
      <xdr:spPr>
        <a:xfrm flipV="1">
          <a:off x="3907440" y="6095880"/>
          <a:ext cx="1436040" cy="360000"/>
        </a:xfrm>
        <a:prstGeom prst="rect">
          <a:avLst/>
        </a:prstGeom>
        <a:solidFill>
          <a:schemeClr val="lt1"/>
        </a:solidFill>
        <a:ln w="9360">
          <a:solidFill>
            <a:schemeClr val="bg1"/>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200" b="0" strike="noStrike" spc="-1">
              <a:solidFill>
                <a:srgbClr val="000000"/>
              </a:solidFill>
              <a:uFill>
                <a:solidFill>
                  <a:srgbClr val="FFFFFF"/>
                </a:solidFill>
              </a:uFill>
              <a:latin typeface="Calibri"/>
            </a:rPr>
            <a:t>＞０．６（必要数）</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95040</xdr:colOff>
      <xdr:row>14</xdr:row>
      <xdr:rowOff>276120</xdr:rowOff>
    </xdr:from>
    <xdr:to>
      <xdr:col>5</xdr:col>
      <xdr:colOff>495000</xdr:colOff>
      <xdr:row>14</xdr:row>
      <xdr:rowOff>276120</xdr:rowOff>
    </xdr:to>
    <xdr:sp macro="" textlink="">
      <xdr:nvSpPr>
        <xdr:cNvPr id="49"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50"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51"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52"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53"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54"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55"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56"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57"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58"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59"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60"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134640</xdr:colOff>
      <xdr:row>8</xdr:row>
      <xdr:rowOff>56160</xdr:rowOff>
    </xdr:from>
    <xdr:to>
      <xdr:col>13</xdr:col>
      <xdr:colOff>190440</xdr:colOff>
      <xdr:row>13</xdr:row>
      <xdr:rowOff>78120</xdr:rowOff>
    </xdr:to>
    <xdr:sp macro="" textlink="">
      <xdr:nvSpPr>
        <xdr:cNvPr id="61" name="CustomShape 1"/>
        <xdr:cNvSpPr/>
      </xdr:nvSpPr>
      <xdr:spPr>
        <a:xfrm>
          <a:off x="134640" y="2781360"/>
          <a:ext cx="4533120" cy="1606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9</xdr:col>
      <xdr:colOff>52560</xdr:colOff>
      <xdr:row>13</xdr:row>
      <xdr:rowOff>78480</xdr:rowOff>
    </xdr:from>
    <xdr:to>
      <xdr:col>9</xdr:col>
      <xdr:colOff>57240</xdr:colOff>
      <xdr:row>15</xdr:row>
      <xdr:rowOff>89280</xdr:rowOff>
    </xdr:to>
    <xdr:sp macro="" textlink="">
      <xdr:nvSpPr>
        <xdr:cNvPr id="62" name="CustomShape 1"/>
        <xdr:cNvSpPr/>
      </xdr:nvSpPr>
      <xdr:spPr>
        <a:xfrm>
          <a:off x="2401200" y="4388040"/>
          <a:ext cx="4680" cy="64440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235440</xdr:colOff>
      <xdr:row>15</xdr:row>
      <xdr:rowOff>89640</xdr:rowOff>
    </xdr:from>
    <xdr:to>
      <xdr:col>18</xdr:col>
      <xdr:colOff>123120</xdr:colOff>
      <xdr:row>22</xdr:row>
      <xdr:rowOff>55800</xdr:rowOff>
    </xdr:to>
    <xdr:sp macro="" textlink="">
      <xdr:nvSpPr>
        <xdr:cNvPr id="63" name="CustomShape 1"/>
        <xdr:cNvSpPr/>
      </xdr:nvSpPr>
      <xdr:spPr>
        <a:xfrm>
          <a:off x="1519920" y="5032800"/>
          <a:ext cx="5740920" cy="218448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dr:col>19</xdr:col>
      <xdr:colOff>179280</xdr:colOff>
      <xdr:row>8</xdr:row>
      <xdr:rowOff>45000</xdr:rowOff>
    </xdr:from>
    <xdr:to>
      <xdr:col>22</xdr:col>
      <xdr:colOff>55800</xdr:colOff>
      <xdr:row>12</xdr:row>
      <xdr:rowOff>302400</xdr:rowOff>
    </xdr:to>
    <xdr:sp macro="" textlink="">
      <xdr:nvSpPr>
        <xdr:cNvPr id="64" name="CustomShape 1"/>
        <xdr:cNvSpPr/>
      </xdr:nvSpPr>
      <xdr:spPr>
        <a:xfrm>
          <a:off x="7849440" y="2770200"/>
          <a:ext cx="453600" cy="152496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369720</xdr:colOff>
      <xdr:row>5</xdr:row>
      <xdr:rowOff>33480</xdr:rowOff>
    </xdr:from>
    <xdr:to>
      <xdr:col>16</xdr:col>
      <xdr:colOff>302040</xdr:colOff>
      <xdr:row>5</xdr:row>
      <xdr:rowOff>268560</xdr:rowOff>
    </xdr:to>
    <xdr:sp macro="" textlink="">
      <xdr:nvSpPr>
        <xdr:cNvPr id="65" name="CustomShape 1"/>
        <xdr:cNvSpPr/>
      </xdr:nvSpPr>
      <xdr:spPr>
        <a:xfrm>
          <a:off x="5911200" y="1488600"/>
          <a:ext cx="464400" cy="23508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14</xdr:col>
      <xdr:colOff>235440</xdr:colOff>
      <xdr:row>8</xdr:row>
      <xdr:rowOff>75600</xdr:rowOff>
    </xdr:from>
    <xdr:to>
      <xdr:col>18</xdr:col>
      <xdr:colOff>210960</xdr:colOff>
      <xdr:row>9</xdr:row>
      <xdr:rowOff>64440</xdr:rowOff>
    </xdr:to>
    <xdr:sp macro="" textlink="">
      <xdr:nvSpPr>
        <xdr:cNvPr id="66" name="CustomShape 1"/>
        <xdr:cNvSpPr/>
      </xdr:nvSpPr>
      <xdr:spPr>
        <a:xfrm>
          <a:off x="5244840" y="2800800"/>
          <a:ext cx="2103840" cy="30564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16</xdr:col>
      <xdr:colOff>49680</xdr:colOff>
      <xdr:row>5</xdr:row>
      <xdr:rowOff>268200</xdr:rowOff>
    </xdr:from>
    <xdr:to>
      <xdr:col>16</xdr:col>
      <xdr:colOff>59400</xdr:colOff>
      <xdr:row>8</xdr:row>
      <xdr:rowOff>63360</xdr:rowOff>
    </xdr:to>
    <xdr:sp macro="" textlink="">
      <xdr:nvSpPr>
        <xdr:cNvPr id="67" name="CustomShape 1"/>
        <xdr:cNvSpPr/>
      </xdr:nvSpPr>
      <xdr:spPr>
        <a:xfrm flipV="1">
          <a:off x="6123240" y="1723320"/>
          <a:ext cx="9720" cy="10652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dr:col>18</xdr:col>
      <xdr:colOff>200880</xdr:colOff>
      <xdr:row>9</xdr:row>
      <xdr:rowOff>64800</xdr:rowOff>
    </xdr:from>
    <xdr:to>
      <xdr:col>19</xdr:col>
      <xdr:colOff>178920</xdr:colOff>
      <xdr:row>9</xdr:row>
      <xdr:rowOff>268560</xdr:rowOff>
    </xdr:to>
    <xdr:sp macro="" textlink="">
      <xdr:nvSpPr>
        <xdr:cNvPr id="68" name="CustomShape 1"/>
        <xdr:cNvSpPr/>
      </xdr:nvSpPr>
      <xdr:spPr>
        <a:xfrm>
          <a:off x="7338600" y="3106800"/>
          <a:ext cx="510480" cy="20376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325080</xdr:colOff>
      <xdr:row>10</xdr:row>
      <xdr:rowOff>179280</xdr:rowOff>
    </xdr:from>
    <xdr:to>
      <xdr:col>18</xdr:col>
      <xdr:colOff>392040</xdr:colOff>
      <xdr:row>14</xdr:row>
      <xdr:rowOff>201240</xdr:rowOff>
    </xdr:to>
    <xdr:sp macro="" textlink="">
      <xdr:nvSpPr>
        <xdr:cNvPr id="69" name="CustomShape 1"/>
        <xdr:cNvSpPr/>
      </xdr:nvSpPr>
      <xdr:spPr>
        <a:xfrm>
          <a:off x="4802400" y="3538080"/>
          <a:ext cx="2727360" cy="1289520"/>
        </a:xfrm>
        <a:prstGeom prst="rect">
          <a:avLst/>
        </a:prstGeom>
        <a:solidFill>
          <a:schemeClr val="lt1"/>
        </a:solidFill>
        <a:ln w="19080">
          <a:solidFill>
            <a:srgbClr val="FF0000"/>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dr:col>23</xdr:col>
      <xdr:colOff>169560</xdr:colOff>
      <xdr:row>8</xdr:row>
      <xdr:rowOff>11160</xdr:rowOff>
    </xdr:from>
    <xdr:to>
      <xdr:col>26</xdr:col>
      <xdr:colOff>78120</xdr:colOff>
      <xdr:row>10</xdr:row>
      <xdr:rowOff>281880</xdr:rowOff>
    </xdr:to>
    <xdr:sp macro="" textlink="">
      <xdr:nvSpPr>
        <xdr:cNvPr id="70" name="CustomShape 1"/>
        <xdr:cNvSpPr/>
      </xdr:nvSpPr>
      <xdr:spPr>
        <a:xfrm>
          <a:off x="8609040" y="2736360"/>
          <a:ext cx="459360" cy="90432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18</xdr:col>
      <xdr:colOff>391320</xdr:colOff>
      <xdr:row>10</xdr:row>
      <xdr:rowOff>236880</xdr:rowOff>
    </xdr:from>
    <xdr:to>
      <xdr:col>23</xdr:col>
      <xdr:colOff>168480</xdr:colOff>
      <xdr:row>11</xdr:row>
      <xdr:rowOff>122760</xdr:rowOff>
    </xdr:to>
    <xdr:sp macro="" textlink="">
      <xdr:nvSpPr>
        <xdr:cNvPr id="71" name="CustomShape 1"/>
        <xdr:cNvSpPr/>
      </xdr:nvSpPr>
      <xdr:spPr>
        <a:xfrm flipH="1">
          <a:off x="7529040" y="3595680"/>
          <a:ext cx="1078920" cy="20304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49.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50.bin"/><Relationship Id="rId4" Type="http://schemas.openxmlformats.org/officeDocument/2006/relationships/comments" Target="../comments2.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53.bin"/><Relationship Id="rId4" Type="http://schemas.openxmlformats.org/officeDocument/2006/relationships/comments" Target="../comments3.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K64"/>
  <sheetViews>
    <sheetView tabSelected="1" view="pageBreakPreview" zoomScale="85" zoomScaleNormal="100" zoomScalePageLayoutView="85" workbookViewId="0"/>
  </sheetViews>
  <sheetFormatPr defaultRowHeight="13.5" x14ac:dyDescent="0.15"/>
  <cols>
    <col min="1" max="1" width="3.375" style="1" customWidth="1"/>
    <col min="2" max="2" width="11.375" style="1" customWidth="1"/>
    <col min="3" max="3" width="73.625" style="1" customWidth="1"/>
    <col min="4" max="4" width="9.375" style="2" customWidth="1"/>
    <col min="5" max="9" width="8.625" style="2" customWidth="1"/>
    <col min="10" max="243" width="9" style="1" customWidth="1"/>
    <col min="244" max="244" width="1.5" style="1" customWidth="1"/>
    <col min="245" max="245" width="9" style="1" customWidth="1"/>
    <col min="246" max="1025" width="73.625" style="1" customWidth="1"/>
  </cols>
  <sheetData>
    <row r="1" spans="1:17" s="3" customFormat="1" ht="25.5" customHeight="1" x14ac:dyDescent="0.15">
      <c r="B1" s="3" t="s">
        <v>0</v>
      </c>
      <c r="D1" s="4"/>
      <c r="E1" s="4"/>
      <c r="F1" s="5" t="s">
        <v>1</v>
      </c>
      <c r="G1" s="6"/>
      <c r="H1" s="6"/>
      <c r="I1" s="6"/>
      <c r="J1" s="7"/>
      <c r="M1" s="5" t="s">
        <v>1</v>
      </c>
      <c r="N1" s="6"/>
      <c r="O1" s="6"/>
      <c r="P1" s="6"/>
      <c r="Q1" s="7"/>
    </row>
    <row r="2" spans="1:17" x14ac:dyDescent="0.15">
      <c r="B2" s="8" t="s">
        <v>2</v>
      </c>
    </row>
    <row r="3" spans="1:17" x14ac:dyDescent="0.15">
      <c r="B3" s="8" t="s">
        <v>3</v>
      </c>
    </row>
    <row r="4" spans="1:17" x14ac:dyDescent="0.15">
      <c r="B4" s="8" t="s">
        <v>4</v>
      </c>
    </row>
    <row r="5" spans="1:17" x14ac:dyDescent="0.15">
      <c r="B5" s="8"/>
    </row>
    <row r="6" spans="1:17" ht="13.5" customHeight="1" x14ac:dyDescent="0.15">
      <c r="A6" s="1238" t="s">
        <v>5</v>
      </c>
      <c r="B6" s="1238"/>
      <c r="C6" s="1239" t="s">
        <v>6</v>
      </c>
      <c r="D6" s="1240" t="s">
        <v>7</v>
      </c>
      <c r="E6" s="1240"/>
      <c r="F6" s="1240"/>
      <c r="G6" s="1240"/>
      <c r="H6" s="1240"/>
      <c r="I6" s="1240"/>
      <c r="J6" s="1234" t="s">
        <v>8</v>
      </c>
      <c r="K6" s="1240" t="s">
        <v>9</v>
      </c>
      <c r="L6" s="1240"/>
      <c r="M6" s="1240"/>
      <c r="N6" s="1240"/>
      <c r="O6" s="1240"/>
      <c r="P6" s="1240"/>
      <c r="Q6" s="1234" t="s">
        <v>8</v>
      </c>
    </row>
    <row r="7" spans="1:17" ht="13.5" customHeight="1" x14ac:dyDescent="0.15">
      <c r="A7" s="1238"/>
      <c r="B7" s="1238"/>
      <c r="C7" s="1239"/>
      <c r="D7" s="1235" t="s">
        <v>10</v>
      </c>
      <c r="E7" s="1235"/>
      <c r="F7" s="1235"/>
      <c r="G7" s="1235"/>
      <c r="H7" s="1235"/>
      <c r="I7" s="1235"/>
      <c r="J7" s="1234"/>
      <c r="K7" s="1235" t="s">
        <v>10</v>
      </c>
      <c r="L7" s="1235"/>
      <c r="M7" s="1235"/>
      <c r="N7" s="1235"/>
      <c r="O7" s="1235"/>
      <c r="P7" s="1235"/>
      <c r="Q7" s="1234"/>
    </row>
    <row r="8" spans="1:17" ht="13.5" customHeight="1" x14ac:dyDescent="0.15">
      <c r="A8" s="1238"/>
      <c r="B8" s="1238"/>
      <c r="C8" s="1239"/>
      <c r="D8" s="1236" t="s">
        <v>11</v>
      </c>
      <c r="E8" s="1237" t="s">
        <v>12</v>
      </c>
      <c r="F8" s="1237"/>
      <c r="G8" s="1237"/>
      <c r="H8" s="1237"/>
      <c r="I8" s="1237"/>
      <c r="J8" s="1234"/>
      <c r="K8" s="1236" t="s">
        <v>11</v>
      </c>
      <c r="L8" s="1237" t="s">
        <v>12</v>
      </c>
      <c r="M8" s="1237"/>
      <c r="N8" s="1237"/>
      <c r="O8" s="1237"/>
      <c r="P8" s="1237"/>
      <c r="Q8" s="1234"/>
    </row>
    <row r="9" spans="1:17" x14ac:dyDescent="0.15">
      <c r="A9" s="1238"/>
      <c r="B9" s="1238"/>
      <c r="C9" s="1239"/>
      <c r="D9" s="1236"/>
      <c r="E9" s="10" t="s">
        <v>13</v>
      </c>
      <c r="F9" s="10" t="s">
        <v>14</v>
      </c>
      <c r="G9" s="10" t="s">
        <v>15</v>
      </c>
      <c r="H9" s="10" t="s">
        <v>16</v>
      </c>
      <c r="I9" s="11" t="s">
        <v>17</v>
      </c>
      <c r="J9" s="1234"/>
      <c r="K9" s="1236"/>
      <c r="L9" s="10" t="s">
        <v>13</v>
      </c>
      <c r="M9" s="10" t="s">
        <v>14</v>
      </c>
      <c r="N9" s="10" t="s">
        <v>15</v>
      </c>
      <c r="O9" s="10" t="s">
        <v>16</v>
      </c>
      <c r="P9" s="11" t="s">
        <v>17</v>
      </c>
      <c r="Q9" s="1234"/>
    </row>
    <row r="10" spans="1:17" s="20" customFormat="1" x14ac:dyDescent="0.15">
      <c r="A10" s="12"/>
      <c r="B10" s="13"/>
      <c r="C10" s="14" t="s">
        <v>18</v>
      </c>
      <c r="D10" s="15" t="s">
        <v>19</v>
      </c>
      <c r="E10" s="16"/>
      <c r="F10" s="16"/>
      <c r="G10" s="16"/>
      <c r="H10" s="16"/>
      <c r="I10" s="17"/>
      <c r="J10" s="18"/>
      <c r="K10" s="15" t="s">
        <v>19</v>
      </c>
      <c r="L10" s="16"/>
      <c r="M10" s="16"/>
      <c r="N10" s="16"/>
      <c r="O10" s="16"/>
      <c r="P10" s="19"/>
      <c r="Q10" s="18"/>
    </row>
    <row r="11" spans="1:17" s="20" customFormat="1" x14ac:dyDescent="0.15">
      <c r="A11" s="21"/>
      <c r="B11" s="22"/>
      <c r="C11" s="23" t="s">
        <v>20</v>
      </c>
      <c r="D11" s="24" t="s">
        <v>19</v>
      </c>
      <c r="E11" s="25"/>
      <c r="F11" s="25"/>
      <c r="G11" s="25"/>
      <c r="H11" s="25"/>
      <c r="I11" s="26"/>
      <c r="J11" s="27"/>
      <c r="K11" s="24" t="s">
        <v>19</v>
      </c>
      <c r="L11" s="25"/>
      <c r="M11" s="25"/>
      <c r="N11" s="25"/>
      <c r="O11" s="25"/>
      <c r="P11" s="28"/>
      <c r="Q11" s="27"/>
    </row>
    <row r="12" spans="1:17" s="20" customFormat="1" x14ac:dyDescent="0.15">
      <c r="A12" s="21"/>
      <c r="B12" s="29" t="s">
        <v>21</v>
      </c>
      <c r="C12" s="30" t="str">
        <f>HYPERLINK("#様式第1号!Ａ1","指定申請書")</f>
        <v>指定申請書</v>
      </c>
      <c r="D12" s="24"/>
      <c r="E12" s="25"/>
      <c r="F12" s="25"/>
      <c r="G12" s="25"/>
      <c r="H12" s="25"/>
      <c r="I12" s="26"/>
      <c r="J12" s="27"/>
      <c r="K12" s="24" t="s">
        <v>19</v>
      </c>
      <c r="L12" s="25"/>
      <c r="M12" s="25"/>
      <c r="N12" s="25"/>
      <c r="O12" s="25"/>
      <c r="P12" s="28"/>
      <c r="Q12" s="27"/>
    </row>
    <row r="13" spans="1:17" x14ac:dyDescent="0.15">
      <c r="A13" s="1232" t="s">
        <v>22</v>
      </c>
      <c r="B13" s="29" t="s">
        <v>23</v>
      </c>
      <c r="C13" s="31" t="str">
        <f>HYPERLINK("#様式第1号の2!O10","指定更新申請書")</f>
        <v>指定更新申請書</v>
      </c>
      <c r="D13" s="32" t="s">
        <v>19</v>
      </c>
      <c r="E13" s="33"/>
      <c r="F13" s="33"/>
      <c r="G13" s="33"/>
      <c r="H13" s="33"/>
      <c r="I13" s="34"/>
      <c r="J13" s="35"/>
      <c r="K13" s="32"/>
      <c r="L13" s="33"/>
      <c r="M13" s="33"/>
      <c r="N13" s="33"/>
      <c r="O13" s="33"/>
      <c r="P13" s="9"/>
      <c r="Q13" s="35"/>
    </row>
    <row r="14" spans="1:17" x14ac:dyDescent="0.15">
      <c r="A14" s="1232"/>
      <c r="B14" s="29" t="s">
        <v>24</v>
      </c>
      <c r="C14" s="31" t="str">
        <f>HYPERLINK("#第1号別紙!A1","他の法律において既に指定を受けている事業等について")</f>
        <v>他の法律において既に指定を受けている事業等について</v>
      </c>
      <c r="D14" s="32" t="s">
        <v>19</v>
      </c>
      <c r="E14" s="33"/>
      <c r="F14" s="33"/>
      <c r="G14" s="33"/>
      <c r="H14" s="33"/>
      <c r="I14" s="34"/>
      <c r="J14" s="35"/>
      <c r="K14" s="32" t="s">
        <v>19</v>
      </c>
      <c r="L14" s="33"/>
      <c r="M14" s="33"/>
      <c r="N14" s="33"/>
      <c r="O14" s="33"/>
      <c r="P14" s="9"/>
      <c r="Q14" s="35"/>
    </row>
    <row r="15" spans="1:17" x14ac:dyDescent="0.15">
      <c r="A15" s="1232"/>
      <c r="B15" s="29" t="s">
        <v>25</v>
      </c>
      <c r="C15" s="31" t="str">
        <f>HYPERLINK("#付表7その1!A1","障害者支援施設の指定に係る記載事項")</f>
        <v>障害者支援施設の指定に係る記載事項</v>
      </c>
      <c r="D15" s="32" t="s">
        <v>19</v>
      </c>
      <c r="E15" s="36"/>
      <c r="F15" s="33"/>
      <c r="G15" s="33"/>
      <c r="H15" s="36"/>
      <c r="I15" s="37"/>
      <c r="J15" s="35"/>
      <c r="K15" s="32" t="s">
        <v>19</v>
      </c>
      <c r="L15" s="36"/>
      <c r="M15" s="33"/>
      <c r="N15" s="33"/>
      <c r="O15" s="36"/>
      <c r="P15" s="38"/>
      <c r="Q15" s="35"/>
    </row>
    <row r="16" spans="1:17" x14ac:dyDescent="0.15">
      <c r="A16" s="1232"/>
      <c r="B16" s="29" t="s">
        <v>26</v>
      </c>
      <c r="C16" s="31" t="str">
        <f>HYPERLINK("#付表7その2!A1","昼間実施サービス及び施設入所支援に係る記載事項")</f>
        <v>昼間実施サービス及び施設入所支援に係る記載事項</v>
      </c>
      <c r="D16" s="32" t="s">
        <v>19</v>
      </c>
      <c r="E16" s="33"/>
      <c r="F16" s="33"/>
      <c r="G16" s="33"/>
      <c r="H16" s="33"/>
      <c r="I16" s="34"/>
      <c r="J16" s="35"/>
      <c r="K16" s="32" t="s">
        <v>19</v>
      </c>
      <c r="L16" s="33"/>
      <c r="M16" s="33"/>
      <c r="N16" s="33"/>
      <c r="O16" s="33"/>
      <c r="P16" s="9"/>
      <c r="Q16" s="35"/>
    </row>
    <row r="17" spans="1:1025" x14ac:dyDescent="0.15">
      <c r="A17" s="1232"/>
      <c r="B17" s="29" t="s">
        <v>27</v>
      </c>
      <c r="C17" s="39" t="s">
        <v>28</v>
      </c>
      <c r="D17" s="32" t="s">
        <v>29</v>
      </c>
      <c r="E17" s="33"/>
      <c r="F17" s="33"/>
      <c r="G17" s="33"/>
      <c r="H17" s="33"/>
      <c r="I17" s="34"/>
      <c r="J17" s="35"/>
      <c r="K17" s="32" t="s">
        <v>29</v>
      </c>
      <c r="L17" s="33"/>
      <c r="M17" s="33"/>
      <c r="N17" s="33"/>
      <c r="O17" s="33"/>
      <c r="P17" s="9"/>
      <c r="Q17" s="35"/>
    </row>
    <row r="18" spans="1:1025" x14ac:dyDescent="0.15">
      <c r="A18" s="1232"/>
      <c r="B18" s="29" t="s">
        <v>30</v>
      </c>
      <c r="C18" s="31" t="str">
        <f>HYPERLINK("#付表7その3!A1","従業員の職種・員数に係る記載事項")</f>
        <v>従業員の職種・員数に係る記載事項</v>
      </c>
      <c r="D18" s="32" t="s">
        <v>19</v>
      </c>
      <c r="E18" s="36"/>
      <c r="F18" s="33"/>
      <c r="G18" s="33"/>
      <c r="H18" s="36"/>
      <c r="I18" s="37"/>
      <c r="J18" s="35"/>
      <c r="K18" s="32" t="s">
        <v>19</v>
      </c>
      <c r="L18" s="36"/>
      <c r="M18" s="33"/>
      <c r="N18" s="33"/>
      <c r="O18" s="36"/>
      <c r="P18" s="38"/>
      <c r="Q18" s="35"/>
    </row>
    <row r="19" spans="1:1025" x14ac:dyDescent="0.15">
      <c r="A19" s="1232"/>
      <c r="B19" s="29" t="s">
        <v>31</v>
      </c>
      <c r="C19" s="31" t="s">
        <v>32</v>
      </c>
      <c r="D19" s="32" t="s">
        <v>29</v>
      </c>
      <c r="E19" s="36"/>
      <c r="F19" s="33"/>
      <c r="G19" s="33"/>
      <c r="H19" s="36"/>
      <c r="I19" s="37"/>
      <c r="J19" s="35"/>
      <c r="K19" s="32" t="s">
        <v>29</v>
      </c>
      <c r="L19" s="36"/>
      <c r="M19" s="33"/>
      <c r="N19" s="33"/>
      <c r="O19" s="36"/>
      <c r="P19" s="38"/>
      <c r="Q19" s="35"/>
    </row>
    <row r="20" spans="1:1025" x14ac:dyDescent="0.15">
      <c r="A20" s="1232"/>
      <c r="B20" s="29"/>
      <c r="C20" s="40" t="s">
        <v>33</v>
      </c>
      <c r="D20" s="32" t="s">
        <v>19</v>
      </c>
      <c r="E20" s="33"/>
      <c r="F20" s="33"/>
      <c r="G20" s="33"/>
      <c r="H20" s="33"/>
      <c r="I20" s="34"/>
      <c r="J20" s="35"/>
      <c r="K20" s="32" t="s">
        <v>19</v>
      </c>
      <c r="L20" s="33"/>
      <c r="M20" s="33"/>
      <c r="N20" s="33"/>
      <c r="O20" s="33"/>
      <c r="P20" s="9"/>
      <c r="Q20" s="35"/>
    </row>
    <row r="21" spans="1:1025" x14ac:dyDescent="0.15">
      <c r="A21" s="1232"/>
      <c r="B21" s="29"/>
      <c r="C21" s="40" t="s">
        <v>1402</v>
      </c>
      <c r="D21" s="32" t="s">
        <v>1403</v>
      </c>
      <c r="E21" s="74"/>
      <c r="F21" s="74"/>
      <c r="G21" s="74"/>
      <c r="H21" s="74"/>
      <c r="I21" s="37"/>
      <c r="J21" s="35"/>
      <c r="K21" s="32" t="s">
        <v>19</v>
      </c>
      <c r="L21" s="74"/>
      <c r="M21" s="74"/>
      <c r="N21" s="74"/>
      <c r="O21" s="74"/>
      <c r="P21" s="1200"/>
      <c r="Q21" s="35"/>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86"/>
      <c r="AM21" s="1186"/>
      <c r="AN21" s="1186"/>
      <c r="AO21" s="1186"/>
      <c r="AP21" s="1186"/>
      <c r="AQ21" s="1186"/>
      <c r="AR21" s="1186"/>
      <c r="AS21" s="1186"/>
      <c r="AT21" s="1186"/>
      <c r="AU21" s="1186"/>
      <c r="AV21" s="1186"/>
      <c r="AW21" s="1186"/>
      <c r="AX21" s="1186"/>
      <c r="AY21" s="1186"/>
      <c r="AZ21" s="1186"/>
      <c r="BA21" s="1186"/>
      <c r="BB21" s="1186"/>
      <c r="BC21" s="1186"/>
      <c r="BD21" s="1186"/>
      <c r="BE21" s="1186"/>
      <c r="BF21" s="1186"/>
      <c r="BG21" s="1186"/>
      <c r="BH21" s="1186"/>
      <c r="BI21" s="1186"/>
      <c r="BJ21" s="1186"/>
      <c r="BK21" s="1186"/>
      <c r="BL21" s="1186"/>
      <c r="BM21" s="1186"/>
      <c r="BN21" s="1186"/>
      <c r="BO21" s="1186"/>
      <c r="BP21" s="1186"/>
      <c r="BQ21" s="1186"/>
      <c r="BR21" s="1186"/>
      <c r="BS21" s="1186"/>
      <c r="BT21" s="1186"/>
      <c r="BU21" s="1186"/>
      <c r="BV21" s="1186"/>
      <c r="BW21" s="1186"/>
      <c r="BX21" s="1186"/>
      <c r="BY21" s="1186"/>
      <c r="BZ21" s="1186"/>
      <c r="CA21" s="1186"/>
      <c r="CB21" s="1186"/>
      <c r="CC21" s="1186"/>
      <c r="CD21" s="1186"/>
      <c r="CE21" s="1186"/>
      <c r="CF21" s="1186"/>
      <c r="CG21" s="1186"/>
      <c r="CH21" s="1186"/>
      <c r="CI21" s="1186"/>
      <c r="CJ21" s="1186"/>
      <c r="CK21" s="1186"/>
      <c r="CL21" s="1186"/>
      <c r="CM21" s="1186"/>
      <c r="CN21" s="1186"/>
      <c r="CO21" s="1186"/>
      <c r="CP21" s="1186"/>
      <c r="CQ21" s="1186"/>
      <c r="CR21" s="1186"/>
      <c r="CS21" s="1186"/>
      <c r="CT21" s="1186"/>
      <c r="CU21" s="1186"/>
      <c r="CV21" s="1186"/>
      <c r="CW21" s="1186"/>
      <c r="CX21" s="1186"/>
      <c r="CY21" s="1186"/>
      <c r="CZ21" s="1186"/>
      <c r="DA21" s="1186"/>
      <c r="DB21" s="1186"/>
      <c r="DC21" s="1186"/>
      <c r="DD21" s="1186"/>
      <c r="DE21" s="1186"/>
      <c r="DF21" s="1186"/>
      <c r="DG21" s="1186"/>
      <c r="DH21" s="1186"/>
      <c r="DI21" s="1186"/>
      <c r="DJ21" s="1186"/>
      <c r="DK21" s="1186"/>
      <c r="DL21" s="1186"/>
      <c r="DM21" s="1186"/>
      <c r="DN21" s="1186"/>
      <c r="DO21" s="1186"/>
      <c r="DP21" s="1186"/>
      <c r="DQ21" s="1186"/>
      <c r="DR21" s="1186"/>
      <c r="DS21" s="1186"/>
      <c r="DT21" s="1186"/>
      <c r="DU21" s="1186"/>
      <c r="DV21" s="1186"/>
      <c r="DW21" s="1186"/>
      <c r="DX21" s="1186"/>
      <c r="DY21" s="1186"/>
      <c r="DZ21" s="1186"/>
      <c r="EA21" s="1186"/>
      <c r="EB21" s="1186"/>
      <c r="EC21" s="1186"/>
      <c r="ED21" s="1186"/>
      <c r="EE21" s="1186"/>
      <c r="EF21" s="1186"/>
      <c r="EG21" s="1186"/>
      <c r="EH21" s="1186"/>
      <c r="EI21" s="1186"/>
      <c r="EJ21" s="1186"/>
      <c r="EK21" s="1186"/>
      <c r="EL21" s="1186"/>
      <c r="EM21" s="1186"/>
      <c r="EN21" s="1186"/>
      <c r="EO21" s="1186"/>
      <c r="EP21" s="1186"/>
      <c r="EQ21" s="1186"/>
      <c r="ER21" s="1186"/>
      <c r="ES21" s="1186"/>
      <c r="ET21" s="1186"/>
      <c r="EU21" s="1186"/>
      <c r="EV21" s="1186"/>
      <c r="EW21" s="1186"/>
      <c r="EX21" s="1186"/>
      <c r="EY21" s="1186"/>
      <c r="EZ21" s="1186"/>
      <c r="FA21" s="1186"/>
      <c r="FB21" s="1186"/>
      <c r="FC21" s="1186"/>
      <c r="FD21" s="1186"/>
      <c r="FE21" s="1186"/>
      <c r="FF21" s="1186"/>
      <c r="FG21" s="1186"/>
      <c r="FH21" s="1186"/>
      <c r="FI21" s="1186"/>
      <c r="FJ21" s="1186"/>
      <c r="FK21" s="1186"/>
      <c r="FL21" s="1186"/>
      <c r="FM21" s="1186"/>
      <c r="FN21" s="1186"/>
      <c r="FO21" s="1186"/>
      <c r="FP21" s="1186"/>
      <c r="FQ21" s="1186"/>
      <c r="FR21" s="1186"/>
      <c r="FS21" s="1186"/>
      <c r="FT21" s="1186"/>
      <c r="FU21" s="1186"/>
      <c r="FV21" s="1186"/>
      <c r="FW21" s="1186"/>
      <c r="FX21" s="1186"/>
      <c r="FY21" s="1186"/>
      <c r="FZ21" s="1186"/>
      <c r="GA21" s="1186"/>
      <c r="GB21" s="1186"/>
      <c r="GC21" s="1186"/>
      <c r="GD21" s="1186"/>
      <c r="GE21" s="1186"/>
      <c r="GF21" s="1186"/>
      <c r="GG21" s="1186"/>
      <c r="GH21" s="1186"/>
      <c r="GI21" s="1186"/>
      <c r="GJ21" s="1186"/>
      <c r="GK21" s="1186"/>
      <c r="GL21" s="1186"/>
      <c r="GM21" s="1186"/>
      <c r="GN21" s="1186"/>
      <c r="GO21" s="1186"/>
      <c r="GP21" s="1186"/>
      <c r="GQ21" s="1186"/>
      <c r="GR21" s="1186"/>
      <c r="GS21" s="1186"/>
      <c r="GT21" s="1186"/>
      <c r="GU21" s="1186"/>
      <c r="GV21" s="1186"/>
      <c r="GW21" s="1186"/>
      <c r="GX21" s="1186"/>
      <c r="GY21" s="1186"/>
      <c r="GZ21" s="1186"/>
      <c r="HA21" s="1186"/>
      <c r="HB21" s="1186"/>
      <c r="HC21" s="1186"/>
      <c r="HD21" s="1186"/>
      <c r="HE21" s="1186"/>
      <c r="HF21" s="1186"/>
      <c r="HG21" s="1186"/>
      <c r="HH21" s="1186"/>
      <c r="HI21" s="1186"/>
      <c r="HJ21" s="1186"/>
      <c r="HK21" s="1186"/>
      <c r="HL21" s="1186"/>
      <c r="HM21" s="1186"/>
      <c r="HN21" s="1186"/>
      <c r="HO21" s="1186"/>
      <c r="HP21" s="1186"/>
      <c r="HQ21" s="1186"/>
      <c r="HR21" s="1186"/>
      <c r="HS21" s="1186"/>
      <c r="HT21" s="1186"/>
      <c r="HU21" s="1186"/>
      <c r="HV21" s="1186"/>
      <c r="HW21" s="1186"/>
      <c r="HX21" s="1186"/>
      <c r="HY21" s="1186"/>
      <c r="HZ21" s="1186"/>
      <c r="IA21" s="1186"/>
      <c r="IB21" s="1186"/>
      <c r="IC21" s="1186"/>
      <c r="ID21" s="1186"/>
      <c r="IE21" s="1186"/>
      <c r="IF21" s="1186"/>
      <c r="IG21" s="1186"/>
      <c r="IH21" s="1186"/>
      <c r="II21" s="1186"/>
      <c r="IJ21" s="1186"/>
      <c r="IK21" s="1186"/>
      <c r="IL21" s="1186"/>
      <c r="IM21" s="1186"/>
      <c r="IN21" s="1186"/>
      <c r="IO21" s="1186"/>
      <c r="IP21" s="1186"/>
      <c r="IQ21" s="1186"/>
      <c r="IR21" s="1186"/>
      <c r="IS21" s="1186"/>
      <c r="IT21" s="1186"/>
      <c r="IU21" s="1186"/>
      <c r="IV21" s="1186"/>
      <c r="IW21" s="1186"/>
      <c r="IX21" s="1186"/>
      <c r="IY21" s="1186"/>
      <c r="IZ21" s="1186"/>
      <c r="JA21" s="1186"/>
      <c r="JB21" s="1186"/>
      <c r="JC21" s="1186"/>
      <c r="JD21" s="1186"/>
      <c r="JE21" s="1186"/>
      <c r="JF21" s="1186"/>
      <c r="JG21" s="1186"/>
      <c r="JH21" s="1186"/>
      <c r="JI21" s="1186"/>
      <c r="JJ21" s="1186"/>
      <c r="JK21" s="1186"/>
      <c r="JL21" s="1186"/>
      <c r="JM21" s="1186"/>
      <c r="JN21" s="1186"/>
      <c r="JO21" s="1186"/>
      <c r="JP21" s="1186"/>
      <c r="JQ21" s="1186"/>
      <c r="JR21" s="1186"/>
      <c r="JS21" s="1186"/>
      <c r="JT21" s="1186"/>
      <c r="JU21" s="1186"/>
      <c r="JV21" s="1186"/>
      <c r="JW21" s="1186"/>
      <c r="JX21" s="1186"/>
      <c r="JY21" s="1186"/>
      <c r="JZ21" s="1186"/>
      <c r="KA21" s="1186"/>
      <c r="KB21" s="1186"/>
      <c r="KC21" s="1186"/>
      <c r="KD21" s="1186"/>
      <c r="KE21" s="1186"/>
      <c r="KF21" s="1186"/>
      <c r="KG21" s="1186"/>
      <c r="KH21" s="1186"/>
      <c r="KI21" s="1186"/>
      <c r="KJ21" s="1186"/>
      <c r="KK21" s="1186"/>
      <c r="KL21" s="1186"/>
      <c r="KM21" s="1186"/>
      <c r="KN21" s="1186"/>
      <c r="KO21" s="1186"/>
      <c r="KP21" s="1186"/>
      <c r="KQ21" s="1186"/>
      <c r="KR21" s="1186"/>
      <c r="KS21" s="1186"/>
      <c r="KT21" s="1186"/>
      <c r="KU21" s="1186"/>
      <c r="KV21" s="1186"/>
      <c r="KW21" s="1186"/>
      <c r="KX21" s="1186"/>
      <c r="KY21" s="1186"/>
      <c r="KZ21" s="1186"/>
      <c r="LA21" s="1186"/>
      <c r="LB21" s="1186"/>
      <c r="LC21" s="1186"/>
      <c r="LD21" s="1186"/>
      <c r="LE21" s="1186"/>
      <c r="LF21" s="1186"/>
      <c r="LG21" s="1186"/>
      <c r="LH21" s="1186"/>
      <c r="LI21" s="1186"/>
      <c r="LJ21" s="1186"/>
      <c r="LK21" s="1186"/>
      <c r="LL21" s="1186"/>
      <c r="LM21" s="1186"/>
      <c r="LN21" s="1186"/>
      <c r="LO21" s="1186"/>
      <c r="LP21" s="1186"/>
      <c r="LQ21" s="1186"/>
      <c r="LR21" s="1186"/>
      <c r="LS21" s="1186"/>
      <c r="LT21" s="1186"/>
      <c r="LU21" s="1186"/>
      <c r="LV21" s="1186"/>
      <c r="LW21" s="1186"/>
      <c r="LX21" s="1186"/>
      <c r="LY21" s="1186"/>
      <c r="LZ21" s="1186"/>
      <c r="MA21" s="1186"/>
      <c r="MB21" s="1186"/>
      <c r="MC21" s="1186"/>
      <c r="MD21" s="1186"/>
      <c r="ME21" s="1186"/>
      <c r="MF21" s="1186"/>
      <c r="MG21" s="1186"/>
      <c r="MH21" s="1186"/>
      <c r="MI21" s="1186"/>
      <c r="MJ21" s="1186"/>
      <c r="MK21" s="1186"/>
      <c r="ML21" s="1186"/>
      <c r="MM21" s="1186"/>
      <c r="MN21" s="1186"/>
      <c r="MO21" s="1186"/>
      <c r="MP21" s="1186"/>
      <c r="MQ21" s="1186"/>
      <c r="MR21" s="1186"/>
      <c r="MS21" s="1186"/>
      <c r="MT21" s="1186"/>
      <c r="MU21" s="1186"/>
      <c r="MV21" s="1186"/>
      <c r="MW21" s="1186"/>
      <c r="MX21" s="1186"/>
      <c r="MY21" s="1186"/>
      <c r="MZ21" s="1186"/>
      <c r="NA21" s="1186"/>
      <c r="NB21" s="1186"/>
      <c r="NC21" s="1186"/>
      <c r="ND21" s="1186"/>
      <c r="NE21" s="1186"/>
      <c r="NF21" s="1186"/>
      <c r="NG21" s="1186"/>
      <c r="NH21" s="1186"/>
      <c r="NI21" s="1186"/>
      <c r="NJ21" s="1186"/>
      <c r="NK21" s="1186"/>
      <c r="NL21" s="1186"/>
      <c r="NM21" s="1186"/>
      <c r="NN21" s="1186"/>
      <c r="NO21" s="1186"/>
      <c r="NP21" s="1186"/>
      <c r="NQ21" s="1186"/>
      <c r="NR21" s="1186"/>
      <c r="NS21" s="1186"/>
      <c r="NT21" s="1186"/>
      <c r="NU21" s="1186"/>
      <c r="NV21" s="1186"/>
      <c r="NW21" s="1186"/>
      <c r="NX21" s="1186"/>
      <c r="NY21" s="1186"/>
      <c r="NZ21" s="1186"/>
      <c r="OA21" s="1186"/>
      <c r="OB21" s="1186"/>
      <c r="OC21" s="1186"/>
      <c r="OD21" s="1186"/>
      <c r="OE21" s="1186"/>
      <c r="OF21" s="1186"/>
      <c r="OG21" s="1186"/>
      <c r="OH21" s="1186"/>
      <c r="OI21" s="1186"/>
      <c r="OJ21" s="1186"/>
      <c r="OK21" s="1186"/>
      <c r="OL21" s="1186"/>
      <c r="OM21" s="1186"/>
      <c r="ON21" s="1186"/>
      <c r="OO21" s="1186"/>
      <c r="OP21" s="1186"/>
      <c r="OQ21" s="1186"/>
      <c r="OR21" s="1186"/>
      <c r="OS21" s="1186"/>
      <c r="OT21" s="1186"/>
      <c r="OU21" s="1186"/>
      <c r="OV21" s="1186"/>
      <c r="OW21" s="1186"/>
      <c r="OX21" s="1186"/>
      <c r="OY21" s="1186"/>
      <c r="OZ21" s="1186"/>
      <c r="PA21" s="1186"/>
      <c r="PB21" s="1186"/>
      <c r="PC21" s="1186"/>
      <c r="PD21" s="1186"/>
      <c r="PE21" s="1186"/>
      <c r="PF21" s="1186"/>
      <c r="PG21" s="1186"/>
      <c r="PH21" s="1186"/>
      <c r="PI21" s="1186"/>
      <c r="PJ21" s="1186"/>
      <c r="PK21" s="1186"/>
      <c r="PL21" s="1186"/>
      <c r="PM21" s="1186"/>
      <c r="PN21" s="1186"/>
      <c r="PO21" s="1186"/>
      <c r="PP21" s="1186"/>
      <c r="PQ21" s="1186"/>
      <c r="PR21" s="1186"/>
      <c r="PS21" s="1186"/>
      <c r="PT21" s="1186"/>
      <c r="PU21" s="1186"/>
      <c r="PV21" s="1186"/>
      <c r="PW21" s="1186"/>
      <c r="PX21" s="1186"/>
      <c r="PY21" s="1186"/>
      <c r="PZ21" s="1186"/>
      <c r="QA21" s="1186"/>
      <c r="QB21" s="1186"/>
      <c r="QC21" s="1186"/>
      <c r="QD21" s="1186"/>
      <c r="QE21" s="1186"/>
      <c r="QF21" s="1186"/>
      <c r="QG21" s="1186"/>
      <c r="QH21" s="1186"/>
      <c r="QI21" s="1186"/>
      <c r="QJ21" s="1186"/>
      <c r="QK21" s="1186"/>
      <c r="QL21" s="1186"/>
      <c r="QM21" s="1186"/>
      <c r="QN21" s="1186"/>
      <c r="QO21" s="1186"/>
      <c r="QP21" s="1186"/>
      <c r="QQ21" s="1186"/>
      <c r="QR21" s="1186"/>
      <c r="QS21" s="1186"/>
      <c r="QT21" s="1186"/>
      <c r="QU21" s="1186"/>
      <c r="QV21" s="1186"/>
      <c r="QW21" s="1186"/>
      <c r="QX21" s="1186"/>
      <c r="QY21" s="1186"/>
      <c r="QZ21" s="1186"/>
      <c r="RA21" s="1186"/>
      <c r="RB21" s="1186"/>
      <c r="RC21" s="1186"/>
      <c r="RD21" s="1186"/>
      <c r="RE21" s="1186"/>
      <c r="RF21" s="1186"/>
      <c r="RG21" s="1186"/>
      <c r="RH21" s="1186"/>
      <c r="RI21" s="1186"/>
      <c r="RJ21" s="1186"/>
      <c r="RK21" s="1186"/>
      <c r="RL21" s="1186"/>
      <c r="RM21" s="1186"/>
      <c r="RN21" s="1186"/>
      <c r="RO21" s="1186"/>
      <c r="RP21" s="1186"/>
      <c r="RQ21" s="1186"/>
      <c r="RR21" s="1186"/>
      <c r="RS21" s="1186"/>
      <c r="RT21" s="1186"/>
      <c r="RU21" s="1186"/>
      <c r="RV21" s="1186"/>
      <c r="RW21" s="1186"/>
      <c r="RX21" s="1186"/>
      <c r="RY21" s="1186"/>
      <c r="RZ21" s="1186"/>
      <c r="SA21" s="1186"/>
      <c r="SB21" s="1186"/>
      <c r="SC21" s="1186"/>
      <c r="SD21" s="1186"/>
      <c r="SE21" s="1186"/>
      <c r="SF21" s="1186"/>
      <c r="SG21" s="1186"/>
      <c r="SH21" s="1186"/>
      <c r="SI21" s="1186"/>
      <c r="SJ21" s="1186"/>
      <c r="SK21" s="1186"/>
      <c r="SL21" s="1186"/>
      <c r="SM21" s="1186"/>
      <c r="SN21" s="1186"/>
      <c r="SO21" s="1186"/>
      <c r="SP21" s="1186"/>
      <c r="SQ21" s="1186"/>
      <c r="SR21" s="1186"/>
      <c r="SS21" s="1186"/>
      <c r="ST21" s="1186"/>
      <c r="SU21" s="1186"/>
      <c r="SV21" s="1186"/>
      <c r="SW21" s="1186"/>
      <c r="SX21" s="1186"/>
      <c r="SY21" s="1186"/>
      <c r="SZ21" s="1186"/>
      <c r="TA21" s="1186"/>
      <c r="TB21" s="1186"/>
      <c r="TC21" s="1186"/>
      <c r="TD21" s="1186"/>
      <c r="TE21" s="1186"/>
      <c r="TF21" s="1186"/>
      <c r="TG21" s="1186"/>
      <c r="TH21" s="1186"/>
      <c r="TI21" s="1186"/>
      <c r="TJ21" s="1186"/>
      <c r="TK21" s="1186"/>
      <c r="TL21" s="1186"/>
      <c r="TM21" s="1186"/>
      <c r="TN21" s="1186"/>
      <c r="TO21" s="1186"/>
      <c r="TP21" s="1186"/>
      <c r="TQ21" s="1186"/>
      <c r="TR21" s="1186"/>
      <c r="TS21" s="1186"/>
      <c r="TT21" s="1186"/>
      <c r="TU21" s="1186"/>
      <c r="TV21" s="1186"/>
      <c r="TW21" s="1186"/>
      <c r="TX21" s="1186"/>
      <c r="TY21" s="1186"/>
      <c r="TZ21" s="1186"/>
      <c r="UA21" s="1186"/>
      <c r="UB21" s="1186"/>
      <c r="UC21" s="1186"/>
      <c r="UD21" s="1186"/>
      <c r="UE21" s="1186"/>
      <c r="UF21" s="1186"/>
      <c r="UG21" s="1186"/>
      <c r="UH21" s="1186"/>
      <c r="UI21" s="1186"/>
      <c r="UJ21" s="1186"/>
      <c r="UK21" s="1186"/>
      <c r="UL21" s="1186"/>
      <c r="UM21" s="1186"/>
      <c r="UN21" s="1186"/>
      <c r="UO21" s="1186"/>
      <c r="UP21" s="1186"/>
      <c r="UQ21" s="1186"/>
      <c r="UR21" s="1186"/>
      <c r="US21" s="1186"/>
      <c r="UT21" s="1186"/>
      <c r="UU21" s="1186"/>
      <c r="UV21" s="1186"/>
      <c r="UW21" s="1186"/>
      <c r="UX21" s="1186"/>
      <c r="UY21" s="1186"/>
      <c r="UZ21" s="1186"/>
      <c r="VA21" s="1186"/>
      <c r="VB21" s="1186"/>
      <c r="VC21" s="1186"/>
      <c r="VD21" s="1186"/>
      <c r="VE21" s="1186"/>
      <c r="VF21" s="1186"/>
      <c r="VG21" s="1186"/>
      <c r="VH21" s="1186"/>
      <c r="VI21" s="1186"/>
      <c r="VJ21" s="1186"/>
      <c r="VK21" s="1186"/>
      <c r="VL21" s="1186"/>
      <c r="VM21" s="1186"/>
      <c r="VN21" s="1186"/>
      <c r="VO21" s="1186"/>
      <c r="VP21" s="1186"/>
      <c r="VQ21" s="1186"/>
      <c r="VR21" s="1186"/>
      <c r="VS21" s="1186"/>
      <c r="VT21" s="1186"/>
      <c r="VU21" s="1186"/>
      <c r="VV21" s="1186"/>
      <c r="VW21" s="1186"/>
      <c r="VX21" s="1186"/>
      <c r="VY21" s="1186"/>
      <c r="VZ21" s="1186"/>
      <c r="WA21" s="1186"/>
      <c r="WB21" s="1186"/>
      <c r="WC21" s="1186"/>
      <c r="WD21" s="1186"/>
      <c r="WE21" s="1186"/>
      <c r="WF21" s="1186"/>
      <c r="WG21" s="1186"/>
      <c r="WH21" s="1186"/>
      <c r="WI21" s="1186"/>
      <c r="WJ21" s="1186"/>
      <c r="WK21" s="1186"/>
      <c r="WL21" s="1186"/>
      <c r="WM21" s="1186"/>
      <c r="WN21" s="1186"/>
      <c r="WO21" s="1186"/>
      <c r="WP21" s="1186"/>
      <c r="WQ21" s="1186"/>
      <c r="WR21" s="1186"/>
      <c r="WS21" s="1186"/>
      <c r="WT21" s="1186"/>
      <c r="WU21" s="1186"/>
      <c r="WV21" s="1186"/>
      <c r="WW21" s="1186"/>
      <c r="WX21" s="1186"/>
      <c r="WY21" s="1186"/>
      <c r="WZ21" s="1186"/>
      <c r="XA21" s="1186"/>
      <c r="XB21" s="1186"/>
      <c r="XC21" s="1186"/>
      <c r="XD21" s="1186"/>
      <c r="XE21" s="1186"/>
      <c r="XF21" s="1186"/>
      <c r="XG21" s="1186"/>
      <c r="XH21" s="1186"/>
      <c r="XI21" s="1186"/>
      <c r="XJ21" s="1186"/>
      <c r="XK21" s="1186"/>
      <c r="XL21" s="1186"/>
      <c r="XM21" s="1186"/>
      <c r="XN21" s="1186"/>
      <c r="XO21" s="1186"/>
      <c r="XP21" s="1186"/>
      <c r="XQ21" s="1186"/>
      <c r="XR21" s="1186"/>
      <c r="XS21" s="1186"/>
      <c r="XT21" s="1186"/>
      <c r="XU21" s="1186"/>
      <c r="XV21" s="1186"/>
      <c r="XW21" s="1186"/>
      <c r="XX21" s="1186"/>
      <c r="XY21" s="1186"/>
      <c r="XZ21" s="1186"/>
      <c r="YA21" s="1186"/>
      <c r="YB21" s="1186"/>
      <c r="YC21" s="1186"/>
      <c r="YD21" s="1186"/>
      <c r="YE21" s="1186"/>
      <c r="YF21" s="1186"/>
      <c r="YG21" s="1186"/>
      <c r="YH21" s="1186"/>
      <c r="YI21" s="1186"/>
      <c r="YJ21" s="1186"/>
      <c r="YK21" s="1186"/>
      <c r="YL21" s="1186"/>
      <c r="YM21" s="1186"/>
      <c r="YN21" s="1186"/>
      <c r="YO21" s="1186"/>
      <c r="YP21" s="1186"/>
      <c r="YQ21" s="1186"/>
      <c r="YR21" s="1186"/>
      <c r="YS21" s="1186"/>
      <c r="YT21" s="1186"/>
      <c r="YU21" s="1186"/>
      <c r="YV21" s="1186"/>
      <c r="YW21" s="1186"/>
      <c r="YX21" s="1186"/>
      <c r="YY21" s="1186"/>
      <c r="YZ21" s="1186"/>
      <c r="ZA21" s="1186"/>
      <c r="ZB21" s="1186"/>
      <c r="ZC21" s="1186"/>
      <c r="ZD21" s="1186"/>
      <c r="ZE21" s="1186"/>
      <c r="ZF21" s="1186"/>
      <c r="ZG21" s="1186"/>
      <c r="ZH21" s="1186"/>
      <c r="ZI21" s="1186"/>
      <c r="ZJ21" s="1186"/>
      <c r="ZK21" s="1186"/>
      <c r="ZL21" s="1186"/>
      <c r="ZM21" s="1186"/>
      <c r="ZN21" s="1186"/>
      <c r="ZO21" s="1186"/>
      <c r="ZP21" s="1186"/>
      <c r="ZQ21" s="1186"/>
      <c r="ZR21" s="1186"/>
      <c r="ZS21" s="1186"/>
      <c r="ZT21" s="1186"/>
      <c r="ZU21" s="1186"/>
      <c r="ZV21" s="1186"/>
      <c r="ZW21" s="1186"/>
      <c r="ZX21" s="1186"/>
      <c r="ZY21" s="1186"/>
      <c r="ZZ21" s="1186"/>
      <c r="AAA21" s="1186"/>
      <c r="AAB21" s="1186"/>
      <c r="AAC21" s="1186"/>
      <c r="AAD21" s="1186"/>
      <c r="AAE21" s="1186"/>
      <c r="AAF21" s="1186"/>
      <c r="AAG21" s="1186"/>
      <c r="AAH21" s="1186"/>
      <c r="AAI21" s="1186"/>
      <c r="AAJ21" s="1186"/>
      <c r="AAK21" s="1186"/>
      <c r="AAL21" s="1186"/>
      <c r="AAM21" s="1186"/>
      <c r="AAN21" s="1186"/>
      <c r="AAO21" s="1186"/>
      <c r="AAP21" s="1186"/>
      <c r="AAQ21" s="1186"/>
      <c r="AAR21" s="1186"/>
      <c r="AAS21" s="1186"/>
      <c r="AAT21" s="1186"/>
      <c r="AAU21" s="1186"/>
      <c r="AAV21" s="1186"/>
      <c r="AAW21" s="1186"/>
      <c r="AAX21" s="1186"/>
      <c r="AAY21" s="1186"/>
      <c r="AAZ21" s="1186"/>
      <c r="ABA21" s="1186"/>
      <c r="ABB21" s="1186"/>
      <c r="ABC21" s="1186"/>
      <c r="ABD21" s="1186"/>
      <c r="ABE21" s="1186"/>
      <c r="ABF21" s="1186"/>
      <c r="ABG21" s="1186"/>
      <c r="ABH21" s="1186"/>
      <c r="ABI21" s="1186"/>
      <c r="ABJ21" s="1186"/>
      <c r="ABK21" s="1186"/>
      <c r="ABL21" s="1186"/>
      <c r="ABM21" s="1186"/>
      <c r="ABN21" s="1186"/>
      <c r="ABO21" s="1186"/>
      <c r="ABP21" s="1186"/>
      <c r="ABQ21" s="1186"/>
      <c r="ABR21" s="1186"/>
      <c r="ABS21" s="1186"/>
      <c r="ABT21" s="1186"/>
      <c r="ABU21" s="1186"/>
      <c r="ABV21" s="1186"/>
      <c r="ABW21" s="1186"/>
      <c r="ABX21" s="1186"/>
      <c r="ABY21" s="1186"/>
      <c r="ABZ21" s="1186"/>
      <c r="ACA21" s="1186"/>
      <c r="ACB21" s="1186"/>
      <c r="ACC21" s="1186"/>
      <c r="ACD21" s="1186"/>
      <c r="ACE21" s="1186"/>
      <c r="ACF21" s="1186"/>
      <c r="ACG21" s="1186"/>
      <c r="ACH21" s="1186"/>
      <c r="ACI21" s="1186"/>
      <c r="ACJ21" s="1186"/>
      <c r="ACK21" s="1186"/>
      <c r="ACL21" s="1186"/>
      <c r="ACM21" s="1186"/>
      <c r="ACN21" s="1186"/>
      <c r="ACO21" s="1186"/>
      <c r="ACP21" s="1186"/>
      <c r="ACQ21" s="1186"/>
      <c r="ACR21" s="1186"/>
      <c r="ACS21" s="1186"/>
      <c r="ACT21" s="1186"/>
      <c r="ACU21" s="1186"/>
      <c r="ACV21" s="1186"/>
      <c r="ACW21" s="1186"/>
      <c r="ACX21" s="1186"/>
      <c r="ACY21" s="1186"/>
      <c r="ACZ21" s="1186"/>
      <c r="ADA21" s="1186"/>
      <c r="ADB21" s="1186"/>
      <c r="ADC21" s="1186"/>
      <c r="ADD21" s="1186"/>
      <c r="ADE21" s="1186"/>
      <c r="ADF21" s="1186"/>
      <c r="ADG21" s="1186"/>
      <c r="ADH21" s="1186"/>
      <c r="ADI21" s="1186"/>
      <c r="ADJ21" s="1186"/>
      <c r="ADK21" s="1186"/>
      <c r="ADL21" s="1186"/>
      <c r="ADM21" s="1186"/>
      <c r="ADN21" s="1186"/>
      <c r="ADO21" s="1186"/>
      <c r="ADP21" s="1186"/>
      <c r="ADQ21" s="1186"/>
      <c r="ADR21" s="1186"/>
      <c r="ADS21" s="1186"/>
      <c r="ADT21" s="1186"/>
      <c r="ADU21" s="1186"/>
      <c r="ADV21" s="1186"/>
      <c r="ADW21" s="1186"/>
      <c r="ADX21" s="1186"/>
      <c r="ADY21" s="1186"/>
      <c r="ADZ21" s="1186"/>
      <c r="AEA21" s="1186"/>
      <c r="AEB21" s="1186"/>
      <c r="AEC21" s="1186"/>
      <c r="AED21" s="1186"/>
      <c r="AEE21" s="1186"/>
      <c r="AEF21" s="1186"/>
      <c r="AEG21" s="1186"/>
      <c r="AEH21" s="1186"/>
      <c r="AEI21" s="1186"/>
      <c r="AEJ21" s="1186"/>
      <c r="AEK21" s="1186"/>
      <c r="AEL21" s="1186"/>
      <c r="AEM21" s="1186"/>
      <c r="AEN21" s="1186"/>
      <c r="AEO21" s="1186"/>
      <c r="AEP21" s="1186"/>
      <c r="AEQ21" s="1186"/>
      <c r="AER21" s="1186"/>
      <c r="AES21" s="1186"/>
      <c r="AET21" s="1186"/>
      <c r="AEU21" s="1186"/>
      <c r="AEV21" s="1186"/>
      <c r="AEW21" s="1186"/>
      <c r="AEX21" s="1186"/>
      <c r="AEY21" s="1186"/>
      <c r="AEZ21" s="1186"/>
      <c r="AFA21" s="1186"/>
      <c r="AFB21" s="1186"/>
      <c r="AFC21" s="1186"/>
      <c r="AFD21" s="1186"/>
      <c r="AFE21" s="1186"/>
      <c r="AFF21" s="1186"/>
      <c r="AFG21" s="1186"/>
      <c r="AFH21" s="1186"/>
      <c r="AFI21" s="1186"/>
      <c r="AFJ21" s="1186"/>
      <c r="AFK21" s="1186"/>
      <c r="AFL21" s="1186"/>
      <c r="AFM21" s="1186"/>
      <c r="AFN21" s="1186"/>
      <c r="AFO21" s="1186"/>
      <c r="AFP21" s="1186"/>
      <c r="AFQ21" s="1186"/>
      <c r="AFR21" s="1186"/>
      <c r="AFS21" s="1186"/>
      <c r="AFT21" s="1186"/>
      <c r="AFU21" s="1186"/>
      <c r="AFV21" s="1186"/>
      <c r="AFW21" s="1186"/>
      <c r="AFX21" s="1186"/>
      <c r="AFY21" s="1186"/>
      <c r="AFZ21" s="1186"/>
      <c r="AGA21" s="1186"/>
      <c r="AGB21" s="1186"/>
      <c r="AGC21" s="1186"/>
      <c r="AGD21" s="1186"/>
      <c r="AGE21" s="1186"/>
      <c r="AGF21" s="1186"/>
      <c r="AGG21" s="1186"/>
      <c r="AGH21" s="1186"/>
      <c r="AGI21" s="1186"/>
      <c r="AGJ21" s="1186"/>
      <c r="AGK21" s="1186"/>
      <c r="AGL21" s="1186"/>
      <c r="AGM21" s="1186"/>
      <c r="AGN21" s="1186"/>
      <c r="AGO21" s="1186"/>
      <c r="AGP21" s="1186"/>
      <c r="AGQ21" s="1186"/>
      <c r="AGR21" s="1186"/>
      <c r="AGS21" s="1186"/>
      <c r="AGT21" s="1186"/>
      <c r="AGU21" s="1186"/>
      <c r="AGV21" s="1186"/>
      <c r="AGW21" s="1186"/>
      <c r="AGX21" s="1186"/>
      <c r="AGY21" s="1186"/>
      <c r="AGZ21" s="1186"/>
      <c r="AHA21" s="1186"/>
      <c r="AHB21" s="1186"/>
      <c r="AHC21" s="1186"/>
      <c r="AHD21" s="1186"/>
      <c r="AHE21" s="1186"/>
      <c r="AHF21" s="1186"/>
      <c r="AHG21" s="1186"/>
      <c r="AHH21" s="1186"/>
      <c r="AHI21" s="1186"/>
      <c r="AHJ21" s="1186"/>
      <c r="AHK21" s="1186"/>
      <c r="AHL21" s="1186"/>
      <c r="AHM21" s="1186"/>
      <c r="AHN21" s="1186"/>
      <c r="AHO21" s="1186"/>
      <c r="AHP21" s="1186"/>
      <c r="AHQ21" s="1186"/>
      <c r="AHR21" s="1186"/>
      <c r="AHS21" s="1186"/>
      <c r="AHT21" s="1186"/>
      <c r="AHU21" s="1186"/>
      <c r="AHV21" s="1186"/>
      <c r="AHW21" s="1186"/>
      <c r="AHX21" s="1186"/>
      <c r="AHY21" s="1186"/>
      <c r="AHZ21" s="1186"/>
      <c r="AIA21" s="1186"/>
      <c r="AIB21" s="1186"/>
      <c r="AIC21" s="1186"/>
      <c r="AID21" s="1186"/>
      <c r="AIE21" s="1186"/>
      <c r="AIF21" s="1186"/>
      <c r="AIG21" s="1186"/>
      <c r="AIH21" s="1186"/>
      <c r="AII21" s="1186"/>
      <c r="AIJ21" s="1186"/>
      <c r="AIK21" s="1186"/>
      <c r="AIL21" s="1186"/>
      <c r="AIM21" s="1186"/>
      <c r="AIN21" s="1186"/>
      <c r="AIO21" s="1186"/>
      <c r="AIP21" s="1186"/>
      <c r="AIQ21" s="1186"/>
      <c r="AIR21" s="1186"/>
      <c r="AIS21" s="1186"/>
      <c r="AIT21" s="1186"/>
      <c r="AIU21" s="1186"/>
      <c r="AIV21" s="1186"/>
      <c r="AIW21" s="1186"/>
      <c r="AIX21" s="1186"/>
      <c r="AIY21" s="1186"/>
      <c r="AIZ21" s="1186"/>
      <c r="AJA21" s="1186"/>
      <c r="AJB21" s="1186"/>
      <c r="AJC21" s="1186"/>
      <c r="AJD21" s="1186"/>
      <c r="AJE21" s="1186"/>
      <c r="AJF21" s="1186"/>
      <c r="AJG21" s="1186"/>
      <c r="AJH21" s="1186"/>
      <c r="AJI21" s="1186"/>
      <c r="AJJ21" s="1186"/>
      <c r="AJK21" s="1186"/>
      <c r="AJL21" s="1186"/>
      <c r="AJM21" s="1186"/>
      <c r="AJN21" s="1186"/>
      <c r="AJO21" s="1186"/>
      <c r="AJP21" s="1186"/>
      <c r="AJQ21" s="1186"/>
      <c r="AJR21" s="1186"/>
      <c r="AJS21" s="1186"/>
      <c r="AJT21" s="1186"/>
      <c r="AJU21" s="1186"/>
      <c r="AJV21" s="1186"/>
      <c r="AJW21" s="1186"/>
      <c r="AJX21" s="1186"/>
      <c r="AJY21" s="1186"/>
      <c r="AJZ21" s="1186"/>
      <c r="AKA21" s="1186"/>
      <c r="AKB21" s="1186"/>
      <c r="AKC21" s="1186"/>
      <c r="AKD21" s="1186"/>
      <c r="AKE21" s="1186"/>
      <c r="AKF21" s="1186"/>
      <c r="AKG21" s="1186"/>
      <c r="AKH21" s="1186"/>
      <c r="AKI21" s="1186"/>
      <c r="AKJ21" s="1186"/>
      <c r="AKK21" s="1186"/>
      <c r="AKL21" s="1186"/>
      <c r="AKM21" s="1186"/>
      <c r="AKN21" s="1186"/>
      <c r="AKO21" s="1186"/>
      <c r="AKP21" s="1186"/>
      <c r="AKQ21" s="1186"/>
      <c r="AKR21" s="1186"/>
      <c r="AKS21" s="1186"/>
      <c r="AKT21" s="1186"/>
      <c r="AKU21" s="1186"/>
      <c r="AKV21" s="1186"/>
      <c r="AKW21" s="1186"/>
      <c r="AKX21" s="1186"/>
      <c r="AKY21" s="1186"/>
      <c r="AKZ21" s="1186"/>
      <c r="ALA21" s="1186"/>
      <c r="ALB21" s="1186"/>
      <c r="ALC21" s="1186"/>
      <c r="ALD21" s="1186"/>
      <c r="ALE21" s="1186"/>
      <c r="ALF21" s="1186"/>
      <c r="ALG21" s="1186"/>
      <c r="ALH21" s="1186"/>
      <c r="ALI21" s="1186"/>
      <c r="ALJ21" s="1186"/>
      <c r="ALK21" s="1186"/>
      <c r="ALL21" s="1186"/>
      <c r="ALM21" s="1186"/>
      <c r="ALN21" s="1186"/>
      <c r="ALO21" s="1186"/>
      <c r="ALP21" s="1186"/>
      <c r="ALQ21" s="1186"/>
      <c r="ALR21" s="1186"/>
      <c r="ALS21" s="1186"/>
      <c r="ALT21" s="1186"/>
      <c r="ALU21" s="1186"/>
      <c r="ALV21" s="1186"/>
      <c r="ALW21" s="1186"/>
      <c r="ALX21" s="1186"/>
      <c r="ALY21" s="1186"/>
      <c r="ALZ21" s="1186"/>
      <c r="AMA21" s="1186"/>
      <c r="AMB21" s="1186"/>
      <c r="AMC21" s="1186"/>
      <c r="AMD21" s="1186"/>
      <c r="AME21" s="1186"/>
      <c r="AMF21" s="1186"/>
      <c r="AMG21" s="1186"/>
      <c r="AMH21" s="1186"/>
      <c r="AMI21" s="1186"/>
      <c r="AMJ21" s="1186"/>
      <c r="AMK21" s="1186"/>
    </row>
    <row r="22" spans="1:1025" x14ac:dyDescent="0.15">
      <c r="A22" s="1232"/>
      <c r="B22" s="29"/>
      <c r="C22" s="40" t="s">
        <v>34</v>
      </c>
      <c r="D22" s="32" t="s">
        <v>19</v>
      </c>
      <c r="E22" s="33"/>
      <c r="F22" s="33"/>
      <c r="G22" s="33"/>
      <c r="H22" s="33"/>
      <c r="I22" s="34"/>
      <c r="J22" s="35"/>
      <c r="K22" s="32" t="s">
        <v>19</v>
      </c>
      <c r="L22" s="33"/>
      <c r="M22" s="33"/>
      <c r="N22" s="33"/>
      <c r="O22" s="33"/>
      <c r="P22" s="9"/>
      <c r="Q22" s="35"/>
    </row>
    <row r="23" spans="1:1025" x14ac:dyDescent="0.15">
      <c r="A23" s="1232"/>
      <c r="B23" s="29" t="s">
        <v>35</v>
      </c>
      <c r="C23" s="31" t="str">
        <f>HYPERLINK("#参考様式1!A1","事業所平面図")</f>
        <v>事業所平面図</v>
      </c>
      <c r="D23" s="32" t="s">
        <v>19</v>
      </c>
      <c r="E23" s="33"/>
      <c r="F23" s="33"/>
      <c r="G23" s="33"/>
      <c r="H23" s="33"/>
      <c r="I23" s="34"/>
      <c r="J23" s="35"/>
      <c r="K23" s="32" t="s">
        <v>19</v>
      </c>
      <c r="L23" s="33"/>
      <c r="M23" s="33"/>
      <c r="N23" s="33"/>
      <c r="O23" s="33"/>
      <c r="P23" s="9"/>
      <c r="Q23" s="35"/>
    </row>
    <row r="24" spans="1:1025" x14ac:dyDescent="0.15">
      <c r="A24" s="1232"/>
      <c r="B24" s="29" t="s">
        <v>36</v>
      </c>
      <c r="C24" s="31" t="str">
        <f>HYPERLINK("#参考様式2!A1","設備・備品等一覧表")</f>
        <v>設備・備品等一覧表</v>
      </c>
      <c r="D24" s="32" t="s">
        <v>19</v>
      </c>
      <c r="E24" s="33"/>
      <c r="F24" s="33"/>
      <c r="G24" s="33"/>
      <c r="H24" s="33"/>
      <c r="I24" s="34"/>
      <c r="J24" s="35"/>
      <c r="K24" s="32" t="s">
        <v>19</v>
      </c>
      <c r="L24" s="33"/>
      <c r="M24" s="33"/>
      <c r="N24" s="33"/>
      <c r="O24" s="33"/>
      <c r="P24" s="9"/>
      <c r="Q24" s="35"/>
    </row>
    <row r="25" spans="1:1025" x14ac:dyDescent="0.15">
      <c r="A25" s="1232"/>
      <c r="B25" s="29" t="s">
        <v>37</v>
      </c>
      <c r="C25" s="31" t="str">
        <f>HYPERLINK("#参考様式3!A1","経歴書（管理者・Ｓ提供責任者・Ｓ管理責任者・相談支援専門員")</f>
        <v>経歴書（管理者・Ｓ提供責任者・Ｓ管理責任者・相談支援専門員</v>
      </c>
      <c r="D25" s="32" t="s">
        <v>19</v>
      </c>
      <c r="E25" s="33"/>
      <c r="F25" s="33"/>
      <c r="G25" s="33"/>
      <c r="H25" s="33"/>
      <c r="I25" s="34"/>
      <c r="J25" s="35"/>
      <c r="K25" s="32" t="s">
        <v>19</v>
      </c>
      <c r="L25" s="33"/>
      <c r="M25" s="33"/>
      <c r="N25" s="33"/>
      <c r="O25" s="33"/>
      <c r="P25" s="9"/>
      <c r="Q25" s="35"/>
    </row>
    <row r="26" spans="1:1025" x14ac:dyDescent="0.15">
      <c r="A26" s="1232"/>
      <c r="B26" s="29" t="s">
        <v>38</v>
      </c>
      <c r="C26" s="41" t="str">
        <f>HYPERLINK("#参考様式4!A1","実務経験証明書")</f>
        <v>実務経験証明書</v>
      </c>
      <c r="D26" s="42" t="s">
        <v>39</v>
      </c>
      <c r="E26" s="33"/>
      <c r="F26" s="33"/>
      <c r="G26" s="33"/>
      <c r="H26" s="33"/>
      <c r="I26" s="34"/>
      <c r="J26" s="35"/>
      <c r="K26" s="43" t="s">
        <v>19</v>
      </c>
      <c r="L26" s="33"/>
      <c r="M26" s="33"/>
      <c r="N26" s="33"/>
      <c r="O26" s="33"/>
      <c r="P26" s="9"/>
      <c r="Q26" s="35"/>
    </row>
    <row r="27" spans="1:1025" x14ac:dyDescent="0.15">
      <c r="A27" s="1232"/>
      <c r="B27" s="29" t="s">
        <v>40</v>
      </c>
      <c r="C27" s="41" t="str">
        <f>HYPERLINK("#参考様式5!A1","実務経験見込証明書")</f>
        <v>実務経験見込証明書</v>
      </c>
      <c r="D27" s="44"/>
      <c r="E27" s="33"/>
      <c r="F27" s="33"/>
      <c r="G27" s="33"/>
      <c r="H27" s="33"/>
      <c r="I27" s="34"/>
      <c r="J27" s="35"/>
      <c r="K27" s="43" t="s">
        <v>29</v>
      </c>
      <c r="L27" s="33"/>
      <c r="M27" s="33"/>
      <c r="N27" s="33"/>
      <c r="O27" s="33"/>
      <c r="P27" s="9"/>
      <c r="Q27" s="35"/>
    </row>
    <row r="28" spans="1:1025" x14ac:dyDescent="0.15">
      <c r="A28" s="1232"/>
      <c r="B28" s="29" t="s">
        <v>41</v>
      </c>
      <c r="C28" s="41" t="str">
        <f>HYPERLINK("#参考様式6!A1","利用者（入所者）又はその家族からの苦情を解決するために講ずる措置の概要")</f>
        <v>利用者（入所者）又はその家族からの苦情を解決するために講ずる措置の概要</v>
      </c>
      <c r="D28" s="44" t="s">
        <v>19</v>
      </c>
      <c r="E28" s="33"/>
      <c r="F28" s="33"/>
      <c r="G28" s="33"/>
      <c r="H28" s="33"/>
      <c r="I28" s="34"/>
      <c r="J28" s="35"/>
      <c r="K28" s="43" t="s">
        <v>19</v>
      </c>
      <c r="L28" s="33"/>
      <c r="M28" s="33"/>
      <c r="N28" s="33"/>
      <c r="O28" s="33"/>
      <c r="P28" s="9"/>
      <c r="Q28" s="35"/>
    </row>
    <row r="29" spans="1:1025" x14ac:dyDescent="0.15">
      <c r="A29" s="1232"/>
      <c r="B29" s="29" t="s">
        <v>42</v>
      </c>
      <c r="C29" s="41" t="str">
        <f>HYPERLINK("#参考様式7!A1","指定障害福祉サービスの主たる対象者を特定する理由等")</f>
        <v>指定障害福祉サービスの主たる対象者を特定する理由等</v>
      </c>
      <c r="D29" s="44" t="s">
        <v>29</v>
      </c>
      <c r="E29" s="33"/>
      <c r="F29" s="33"/>
      <c r="G29" s="33"/>
      <c r="H29" s="33"/>
      <c r="I29" s="34"/>
      <c r="J29" s="35"/>
      <c r="K29" s="43" t="s">
        <v>29</v>
      </c>
      <c r="L29" s="33"/>
      <c r="M29" s="33"/>
      <c r="N29" s="33"/>
      <c r="O29" s="33"/>
      <c r="P29" s="9"/>
      <c r="Q29" s="35"/>
    </row>
    <row r="30" spans="1:1025" x14ac:dyDescent="0.15">
      <c r="A30" s="1232"/>
      <c r="B30" s="29" t="s">
        <v>43</v>
      </c>
      <c r="C30" s="41" t="str">
        <f>HYPERLINK("#参考様式8!A1","障害者総合支援法第３６条第３項各号の規定に該当しない旨の誓約書")</f>
        <v>障害者総合支援法第３６条第３項各号の規定に該当しない旨の誓約書</v>
      </c>
      <c r="D30" s="44" t="s">
        <v>19</v>
      </c>
      <c r="E30" s="33"/>
      <c r="F30" s="33"/>
      <c r="G30" s="33"/>
      <c r="H30" s="33"/>
      <c r="I30" s="34"/>
      <c r="J30" s="35"/>
      <c r="K30" s="43" t="s">
        <v>19</v>
      </c>
      <c r="L30" s="33"/>
      <c r="M30" s="33"/>
      <c r="N30" s="33"/>
      <c r="O30" s="33"/>
      <c r="P30" s="9"/>
      <c r="Q30" s="35"/>
    </row>
    <row r="31" spans="1:1025" x14ac:dyDescent="0.15">
      <c r="A31" s="1232"/>
      <c r="B31" s="29" t="s">
        <v>44</v>
      </c>
      <c r="C31" s="41" t="s">
        <v>45</v>
      </c>
      <c r="D31" s="44" t="s">
        <v>19</v>
      </c>
      <c r="E31" s="33"/>
      <c r="F31" s="33"/>
      <c r="G31" s="33"/>
      <c r="H31" s="33"/>
      <c r="I31" s="34"/>
      <c r="J31" s="35"/>
      <c r="K31" s="43" t="s">
        <v>19</v>
      </c>
      <c r="L31" s="33"/>
      <c r="M31" s="33"/>
      <c r="N31" s="33"/>
      <c r="O31" s="33"/>
      <c r="P31" s="9"/>
      <c r="Q31" s="35"/>
    </row>
    <row r="32" spans="1:1025" x14ac:dyDescent="0.15">
      <c r="A32" s="1232"/>
      <c r="B32" s="29" t="s">
        <v>46</v>
      </c>
      <c r="C32" s="41" t="s">
        <v>47</v>
      </c>
      <c r="D32" s="44"/>
      <c r="E32" s="33"/>
      <c r="F32" s="33"/>
      <c r="G32" s="33"/>
      <c r="H32" s="33"/>
      <c r="I32" s="34"/>
      <c r="J32" s="35"/>
      <c r="K32" s="45" t="s">
        <v>19</v>
      </c>
      <c r="L32" s="33"/>
      <c r="M32" s="33"/>
      <c r="N32" s="33"/>
      <c r="O32" s="33"/>
      <c r="P32" s="9"/>
      <c r="Q32" s="35"/>
    </row>
    <row r="33" spans="1:17" x14ac:dyDescent="0.15">
      <c r="A33" s="1232"/>
      <c r="B33" s="42"/>
      <c r="C33" s="46" t="s">
        <v>48</v>
      </c>
      <c r="D33" s="44" t="s">
        <v>19</v>
      </c>
      <c r="E33" s="33"/>
      <c r="F33" s="33"/>
      <c r="G33" s="33"/>
      <c r="H33" s="33"/>
      <c r="I33" s="34"/>
      <c r="J33" s="35"/>
      <c r="K33" s="43" t="s">
        <v>19</v>
      </c>
      <c r="L33" s="33"/>
      <c r="M33" s="33"/>
      <c r="N33" s="33"/>
      <c r="O33" s="33"/>
      <c r="P33" s="9"/>
      <c r="Q33" s="35"/>
    </row>
    <row r="34" spans="1:17" x14ac:dyDescent="0.15">
      <c r="A34" s="1232"/>
      <c r="B34" s="47"/>
      <c r="C34" s="48" t="s">
        <v>49</v>
      </c>
      <c r="D34" s="49" t="s">
        <v>19</v>
      </c>
      <c r="E34" s="50"/>
      <c r="F34" s="50"/>
      <c r="G34" s="50"/>
      <c r="H34" s="50"/>
      <c r="I34" s="51"/>
      <c r="J34" s="52"/>
      <c r="K34" s="53" t="s">
        <v>19</v>
      </c>
      <c r="L34" s="50"/>
      <c r="M34" s="50"/>
      <c r="N34" s="50"/>
      <c r="O34" s="50"/>
      <c r="P34" s="54"/>
      <c r="Q34" s="52"/>
    </row>
    <row r="35" spans="1:17" x14ac:dyDescent="0.15">
      <c r="A35" s="1232"/>
      <c r="B35" s="55"/>
      <c r="C35" s="56" t="s">
        <v>50</v>
      </c>
      <c r="D35" s="57" t="s">
        <v>19</v>
      </c>
      <c r="E35" s="58"/>
      <c r="F35" s="58"/>
      <c r="G35" s="58"/>
      <c r="H35" s="58"/>
      <c r="I35" s="59"/>
      <c r="J35" s="60"/>
      <c r="K35" s="61" t="s">
        <v>19</v>
      </c>
      <c r="L35" s="58"/>
      <c r="M35" s="58"/>
      <c r="N35" s="58"/>
      <c r="O35" s="58"/>
      <c r="P35" s="62"/>
      <c r="Q35" s="60"/>
    </row>
    <row r="36" spans="1:17" x14ac:dyDescent="0.15">
      <c r="A36" s="1233" t="s">
        <v>51</v>
      </c>
      <c r="B36" s="63" t="s">
        <v>52</v>
      </c>
      <c r="C36" s="64" t="s">
        <v>51</v>
      </c>
      <c r="D36" s="65" t="s">
        <v>19</v>
      </c>
      <c r="E36" s="66" t="s">
        <v>19</v>
      </c>
      <c r="F36" s="66" t="s">
        <v>19</v>
      </c>
      <c r="G36" s="66" t="s">
        <v>19</v>
      </c>
      <c r="H36" s="66" t="s">
        <v>19</v>
      </c>
      <c r="I36" s="67" t="s">
        <v>19</v>
      </c>
      <c r="J36" s="68"/>
      <c r="K36" s="69" t="s">
        <v>19</v>
      </c>
      <c r="L36" s="66" t="s">
        <v>19</v>
      </c>
      <c r="M36" s="66" t="s">
        <v>19</v>
      </c>
      <c r="N36" s="66" t="s">
        <v>19</v>
      </c>
      <c r="O36" s="66" t="s">
        <v>19</v>
      </c>
      <c r="P36" s="70" t="s">
        <v>19</v>
      </c>
      <c r="Q36" s="68"/>
    </row>
    <row r="37" spans="1:17" x14ac:dyDescent="0.15">
      <c r="A37" s="1233"/>
      <c r="B37" s="42" t="s">
        <v>53</v>
      </c>
      <c r="C37" s="64" t="s">
        <v>54</v>
      </c>
      <c r="D37" s="71"/>
      <c r="E37" s="33" t="s">
        <v>19</v>
      </c>
      <c r="F37" s="36"/>
      <c r="G37" s="36"/>
      <c r="H37" s="36"/>
      <c r="I37" s="37"/>
      <c r="J37" s="35"/>
      <c r="K37" s="43"/>
      <c r="L37" s="33" t="s">
        <v>19</v>
      </c>
      <c r="M37" s="36"/>
      <c r="N37" s="36"/>
      <c r="O37" s="36"/>
      <c r="P37" s="38"/>
      <c r="Q37" s="35"/>
    </row>
    <row r="38" spans="1:17" x14ac:dyDescent="0.15">
      <c r="A38" s="1233"/>
      <c r="B38" s="42" t="s">
        <v>55</v>
      </c>
      <c r="C38" s="64" t="s">
        <v>56</v>
      </c>
      <c r="D38" s="44" t="s">
        <v>19</v>
      </c>
      <c r="E38" s="36"/>
      <c r="F38" s="36"/>
      <c r="G38" s="36"/>
      <c r="H38" s="36"/>
      <c r="I38" s="37"/>
      <c r="J38" s="35"/>
      <c r="K38" s="43" t="s">
        <v>19</v>
      </c>
      <c r="L38" s="36"/>
      <c r="M38" s="36"/>
      <c r="N38" s="36"/>
      <c r="O38" s="36"/>
      <c r="P38" s="38"/>
      <c r="Q38" s="35"/>
    </row>
    <row r="39" spans="1:17" x14ac:dyDescent="0.15">
      <c r="A39" s="1233"/>
      <c r="B39" s="42" t="s">
        <v>57</v>
      </c>
      <c r="C39" s="1211" t="s">
        <v>58</v>
      </c>
      <c r="D39" s="71"/>
      <c r="E39" s="36"/>
      <c r="F39" s="33" t="s">
        <v>19</v>
      </c>
      <c r="G39" s="33" t="s">
        <v>19</v>
      </c>
      <c r="H39" s="36"/>
      <c r="I39" s="37"/>
      <c r="J39" s="35"/>
      <c r="K39" s="72"/>
      <c r="L39" s="36"/>
      <c r="M39" s="33" t="s">
        <v>19</v>
      </c>
      <c r="N39" s="33" t="s">
        <v>19</v>
      </c>
      <c r="O39" s="36"/>
      <c r="P39" s="38"/>
      <c r="Q39" s="35"/>
    </row>
    <row r="40" spans="1:17" x14ac:dyDescent="0.15">
      <c r="A40" s="1233"/>
      <c r="B40" s="42" t="s">
        <v>59</v>
      </c>
      <c r="C40" s="1211" t="s">
        <v>60</v>
      </c>
      <c r="D40" s="71"/>
      <c r="E40" s="36"/>
      <c r="F40" s="36"/>
      <c r="G40" s="36"/>
      <c r="H40" s="33" t="s">
        <v>19</v>
      </c>
      <c r="I40" s="37"/>
      <c r="J40" s="35"/>
      <c r="K40" s="72"/>
      <c r="L40" s="36"/>
      <c r="M40" s="36"/>
      <c r="N40" s="36"/>
      <c r="O40" s="33" t="s">
        <v>19</v>
      </c>
      <c r="P40" s="38"/>
      <c r="Q40" s="35"/>
    </row>
    <row r="41" spans="1:17" x14ac:dyDescent="0.15">
      <c r="A41" s="1233"/>
      <c r="B41" s="42" t="s">
        <v>61</v>
      </c>
      <c r="C41" s="1211" t="s">
        <v>62</v>
      </c>
      <c r="D41" s="71"/>
      <c r="E41" s="36"/>
      <c r="F41" s="36"/>
      <c r="G41" s="36"/>
      <c r="H41" s="36"/>
      <c r="I41" s="34" t="s">
        <v>19</v>
      </c>
      <c r="J41" s="35"/>
      <c r="K41" s="72"/>
      <c r="L41" s="36"/>
      <c r="M41" s="36"/>
      <c r="N41" s="36"/>
      <c r="O41" s="36"/>
      <c r="P41" s="9" t="s">
        <v>19</v>
      </c>
      <c r="Q41" s="35"/>
    </row>
    <row r="42" spans="1:17" x14ac:dyDescent="0.15">
      <c r="A42" s="1233"/>
      <c r="B42" s="42" t="s">
        <v>63</v>
      </c>
      <c r="C42" s="73" t="s">
        <v>64</v>
      </c>
      <c r="D42" s="71" t="s">
        <v>29</v>
      </c>
      <c r="E42" s="74" t="s">
        <v>29</v>
      </c>
      <c r="F42" s="36" t="s">
        <v>29</v>
      </c>
      <c r="G42" s="36" t="s">
        <v>29</v>
      </c>
      <c r="H42" s="36" t="s">
        <v>29</v>
      </c>
      <c r="I42" s="37" t="s">
        <v>29</v>
      </c>
      <c r="J42" s="35"/>
      <c r="K42" s="43" t="s">
        <v>29</v>
      </c>
      <c r="L42" s="33" t="s">
        <v>29</v>
      </c>
      <c r="M42" s="33" t="s">
        <v>29</v>
      </c>
      <c r="N42" s="33" t="s">
        <v>29</v>
      </c>
      <c r="O42" s="33" t="s">
        <v>29</v>
      </c>
      <c r="P42" s="9" t="s">
        <v>29</v>
      </c>
      <c r="Q42" s="35"/>
    </row>
    <row r="43" spans="1:17" x14ac:dyDescent="0.15">
      <c r="A43" s="1233"/>
      <c r="B43" s="42" t="s">
        <v>65</v>
      </c>
      <c r="C43" s="73" t="s">
        <v>66</v>
      </c>
      <c r="D43" s="71" t="s">
        <v>29</v>
      </c>
      <c r="E43" s="74" t="s">
        <v>29</v>
      </c>
      <c r="F43" s="36" t="s">
        <v>29</v>
      </c>
      <c r="G43" s="36" t="s">
        <v>29</v>
      </c>
      <c r="H43" s="36" t="s">
        <v>29</v>
      </c>
      <c r="I43" s="37" t="s">
        <v>29</v>
      </c>
      <c r="J43" s="35"/>
      <c r="K43" s="43" t="s">
        <v>29</v>
      </c>
      <c r="L43" s="33" t="s">
        <v>29</v>
      </c>
      <c r="M43" s="36"/>
      <c r="N43" s="36"/>
      <c r="O43" s="36"/>
      <c r="P43" s="38"/>
      <c r="Q43" s="35"/>
    </row>
    <row r="44" spans="1:17" x14ac:dyDescent="0.15">
      <c r="A44" s="1233"/>
      <c r="B44" s="42" t="s">
        <v>67</v>
      </c>
      <c r="C44" s="73" t="s">
        <v>68</v>
      </c>
      <c r="D44" s="71" t="s">
        <v>19</v>
      </c>
      <c r="E44" s="36" t="s">
        <v>19</v>
      </c>
      <c r="F44" s="36" t="s">
        <v>19</v>
      </c>
      <c r="G44" s="36" t="s">
        <v>19</v>
      </c>
      <c r="H44" s="36" t="s">
        <v>19</v>
      </c>
      <c r="I44" s="37" t="s">
        <v>19</v>
      </c>
      <c r="J44" s="35"/>
      <c r="K44" s="72" t="s">
        <v>19</v>
      </c>
      <c r="L44" s="36" t="s">
        <v>19</v>
      </c>
      <c r="M44" s="36" t="s">
        <v>19</v>
      </c>
      <c r="N44" s="36" t="s">
        <v>19</v>
      </c>
      <c r="O44" s="36" t="s">
        <v>19</v>
      </c>
      <c r="P44" s="38" t="s">
        <v>19</v>
      </c>
      <c r="Q44" s="35"/>
    </row>
    <row r="45" spans="1:17" x14ac:dyDescent="0.15">
      <c r="A45" s="1233"/>
      <c r="B45" s="42" t="s">
        <v>69</v>
      </c>
      <c r="C45" s="73" t="s">
        <v>70</v>
      </c>
      <c r="D45" s="71"/>
      <c r="E45" s="74" t="s">
        <v>29</v>
      </c>
      <c r="F45" s="36" t="s">
        <v>29</v>
      </c>
      <c r="G45" s="36" t="s">
        <v>29</v>
      </c>
      <c r="H45" s="36" t="s">
        <v>29</v>
      </c>
      <c r="I45" s="37" t="s">
        <v>29</v>
      </c>
      <c r="J45" s="35"/>
      <c r="K45" s="72"/>
      <c r="L45" s="74" t="s">
        <v>29</v>
      </c>
      <c r="M45" s="36" t="s">
        <v>29</v>
      </c>
      <c r="N45" s="36" t="s">
        <v>29</v>
      </c>
      <c r="O45" s="36" t="s">
        <v>29</v>
      </c>
      <c r="P45" s="38" t="s">
        <v>29</v>
      </c>
      <c r="Q45" s="35"/>
    </row>
    <row r="46" spans="1:17" x14ac:dyDescent="0.15">
      <c r="A46" s="1233"/>
      <c r="B46" s="42" t="s">
        <v>71</v>
      </c>
      <c r="C46" s="73" t="s">
        <v>72</v>
      </c>
      <c r="D46" s="71"/>
      <c r="E46" s="74" t="s">
        <v>29</v>
      </c>
      <c r="F46" s="36" t="s">
        <v>29</v>
      </c>
      <c r="G46" s="36" t="s">
        <v>29</v>
      </c>
      <c r="H46" s="36" t="s">
        <v>29</v>
      </c>
      <c r="I46" s="37" t="s">
        <v>29</v>
      </c>
      <c r="J46" s="35"/>
      <c r="K46" s="72"/>
      <c r="L46" s="74" t="s">
        <v>29</v>
      </c>
      <c r="M46" s="36" t="s">
        <v>29</v>
      </c>
      <c r="N46" s="36" t="s">
        <v>29</v>
      </c>
      <c r="O46" s="36" t="s">
        <v>29</v>
      </c>
      <c r="P46" s="38" t="s">
        <v>29</v>
      </c>
      <c r="Q46" s="35"/>
    </row>
    <row r="47" spans="1:17" x14ac:dyDescent="0.15">
      <c r="A47" s="1233"/>
      <c r="B47" s="42" t="s">
        <v>73</v>
      </c>
      <c r="C47" s="73" t="s">
        <v>74</v>
      </c>
      <c r="D47" s="71"/>
      <c r="E47" s="74" t="s">
        <v>29</v>
      </c>
      <c r="F47" s="36" t="s">
        <v>29</v>
      </c>
      <c r="G47" s="36" t="s">
        <v>29</v>
      </c>
      <c r="H47" s="36" t="s">
        <v>29</v>
      </c>
      <c r="I47" s="37" t="s">
        <v>29</v>
      </c>
      <c r="J47" s="35"/>
      <c r="K47" s="72"/>
      <c r="L47" s="74" t="s">
        <v>29</v>
      </c>
      <c r="M47" s="36" t="s">
        <v>29</v>
      </c>
      <c r="N47" s="36" t="s">
        <v>29</v>
      </c>
      <c r="O47" s="36" t="s">
        <v>29</v>
      </c>
      <c r="P47" s="38" t="s">
        <v>29</v>
      </c>
      <c r="Q47" s="35"/>
    </row>
    <row r="48" spans="1:17" x14ac:dyDescent="0.15">
      <c r="A48" s="1233"/>
      <c r="B48" s="42" t="s">
        <v>75</v>
      </c>
      <c r="C48" s="73" t="s">
        <v>76</v>
      </c>
      <c r="D48" s="71"/>
      <c r="E48" s="74" t="s">
        <v>29</v>
      </c>
      <c r="F48" s="36" t="s">
        <v>29</v>
      </c>
      <c r="G48" s="36" t="s">
        <v>29</v>
      </c>
      <c r="H48" s="36" t="s">
        <v>29</v>
      </c>
      <c r="I48" s="37" t="s">
        <v>29</v>
      </c>
      <c r="J48" s="35"/>
      <c r="K48" s="72"/>
      <c r="L48" s="74" t="s">
        <v>29</v>
      </c>
      <c r="M48" s="36" t="s">
        <v>29</v>
      </c>
      <c r="N48" s="36" t="s">
        <v>29</v>
      </c>
      <c r="O48" s="36" t="s">
        <v>29</v>
      </c>
      <c r="P48" s="38" t="s">
        <v>29</v>
      </c>
      <c r="Q48" s="35"/>
    </row>
    <row r="49" spans="1:17" x14ac:dyDescent="0.15">
      <c r="A49" s="1233"/>
      <c r="B49" s="75" t="s">
        <v>77</v>
      </c>
      <c r="C49" s="1231" t="s">
        <v>78</v>
      </c>
      <c r="D49" s="71"/>
      <c r="E49" s="74" t="s">
        <v>29</v>
      </c>
      <c r="F49" s="36" t="s">
        <v>29</v>
      </c>
      <c r="G49" s="36" t="s">
        <v>29</v>
      </c>
      <c r="H49" s="36" t="s">
        <v>29</v>
      </c>
      <c r="I49" s="37" t="s">
        <v>29</v>
      </c>
      <c r="J49" s="35"/>
      <c r="K49" s="72"/>
      <c r="L49" s="74" t="s">
        <v>29</v>
      </c>
      <c r="M49" s="36" t="s">
        <v>29</v>
      </c>
      <c r="N49" s="36" t="s">
        <v>29</v>
      </c>
      <c r="O49" s="36" t="s">
        <v>29</v>
      </c>
      <c r="P49" s="38" t="s">
        <v>29</v>
      </c>
      <c r="Q49" s="35"/>
    </row>
    <row r="50" spans="1:17" x14ac:dyDescent="0.15">
      <c r="A50" s="1233"/>
      <c r="B50" s="75" t="s">
        <v>79</v>
      </c>
      <c r="C50" s="73" t="s">
        <v>80</v>
      </c>
      <c r="D50" s="71"/>
      <c r="E50" s="74" t="s">
        <v>29</v>
      </c>
      <c r="F50" s="36" t="s">
        <v>29</v>
      </c>
      <c r="G50" s="36"/>
      <c r="H50" s="36"/>
      <c r="I50" s="37"/>
      <c r="J50" s="35"/>
      <c r="K50" s="72"/>
      <c r="L50" s="74" t="s">
        <v>29</v>
      </c>
      <c r="M50" s="36" t="s">
        <v>29</v>
      </c>
      <c r="N50" s="36"/>
      <c r="O50" s="36"/>
      <c r="P50" s="38"/>
      <c r="Q50" s="35"/>
    </row>
    <row r="51" spans="1:17" x14ac:dyDescent="0.15">
      <c r="A51" s="1233"/>
      <c r="B51" s="75" t="s">
        <v>81</v>
      </c>
      <c r="C51" s="73" t="s">
        <v>82</v>
      </c>
      <c r="D51" s="71" t="s">
        <v>29</v>
      </c>
      <c r="E51" s="74" t="s">
        <v>29</v>
      </c>
      <c r="F51" s="36" t="s">
        <v>29</v>
      </c>
      <c r="G51" s="36" t="s">
        <v>29</v>
      </c>
      <c r="H51" s="36" t="s">
        <v>29</v>
      </c>
      <c r="I51" s="37" t="s">
        <v>29</v>
      </c>
      <c r="J51" s="35"/>
      <c r="K51" s="72" t="s">
        <v>29</v>
      </c>
      <c r="L51" s="74" t="s">
        <v>29</v>
      </c>
      <c r="M51" s="36" t="s">
        <v>29</v>
      </c>
      <c r="N51" s="36" t="s">
        <v>29</v>
      </c>
      <c r="O51" s="36" t="s">
        <v>29</v>
      </c>
      <c r="P51" s="38" t="s">
        <v>29</v>
      </c>
      <c r="Q51" s="35"/>
    </row>
    <row r="52" spans="1:17" x14ac:dyDescent="0.15">
      <c r="A52" s="1233"/>
      <c r="B52" s="75" t="s">
        <v>83</v>
      </c>
      <c r="C52" s="73" t="s">
        <v>84</v>
      </c>
      <c r="D52" s="71" t="s">
        <v>29</v>
      </c>
      <c r="E52" s="74"/>
      <c r="F52" s="36"/>
      <c r="G52" s="36"/>
      <c r="H52" s="36"/>
      <c r="I52" s="37"/>
      <c r="J52" s="35"/>
      <c r="K52" s="72" t="s">
        <v>29</v>
      </c>
      <c r="L52" s="74"/>
      <c r="M52" s="36"/>
      <c r="N52" s="36"/>
      <c r="O52" s="36"/>
      <c r="P52" s="38"/>
      <c r="Q52" s="35"/>
    </row>
    <row r="53" spans="1:17" x14ac:dyDescent="0.15">
      <c r="A53" s="1233"/>
      <c r="B53" s="75" t="s">
        <v>85</v>
      </c>
      <c r="C53" s="73" t="s">
        <v>86</v>
      </c>
      <c r="D53" s="71"/>
      <c r="E53" s="74" t="s">
        <v>29</v>
      </c>
      <c r="F53" s="36" t="s">
        <v>29</v>
      </c>
      <c r="G53" s="36" t="s">
        <v>29</v>
      </c>
      <c r="H53" s="36" t="s">
        <v>29</v>
      </c>
      <c r="I53" s="37" t="s">
        <v>29</v>
      </c>
      <c r="J53" s="35"/>
      <c r="K53" s="72"/>
      <c r="L53" s="74" t="s">
        <v>29</v>
      </c>
      <c r="M53" s="36" t="s">
        <v>29</v>
      </c>
      <c r="N53" s="36" t="s">
        <v>29</v>
      </c>
      <c r="O53" s="36" t="s">
        <v>29</v>
      </c>
      <c r="P53" s="38" t="s">
        <v>29</v>
      </c>
      <c r="Q53" s="35"/>
    </row>
    <row r="54" spans="1:17" x14ac:dyDescent="0.15">
      <c r="A54" s="1233"/>
      <c r="B54" s="75" t="s">
        <v>87</v>
      </c>
      <c r="C54" s="73" t="s">
        <v>88</v>
      </c>
      <c r="D54" s="71"/>
      <c r="E54" s="74" t="s">
        <v>29</v>
      </c>
      <c r="F54" s="36"/>
      <c r="G54" s="36"/>
      <c r="H54" s="36"/>
      <c r="I54" s="37"/>
      <c r="J54" s="35"/>
      <c r="K54" s="72"/>
      <c r="L54" s="74" t="s">
        <v>29</v>
      </c>
      <c r="M54" s="36"/>
      <c r="N54" s="36"/>
      <c r="O54" s="36"/>
      <c r="P54" s="38"/>
      <c r="Q54" s="35"/>
    </row>
    <row r="55" spans="1:17" x14ac:dyDescent="0.15">
      <c r="A55" s="1233"/>
      <c r="B55" s="75" t="s">
        <v>89</v>
      </c>
      <c r="C55" s="73" t="s">
        <v>90</v>
      </c>
      <c r="D55" s="71"/>
      <c r="E55" s="74"/>
      <c r="F55" s="36"/>
      <c r="G55" s="36"/>
      <c r="H55" s="36"/>
      <c r="I55" s="37"/>
      <c r="J55" s="35"/>
      <c r="K55" s="72"/>
      <c r="L55" s="74"/>
      <c r="M55" s="36"/>
      <c r="N55" s="36"/>
      <c r="O55" s="36"/>
      <c r="P55" s="38"/>
      <c r="Q55" s="35"/>
    </row>
    <row r="56" spans="1:17" x14ac:dyDescent="0.15">
      <c r="A56" s="1233"/>
      <c r="B56" s="75" t="s">
        <v>91</v>
      </c>
      <c r="C56" s="73" t="s">
        <v>92</v>
      </c>
      <c r="D56" s="71" t="s">
        <v>29</v>
      </c>
      <c r="E56" s="36"/>
      <c r="F56" s="36"/>
      <c r="G56" s="36"/>
      <c r="H56" s="36"/>
      <c r="I56" s="37"/>
      <c r="J56" s="35"/>
      <c r="K56" s="72" t="s">
        <v>29</v>
      </c>
      <c r="L56" s="36"/>
      <c r="M56" s="36"/>
      <c r="N56" s="36"/>
      <c r="O56" s="36"/>
      <c r="P56" s="38"/>
      <c r="Q56" s="35"/>
    </row>
    <row r="57" spans="1:17" x14ac:dyDescent="0.15">
      <c r="A57" s="1233"/>
      <c r="B57" s="75" t="s">
        <v>93</v>
      </c>
      <c r="C57" s="73" t="s">
        <v>94</v>
      </c>
      <c r="D57" s="44" t="s">
        <v>29</v>
      </c>
      <c r="E57" s="36"/>
      <c r="F57" s="36"/>
      <c r="G57" s="36"/>
      <c r="H57" s="36"/>
      <c r="I57" s="37"/>
      <c r="J57" s="35"/>
      <c r="K57" s="43" t="s">
        <v>29</v>
      </c>
      <c r="L57" s="36"/>
      <c r="M57" s="36"/>
      <c r="N57" s="36"/>
      <c r="O57" s="36"/>
      <c r="P57" s="38"/>
      <c r="Q57" s="35"/>
    </row>
    <row r="58" spans="1:17" x14ac:dyDescent="0.15">
      <c r="A58" s="1233"/>
      <c r="B58" s="75" t="s">
        <v>95</v>
      </c>
      <c r="C58" s="73" t="s">
        <v>96</v>
      </c>
      <c r="D58" s="71"/>
      <c r="E58" s="36"/>
      <c r="F58" s="36"/>
      <c r="G58" s="36" t="s">
        <v>29</v>
      </c>
      <c r="H58" s="36"/>
      <c r="I58" s="37"/>
      <c r="J58" s="35"/>
      <c r="K58" s="72"/>
      <c r="L58" s="36"/>
      <c r="M58" s="36"/>
      <c r="N58" s="36" t="s">
        <v>29</v>
      </c>
      <c r="O58" s="36"/>
      <c r="P58" s="38"/>
      <c r="Q58" s="35"/>
    </row>
    <row r="59" spans="1:17" x14ac:dyDescent="0.15">
      <c r="A59" s="1233"/>
      <c r="B59" s="75" t="s">
        <v>97</v>
      </c>
      <c r="C59" s="73" t="s">
        <v>98</v>
      </c>
      <c r="D59" s="71"/>
      <c r="E59" s="36"/>
      <c r="F59" s="36"/>
      <c r="G59" s="36" t="s">
        <v>29</v>
      </c>
      <c r="H59" s="36" t="s">
        <v>29</v>
      </c>
      <c r="I59" s="37"/>
      <c r="J59" s="35"/>
      <c r="K59" s="72"/>
      <c r="L59" s="36"/>
      <c r="M59" s="36"/>
      <c r="N59" s="36" t="s">
        <v>29</v>
      </c>
      <c r="O59" s="36" t="s">
        <v>29</v>
      </c>
      <c r="P59" s="38"/>
      <c r="Q59" s="35"/>
    </row>
    <row r="60" spans="1:17" x14ac:dyDescent="0.15">
      <c r="A60" s="1233"/>
      <c r="B60" s="42" t="s">
        <v>99</v>
      </c>
      <c r="C60" s="73" t="s">
        <v>100</v>
      </c>
      <c r="D60" s="71"/>
      <c r="E60" s="36"/>
      <c r="F60" s="36"/>
      <c r="G60" s="36"/>
      <c r="H60" s="36" t="s">
        <v>29</v>
      </c>
      <c r="I60" s="37"/>
      <c r="J60" s="35"/>
      <c r="K60" s="72"/>
      <c r="L60" s="36"/>
      <c r="M60" s="36"/>
      <c r="N60" s="36"/>
      <c r="O60" s="36" t="s">
        <v>29</v>
      </c>
      <c r="P60" s="38"/>
      <c r="Q60" s="35"/>
    </row>
    <row r="61" spans="1:17" x14ac:dyDescent="0.15">
      <c r="A61" s="1233"/>
      <c r="B61" s="42" t="s">
        <v>102</v>
      </c>
      <c r="C61" s="73" t="s">
        <v>103</v>
      </c>
      <c r="D61" s="71"/>
      <c r="E61" s="36"/>
      <c r="F61" s="36"/>
      <c r="G61" s="36"/>
      <c r="H61" s="36" t="s">
        <v>29</v>
      </c>
      <c r="I61" s="37"/>
      <c r="J61" s="35"/>
      <c r="K61" s="72"/>
      <c r="L61" s="36"/>
      <c r="M61" s="36"/>
      <c r="N61" s="36"/>
      <c r="O61" s="36" t="s">
        <v>29</v>
      </c>
      <c r="P61" s="38"/>
      <c r="Q61" s="35"/>
    </row>
    <row r="62" spans="1:17" x14ac:dyDescent="0.15">
      <c r="A62" s="1233"/>
      <c r="B62" s="42" t="s">
        <v>104</v>
      </c>
      <c r="C62" s="73" t="s">
        <v>105</v>
      </c>
      <c r="D62" s="71"/>
      <c r="E62" s="36"/>
      <c r="F62" s="36"/>
      <c r="G62" s="36"/>
      <c r="H62" s="36" t="s">
        <v>29</v>
      </c>
      <c r="I62" s="37"/>
      <c r="J62" s="35"/>
      <c r="K62" s="72"/>
      <c r="L62" s="36"/>
      <c r="M62" s="36"/>
      <c r="N62" s="36"/>
      <c r="O62" s="36" t="s">
        <v>29</v>
      </c>
      <c r="P62" s="38"/>
      <c r="Q62" s="35"/>
    </row>
    <row r="63" spans="1:17" x14ac:dyDescent="0.15">
      <c r="A63" s="1233"/>
      <c r="B63" s="42" t="s">
        <v>106</v>
      </c>
      <c r="C63" s="73" t="s">
        <v>107</v>
      </c>
      <c r="D63" s="71"/>
      <c r="E63" s="36"/>
      <c r="F63" s="36"/>
      <c r="G63" s="36"/>
      <c r="H63" s="36"/>
      <c r="I63" s="37" t="s">
        <v>29</v>
      </c>
      <c r="J63" s="35"/>
      <c r="K63" s="72"/>
      <c r="L63" s="36"/>
      <c r="M63" s="36"/>
      <c r="N63" s="36"/>
      <c r="O63" s="36"/>
      <c r="P63" s="38" t="s">
        <v>29</v>
      </c>
      <c r="Q63" s="35"/>
    </row>
    <row r="64" spans="1:17" x14ac:dyDescent="0.15">
      <c r="A64" s="1233"/>
      <c r="B64" s="55" t="s">
        <v>108</v>
      </c>
      <c r="C64" s="76" t="s">
        <v>109</v>
      </c>
      <c r="D64" s="77"/>
      <c r="E64" s="78"/>
      <c r="F64" s="78"/>
      <c r="G64" s="78"/>
      <c r="H64" s="78"/>
      <c r="I64" s="59" t="s">
        <v>29</v>
      </c>
      <c r="J64" s="60"/>
      <c r="K64" s="79"/>
      <c r="L64" s="78"/>
      <c r="M64" s="78"/>
      <c r="N64" s="78"/>
      <c r="O64" s="78"/>
      <c r="P64" s="62" t="s">
        <v>29</v>
      </c>
      <c r="Q64" s="60"/>
    </row>
  </sheetData>
  <mergeCells count="14">
    <mergeCell ref="A13:A35"/>
    <mergeCell ref="A36:A64"/>
    <mergeCell ref="Q6:Q9"/>
    <mergeCell ref="D7:I7"/>
    <mergeCell ref="K7:P7"/>
    <mergeCell ref="D8:D9"/>
    <mergeCell ref="E8:I8"/>
    <mergeCell ref="K8:K9"/>
    <mergeCell ref="L8:P8"/>
    <mergeCell ref="A6:B9"/>
    <mergeCell ref="C6:C9"/>
    <mergeCell ref="D6:I6"/>
    <mergeCell ref="J6:J9"/>
    <mergeCell ref="K6:P6"/>
  </mergeCells>
  <phoneticPr fontId="83"/>
  <hyperlinks>
    <hyperlink ref="C17" location="'付表7その2 -2'!A1" display="施設障害福祉サービスと一体的に実施する従たる事業所に係る記載事項"/>
    <hyperlink ref="C19" location="'付表7その3-2'!A1" display="施設障害福祉サービスと一体的に実施する従たる事業所の従業員の職種・員数に係る記載事項"/>
    <hyperlink ref="C31" location="参考様式10!A1" display="障害者の虐待防止のための措置に関する事項"/>
    <hyperlink ref="C32" location="参考様式11!A1" display="社会保険及び労働保険への加入状況にかかる確認票"/>
    <hyperlink ref="C36" location="様式第５号!A1" display="介護給付費等算定に係る体制等に関する届出書"/>
    <hyperlink ref="C37" location="'(別紙1-2)体制等状況一覧（生活介護）'!A1" display="介護給付費等の算定に係る体制等状況一覧表（生活介護）"/>
    <hyperlink ref="C38" location="'(別紙1-4)体制等状況一覧 (施設入所支援)'!A1" display="介護給付費等の算定に係る体制等状況一覧表（施設入所支援）"/>
    <hyperlink ref="C39" location="'（別紙1-5)介護給付費等　体制等状況一覧 (自立訓練）'!A1" display="介護給付費等の算定に係る体制等状況一覧表（自立訓練）"/>
    <hyperlink ref="C40" location="'(別紙1-6)介護給付費等　体制等状況一覧 (就労移行)'!A1" display="介護給付費等の算定に係る体制等状況一覧表（就労移行支援）"/>
    <hyperlink ref="C41" location="'(別紙1-8)介護給付費等　体制等状況一覧 (就労B）'!A1" display="介護給付費等の算定に係る体制等状況一覧表（就労継続支援Ｂ型）"/>
    <hyperlink ref="C42" location="'(別紙2-1)平均利用者数'!A1" display="前年度平均利用者数に関する届出書"/>
    <hyperlink ref="C43" location="'(別紙3-1)平均障害支援区分'!A1" display="前年度平均障害支援区分に関する届出書"/>
    <hyperlink ref="C44" location="'(別紙4-1)勤務形態一覧表'!A1" display="従業者の体制及び勤務形態一覧表　　※更新日の属する月"/>
    <hyperlink ref="C45" location="'(別紙5-1)福祉専門職員配置等加算'!A1" display="福祉専門職員配置等加算に関する届出書"/>
    <hyperlink ref="C46" location="'(別紙5-2)福祉専門職員配置加算(Ⅰ)福祉専門職員状況'!A1" display="福祉専門職員配置等加算(Ⅰ)(Ⅱ)に係る福祉専門職員の状況"/>
    <hyperlink ref="C47" location="'(別紙5-3)福祉専門職員配置等加算(Ⅲ)勤続年数3年以上'!A1" display="福祉専門職員配置等加算(Ⅲ)に係る勤続年数3年以上の常勤の生活支援員等の状況"/>
    <hyperlink ref="C48" location="'(別紙5-4)福祉専門職員（勤続3年以上）経歴書'!A1" display="福祉専門職員(勤続3年以上)経歴書"/>
    <hyperlink ref="C49" location="'（別紙６）視覚・聴覚言語障害者支援体制加算'!A1" display="視覚・聴覚言語障害者支援体制加算に関する届出書"/>
    <hyperlink ref="C50" location="'(別紙7)リハビリテーション実施に関する届出書'!A1" display="リハビリテーション加算に関する届出書"/>
    <hyperlink ref="C51" location="'(別紙8)食事提供体制に関する届出書'!A1" display="食事提供体制に関する届出書"/>
    <hyperlink ref="C52" location="'(別紙9)栄養士配置体制等'!A1" display="栄養士配置及び栄養マネジメント加算に関する届出書"/>
    <hyperlink ref="C53" location="'(別紙10)送迎加算に関する届出書'!A1" display="送迎加算に関する届出書"/>
    <hyperlink ref="C54" location="'(別紙11)延長支援加算'!A1" display="延長支援加算体制届出書"/>
    <hyperlink ref="C55" location="'(別紙12-1)重度障害者支援加算(Ⅰ)に関する届出書'!A1" display="重度障害者支援加算(Ⅰ)に関する届出書"/>
    <hyperlink ref="C56" location="'(別紙12-2)重度障害者支援加算(Ⅱ)に係る届出書'!A1" display="重度障害者支援加算(Ⅱ)に関する届出書"/>
    <hyperlink ref="C57" location="'(別紙13)地域生活移行個別支援特別加算'!A1" display="地域生活移行個別支援特別加算に関する届出書"/>
    <hyperlink ref="C58" location="'(別紙15)看護職員配置加算'!A1" display="看護職員配置加算に係る届出書"/>
    <hyperlink ref="C59" location="'(別紙16)短期滞在及び精神障害者退院支援施設'!A1" display="短期滞在及び精神障害者退院支援施設に係る体制届出書"/>
    <hyperlink ref="C60" location="'(別紙18)移行準備支援体制加算(Ⅰ)'!A1" display="移行準備支援体制加算(Ⅰ)に関する届出書"/>
    <hyperlink ref="C61" location="'(別紙19-3)就労支援関係研修修了者経歴書'!A1" display="就労支援関係研修修了者経歴書"/>
    <hyperlink ref="C62" location="'(別紙19-4)実務経験証明書（就労支援関係研修修了者)'!A1" display="実務経験証明書（就労支援関係研修修了者）"/>
    <hyperlink ref="C63" location="'(別紙20)重度者支援体制加算'!A1" display="重度者支援体制加算に関する届出書"/>
    <hyperlink ref="C64" location="'（別紙21）目標工賃達成指導員加算（就労継続支援Ｂ型）'!A1" display="目標工賃達成指導員配置に関する届出書"/>
  </hyperlinks>
  <printOptions horizontalCentered="1" verticalCentered="1"/>
  <pageMargins left="0.70833333333333304" right="0.70833333333333304" top="0.35416666666666702" bottom="0.35416666666666702" header="0.51180555555555496" footer="0.51180555555555496"/>
  <pageSetup paperSize="9" scale="60"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35"/>
  <sheetViews>
    <sheetView view="pageBreakPreview" zoomScale="75" zoomScaleNormal="100" zoomScalePageLayoutView="75" workbookViewId="0">
      <selection activeCell="AE3" sqref="AE3"/>
    </sheetView>
  </sheetViews>
  <sheetFormatPr defaultRowHeight="14.25" x14ac:dyDescent="0.15"/>
  <cols>
    <col min="1" max="27" width="4.625" style="311" customWidth="1"/>
    <col min="28" max="29" width="3.125" style="311" customWidth="1"/>
    <col min="30" max="1025" width="9" style="311" customWidth="1"/>
  </cols>
  <sheetData>
    <row r="1" spans="1:31" ht="15.95" customHeight="1" x14ac:dyDescent="0.2">
      <c r="A1" s="312" t="s">
        <v>370</v>
      </c>
    </row>
    <row r="3" spans="1:31" ht="17.25" x14ac:dyDescent="0.2">
      <c r="B3" s="312" t="s">
        <v>371</v>
      </c>
      <c r="AE3" s="39" t="str">
        <f>HYPERLINK("#届出様式一覧!B23","戻る")</f>
        <v>戻る</v>
      </c>
    </row>
    <row r="5" spans="1:31" ht="15.95" customHeight="1" x14ac:dyDescent="0.15">
      <c r="B5" s="1444" t="s">
        <v>372</v>
      </c>
      <c r="C5" s="1444"/>
      <c r="D5" s="1444"/>
      <c r="E5" s="1444"/>
      <c r="F5" s="1445"/>
      <c r="G5" s="1445"/>
      <c r="H5" s="1445"/>
      <c r="I5" s="1445"/>
      <c r="J5" s="1445"/>
      <c r="K5" s="1445"/>
      <c r="L5" s="1445"/>
      <c r="M5" s="1445"/>
      <c r="N5" s="1445"/>
      <c r="O5" s="1445"/>
    </row>
    <row r="7" spans="1:31" ht="15.95" customHeight="1" x14ac:dyDescent="0.15">
      <c r="A7" s="313"/>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1:31" ht="15.95" customHeight="1" x14ac:dyDescent="0.15">
      <c r="A8" s="316"/>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8"/>
    </row>
    <row r="9" spans="1:31" ht="15.95" customHeight="1" x14ac:dyDescent="0.15">
      <c r="A9" s="316"/>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8"/>
    </row>
    <row r="10" spans="1:31" ht="15.95" customHeight="1" x14ac:dyDescent="0.15">
      <c r="A10" s="316"/>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8"/>
    </row>
    <row r="11" spans="1:31" ht="15.95" customHeight="1" x14ac:dyDescent="0.15">
      <c r="A11" s="316"/>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8"/>
    </row>
    <row r="12" spans="1:31" ht="15.95" customHeight="1" x14ac:dyDescent="0.15">
      <c r="A12" s="316"/>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8"/>
    </row>
    <row r="13" spans="1:31" ht="15.95" customHeight="1" x14ac:dyDescent="0.15">
      <c r="A13" s="316"/>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8"/>
    </row>
    <row r="14" spans="1:31" ht="15.95" customHeight="1" x14ac:dyDescent="0.15">
      <c r="A14" s="316"/>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8"/>
    </row>
    <row r="15" spans="1:31" ht="15.95" customHeight="1" x14ac:dyDescent="0.15">
      <c r="A15" s="316"/>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8"/>
    </row>
    <row r="16" spans="1:31" ht="15.95" customHeight="1" x14ac:dyDescent="0.15">
      <c r="A16" s="316"/>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8"/>
    </row>
    <row r="17" spans="1:29" ht="15.95" customHeight="1" x14ac:dyDescent="0.15">
      <c r="A17" s="316"/>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8"/>
    </row>
    <row r="18" spans="1:29" ht="15.95" customHeight="1" x14ac:dyDescent="0.15">
      <c r="A18" s="316"/>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8"/>
    </row>
    <row r="19" spans="1:29" ht="15.95" customHeight="1" x14ac:dyDescent="0.15">
      <c r="A19" s="316"/>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8"/>
    </row>
    <row r="20" spans="1:29" ht="15.95" customHeight="1" x14ac:dyDescent="0.15">
      <c r="A20" s="316"/>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8"/>
    </row>
    <row r="21" spans="1:29" ht="15.95" customHeight="1" x14ac:dyDescent="0.15">
      <c r="A21" s="316"/>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8"/>
    </row>
    <row r="22" spans="1:29" ht="15.95" customHeight="1" x14ac:dyDescent="0.15">
      <c r="A22" s="316"/>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8"/>
    </row>
    <row r="23" spans="1:29" ht="15.95" customHeight="1" x14ac:dyDescent="0.15">
      <c r="A23" s="316"/>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8"/>
    </row>
    <row r="24" spans="1:29" ht="15.95" customHeight="1" x14ac:dyDescent="0.15">
      <c r="A24" s="316"/>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8"/>
    </row>
    <row r="25" spans="1:29" ht="15.95" customHeight="1" x14ac:dyDescent="0.15">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8"/>
    </row>
    <row r="26" spans="1:29" ht="15.95" customHeight="1" x14ac:dyDescent="0.15">
      <c r="A26" s="316"/>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8"/>
    </row>
    <row r="27" spans="1:29" ht="15.95" customHeight="1" x14ac:dyDescent="0.15">
      <c r="A27" s="316"/>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8"/>
    </row>
    <row r="28" spans="1:29" ht="15.95" customHeight="1" x14ac:dyDescent="0.15">
      <c r="A28" s="316"/>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8"/>
    </row>
    <row r="29" spans="1:29" ht="15.95" customHeight="1" x14ac:dyDescent="0.15">
      <c r="A29" s="316"/>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8"/>
    </row>
    <row r="30" spans="1:29" ht="15.95" customHeight="1" x14ac:dyDescent="0.15">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8"/>
    </row>
    <row r="31" spans="1:29" ht="15.95" customHeight="1" x14ac:dyDescent="0.15">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8"/>
    </row>
    <row r="32" spans="1:29" ht="15.95" customHeight="1" x14ac:dyDescent="0.15">
      <c r="A32" s="316"/>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8"/>
    </row>
    <row r="33" spans="1:29" ht="15.95" customHeight="1" x14ac:dyDescent="0.15">
      <c r="A33" s="319"/>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row>
    <row r="34" spans="1:29" ht="15.95" customHeight="1" x14ac:dyDescent="0.15">
      <c r="A34" s="322" t="s">
        <v>373</v>
      </c>
    </row>
    <row r="35" spans="1:29" ht="15.95" customHeight="1" x14ac:dyDescent="0.15">
      <c r="A35" s="322" t="s">
        <v>374</v>
      </c>
    </row>
  </sheetData>
  <mergeCells count="2">
    <mergeCell ref="B5:E5"/>
    <mergeCell ref="F5:O5"/>
  </mergeCells>
  <phoneticPr fontId="83"/>
  <printOptions horizontalCentered="1" verticalCentered="1"/>
  <pageMargins left="0.78749999999999998" right="0.78749999999999998" top="0.43333333333333302" bottom="0.43263888888888902" header="0.51180555555555496" footer="0.196527777777778"/>
  <pageSetup paperSize="9" firstPageNumber="0" orientation="landscape" horizontalDpi="300" verticalDpi="300" r:id="rId1"/>
  <headerFooter>
    <oddFooter>&amp;C&amp;"ＭＳ ゴシック,標準"&amp;12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60"/>
  <sheetViews>
    <sheetView view="pageBreakPreview" zoomScaleNormal="100" workbookViewId="0">
      <selection activeCell="E6" sqref="E6"/>
    </sheetView>
  </sheetViews>
  <sheetFormatPr defaultRowHeight="13.5" x14ac:dyDescent="0.15"/>
  <cols>
    <col min="1" max="1" width="21.125" style="83" customWidth="1"/>
    <col min="2" max="2" width="44" style="83" customWidth="1"/>
    <col min="3" max="3" width="26" style="83" customWidth="1"/>
    <col min="4" max="1025" width="9" style="83" customWidth="1"/>
  </cols>
  <sheetData>
    <row r="1" spans="1:5" x14ac:dyDescent="0.15">
      <c r="A1" s="323"/>
      <c r="B1" s="323"/>
      <c r="C1" s="323"/>
    </row>
    <row r="2" spans="1:5" ht="17.25" x14ac:dyDescent="0.2">
      <c r="A2" s="324" t="s">
        <v>375</v>
      </c>
      <c r="B2" s="323"/>
      <c r="C2" s="323"/>
    </row>
    <row r="3" spans="1:5" x14ac:dyDescent="0.15">
      <c r="A3" s="323"/>
      <c r="B3" s="323"/>
      <c r="C3" s="323"/>
    </row>
    <row r="4" spans="1:5" ht="17.25" x14ac:dyDescent="0.2">
      <c r="A4" s="325" t="s">
        <v>376</v>
      </c>
      <c r="B4" s="323"/>
      <c r="C4" s="323"/>
    </row>
    <row r="5" spans="1:5" x14ac:dyDescent="0.15">
      <c r="A5" s="1446" t="s">
        <v>377</v>
      </c>
      <c r="B5" s="1446"/>
      <c r="C5" s="1446"/>
    </row>
    <row r="6" spans="1:5" x14ac:dyDescent="0.15">
      <c r="A6" s="1446" t="s">
        <v>378</v>
      </c>
      <c r="B6" s="1446"/>
      <c r="C6" s="1446"/>
      <c r="E6" s="39" t="str">
        <f>HYPERLINK("#届出様式一覧!B24","戻る")</f>
        <v>戻る</v>
      </c>
    </row>
    <row r="7" spans="1:5" s="327" customFormat="1" x14ac:dyDescent="0.15">
      <c r="A7" s="326" t="s">
        <v>379</v>
      </c>
      <c r="B7" s="1447" t="s">
        <v>380</v>
      </c>
      <c r="C7" s="1447"/>
    </row>
    <row r="8" spans="1:5" ht="27" x14ac:dyDescent="0.15">
      <c r="A8" s="328" t="s">
        <v>381</v>
      </c>
      <c r="B8" s="329"/>
      <c r="C8" s="330"/>
    </row>
    <row r="9" spans="1:5" x14ac:dyDescent="0.15">
      <c r="A9" s="331"/>
      <c r="B9" s="329"/>
      <c r="C9" s="332"/>
    </row>
    <row r="10" spans="1:5" x14ac:dyDescent="0.15">
      <c r="A10" s="331"/>
      <c r="B10" s="329"/>
      <c r="C10" s="332"/>
    </row>
    <row r="11" spans="1:5" x14ac:dyDescent="0.15">
      <c r="A11" s="331"/>
      <c r="B11" s="329"/>
      <c r="C11" s="332"/>
    </row>
    <row r="12" spans="1:5" x14ac:dyDescent="0.15">
      <c r="A12" s="331"/>
      <c r="B12" s="329"/>
      <c r="C12" s="332"/>
    </row>
    <row r="13" spans="1:5" x14ac:dyDescent="0.15">
      <c r="A13" s="331"/>
      <c r="B13" s="329"/>
      <c r="C13" s="332"/>
    </row>
    <row r="14" spans="1:5" x14ac:dyDescent="0.15">
      <c r="A14" s="331"/>
      <c r="B14" s="329"/>
      <c r="C14" s="332"/>
    </row>
    <row r="15" spans="1:5" x14ac:dyDescent="0.15">
      <c r="A15" s="331"/>
      <c r="B15" s="329"/>
      <c r="C15" s="332"/>
    </row>
    <row r="16" spans="1:5" x14ac:dyDescent="0.15">
      <c r="A16" s="331"/>
      <c r="B16" s="329"/>
      <c r="C16" s="332"/>
    </row>
    <row r="17" spans="1:19" x14ac:dyDescent="0.15">
      <c r="A17" s="331"/>
      <c r="B17" s="329"/>
      <c r="C17" s="332"/>
    </row>
    <row r="18" spans="1:19" x14ac:dyDescent="0.15">
      <c r="A18" s="331"/>
      <c r="B18" s="329"/>
      <c r="C18" s="332"/>
      <c r="S18" s="83" t="s">
        <v>19</v>
      </c>
    </row>
    <row r="19" spans="1:19" x14ac:dyDescent="0.15">
      <c r="A19" s="331"/>
      <c r="B19" s="329"/>
      <c r="C19" s="332"/>
      <c r="S19" s="83" t="s">
        <v>19</v>
      </c>
    </row>
    <row r="20" spans="1:19" x14ac:dyDescent="0.15">
      <c r="A20" s="331"/>
      <c r="B20" s="329"/>
      <c r="C20" s="332"/>
      <c r="S20" s="83" t="s">
        <v>382</v>
      </c>
    </row>
    <row r="21" spans="1:19" x14ac:dyDescent="0.15">
      <c r="A21" s="331"/>
      <c r="B21" s="329"/>
      <c r="C21" s="332"/>
      <c r="S21" s="83" t="s">
        <v>382</v>
      </c>
    </row>
    <row r="22" spans="1:19" x14ac:dyDescent="0.15">
      <c r="A22" s="331"/>
      <c r="B22" s="329"/>
      <c r="C22" s="332"/>
    </row>
    <row r="23" spans="1:19" x14ac:dyDescent="0.15">
      <c r="A23" s="331"/>
      <c r="B23" s="329"/>
      <c r="C23" s="332"/>
    </row>
    <row r="24" spans="1:19" x14ac:dyDescent="0.15">
      <c r="A24" s="331"/>
      <c r="B24" s="329"/>
      <c r="C24" s="332"/>
    </row>
    <row r="25" spans="1:19" x14ac:dyDescent="0.15">
      <c r="A25" s="331"/>
      <c r="B25" s="329"/>
      <c r="C25" s="332"/>
    </row>
    <row r="26" spans="1:19" x14ac:dyDescent="0.15">
      <c r="A26" s="331"/>
      <c r="B26" s="329"/>
      <c r="C26" s="332"/>
    </row>
    <row r="27" spans="1:19" x14ac:dyDescent="0.15">
      <c r="A27" s="331"/>
      <c r="B27" s="329"/>
      <c r="C27" s="332"/>
    </row>
    <row r="28" spans="1:19" x14ac:dyDescent="0.15">
      <c r="A28" s="331"/>
      <c r="B28" s="329"/>
      <c r="C28" s="332"/>
    </row>
    <row r="29" spans="1:19" x14ac:dyDescent="0.15">
      <c r="A29" s="331"/>
      <c r="B29" s="329"/>
      <c r="C29" s="332"/>
    </row>
    <row r="30" spans="1:19" x14ac:dyDescent="0.15">
      <c r="A30" s="331"/>
      <c r="B30" s="329"/>
      <c r="C30" s="332"/>
    </row>
    <row r="31" spans="1:19" x14ac:dyDescent="0.15">
      <c r="A31" s="331"/>
      <c r="B31" s="329"/>
      <c r="C31" s="332"/>
    </row>
    <row r="32" spans="1:19" x14ac:dyDescent="0.15">
      <c r="A32" s="331"/>
      <c r="B32" s="329"/>
      <c r="C32" s="332"/>
    </row>
    <row r="33" spans="1:3" x14ac:dyDescent="0.15">
      <c r="A33" s="331"/>
      <c r="B33" s="329"/>
      <c r="C33" s="332"/>
    </row>
    <row r="34" spans="1:3" x14ac:dyDescent="0.15">
      <c r="A34" s="333"/>
      <c r="B34" s="334"/>
      <c r="C34" s="332"/>
    </row>
    <row r="35" spans="1:3" x14ac:dyDescent="0.15">
      <c r="A35" s="335" t="s">
        <v>383</v>
      </c>
      <c r="B35" s="1448" t="s">
        <v>384</v>
      </c>
      <c r="C35" s="1448"/>
    </row>
    <row r="36" spans="1:3" x14ac:dyDescent="0.15">
      <c r="A36" s="336"/>
      <c r="B36" s="337"/>
      <c r="C36" s="332"/>
    </row>
    <row r="37" spans="1:3" x14ac:dyDescent="0.15">
      <c r="A37" s="331"/>
      <c r="B37" s="329"/>
      <c r="C37" s="332"/>
    </row>
    <row r="38" spans="1:3" x14ac:dyDescent="0.15">
      <c r="A38" s="331"/>
      <c r="B38" s="329"/>
      <c r="C38" s="332"/>
    </row>
    <row r="39" spans="1:3" x14ac:dyDescent="0.15">
      <c r="A39" s="331"/>
      <c r="B39" s="329"/>
      <c r="C39" s="332"/>
    </row>
    <row r="40" spans="1:3" x14ac:dyDescent="0.15">
      <c r="A40" s="331"/>
      <c r="B40" s="329"/>
      <c r="C40" s="332"/>
    </row>
    <row r="41" spans="1:3" x14ac:dyDescent="0.15">
      <c r="A41" s="331"/>
      <c r="B41" s="329"/>
      <c r="C41" s="332"/>
    </row>
    <row r="42" spans="1:3" x14ac:dyDescent="0.15">
      <c r="A42" s="331"/>
      <c r="B42" s="329"/>
      <c r="C42" s="332"/>
    </row>
    <row r="43" spans="1:3" x14ac:dyDescent="0.15">
      <c r="A43" s="331"/>
      <c r="B43" s="329"/>
      <c r="C43" s="332"/>
    </row>
    <row r="44" spans="1:3" x14ac:dyDescent="0.15">
      <c r="A44" s="331"/>
      <c r="B44" s="329"/>
      <c r="C44" s="332"/>
    </row>
    <row r="45" spans="1:3" x14ac:dyDescent="0.15">
      <c r="A45" s="331"/>
      <c r="B45" s="329"/>
      <c r="C45" s="332"/>
    </row>
    <row r="46" spans="1:3" x14ac:dyDescent="0.15">
      <c r="A46" s="331"/>
      <c r="B46" s="329"/>
      <c r="C46" s="332"/>
    </row>
    <row r="47" spans="1:3" x14ac:dyDescent="0.15">
      <c r="A47" s="331"/>
      <c r="B47" s="329"/>
      <c r="C47" s="332"/>
    </row>
    <row r="48" spans="1:3" x14ac:dyDescent="0.15">
      <c r="A48" s="331"/>
      <c r="B48" s="329"/>
      <c r="C48" s="332"/>
    </row>
    <row r="49" spans="1:3" x14ac:dyDescent="0.15">
      <c r="A49" s="331"/>
      <c r="B49" s="329"/>
      <c r="C49" s="332"/>
    </row>
    <row r="50" spans="1:3" x14ac:dyDescent="0.15">
      <c r="A50" s="331"/>
      <c r="B50" s="329"/>
      <c r="C50" s="332"/>
    </row>
    <row r="51" spans="1:3" x14ac:dyDescent="0.15">
      <c r="A51" s="331"/>
      <c r="B51" s="329"/>
      <c r="C51" s="332"/>
    </row>
    <row r="52" spans="1:3" x14ac:dyDescent="0.15">
      <c r="A52" s="331"/>
      <c r="B52" s="329"/>
      <c r="C52" s="332"/>
    </row>
    <row r="53" spans="1:3" x14ac:dyDescent="0.15">
      <c r="A53" s="331"/>
      <c r="B53" s="329"/>
      <c r="C53" s="332"/>
    </row>
    <row r="54" spans="1:3" x14ac:dyDescent="0.15">
      <c r="A54" s="331"/>
      <c r="B54" s="329"/>
      <c r="C54" s="332"/>
    </row>
    <row r="55" spans="1:3" x14ac:dyDescent="0.15">
      <c r="A55" s="331"/>
      <c r="B55" s="329"/>
      <c r="C55" s="332"/>
    </row>
    <row r="56" spans="1:3" s="341" customFormat="1" x14ac:dyDescent="0.15">
      <c r="A56" s="338"/>
      <c r="B56" s="339"/>
      <c r="C56" s="340"/>
    </row>
    <row r="57" spans="1:3" s="341" customFormat="1" ht="11.25" x14ac:dyDescent="0.15">
      <c r="A57" s="342" t="s">
        <v>385</v>
      </c>
      <c r="B57" s="342"/>
      <c r="C57" s="342"/>
    </row>
    <row r="58" spans="1:3" s="341" customFormat="1" ht="11.25" x14ac:dyDescent="0.15">
      <c r="A58" s="342" t="s">
        <v>386</v>
      </c>
      <c r="B58" s="342"/>
      <c r="C58" s="342"/>
    </row>
    <row r="59" spans="1:3" x14ac:dyDescent="0.15">
      <c r="A59" s="342"/>
      <c r="B59" s="342"/>
      <c r="C59" s="342"/>
    </row>
    <row r="60" spans="1:3" x14ac:dyDescent="0.15">
      <c r="A60" s="323" t="s">
        <v>387</v>
      </c>
      <c r="B60" s="323"/>
      <c r="C60" s="323"/>
    </row>
  </sheetData>
  <mergeCells count="4">
    <mergeCell ref="A5:C5"/>
    <mergeCell ref="A6:C6"/>
    <mergeCell ref="B7:C7"/>
    <mergeCell ref="B35:C35"/>
  </mergeCells>
  <phoneticPr fontId="83"/>
  <printOptions horizontalCentered="1" verticalCentered="1"/>
  <pageMargins left="0.39374999999999999" right="0.39374999999999999" top="0.47222222222222199" bottom="0.51180555555555496" header="0.51180555555555496" footer="0.196527777777778"/>
  <pageSetup paperSize="9" firstPageNumber="0" orientation="portrait" horizontalDpi="300" verticalDpi="300" r:id="rId1"/>
  <headerFooter>
    <oddFooter>&amp;C&amp;"ＭＳ ゴシック,標準"&amp;12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8"/>
  <sheetViews>
    <sheetView showGridLines="0" view="pageBreakPreview" zoomScale="80" zoomScaleNormal="100" zoomScalePageLayoutView="80" workbookViewId="0">
      <selection activeCell="L4" sqref="L4"/>
    </sheetView>
  </sheetViews>
  <sheetFormatPr defaultRowHeight="13.5" x14ac:dyDescent="0.15"/>
  <cols>
    <col min="1" max="1" width="9" style="83" customWidth="1"/>
    <col min="2" max="10" width="9.625" style="83" customWidth="1"/>
    <col min="11" max="1025" width="9" style="83" customWidth="1"/>
  </cols>
  <sheetData>
    <row r="1" spans="2:12" ht="17.25" x14ac:dyDescent="0.2">
      <c r="B1" s="312" t="s">
        <v>388</v>
      </c>
    </row>
    <row r="2" spans="2:12" ht="17.25" x14ac:dyDescent="0.2">
      <c r="B2" s="312"/>
      <c r="D2" s="1449" t="s">
        <v>389</v>
      </c>
      <c r="E2" s="1449"/>
      <c r="F2" s="1449"/>
      <c r="G2" s="1449"/>
      <c r="H2" s="1449"/>
    </row>
    <row r="4" spans="2:12" ht="15" customHeight="1" x14ac:dyDescent="0.15">
      <c r="B4" s="1450" t="s">
        <v>372</v>
      </c>
      <c r="C4" s="1450"/>
      <c r="D4" s="1451"/>
      <c r="E4" s="1451"/>
      <c r="F4" s="1451"/>
      <c r="G4" s="1451"/>
      <c r="H4" s="1451"/>
      <c r="I4" s="1451"/>
      <c r="J4" s="1451"/>
      <c r="L4" s="39" t="str">
        <f>HYPERLINK("#届出様式一覧!B25","戻る")</f>
        <v>戻る</v>
      </c>
    </row>
    <row r="5" spans="2:12" ht="15" customHeight="1" x14ac:dyDescent="0.15">
      <c r="B5" s="344" t="s">
        <v>184</v>
      </c>
      <c r="C5" s="1452"/>
      <c r="D5" s="1452"/>
      <c r="E5" s="1452"/>
      <c r="F5" s="1452"/>
      <c r="G5" s="1453" t="s">
        <v>390</v>
      </c>
      <c r="H5" s="1454" t="s">
        <v>391</v>
      </c>
      <c r="I5" s="1454"/>
      <c r="J5" s="1454"/>
    </row>
    <row r="6" spans="2:12" ht="15" customHeight="1" x14ac:dyDescent="0.15">
      <c r="B6" s="1455" t="s">
        <v>392</v>
      </c>
      <c r="C6" s="1456"/>
      <c r="D6" s="1456"/>
      <c r="E6" s="1456"/>
      <c r="F6" s="1456"/>
      <c r="G6" s="1453"/>
      <c r="H6" s="1454"/>
      <c r="I6" s="1454"/>
      <c r="J6" s="1454"/>
    </row>
    <row r="7" spans="2:12" ht="15" customHeight="1" x14ac:dyDescent="0.15">
      <c r="B7" s="1455"/>
      <c r="C7" s="1456"/>
      <c r="D7" s="1456"/>
      <c r="E7" s="1456"/>
      <c r="F7" s="1456"/>
      <c r="G7" s="1453"/>
      <c r="H7" s="1454"/>
      <c r="I7" s="1454"/>
      <c r="J7" s="1454"/>
    </row>
    <row r="8" spans="2:12" ht="15" customHeight="1" x14ac:dyDescent="0.15">
      <c r="B8" s="1455" t="s">
        <v>393</v>
      </c>
      <c r="C8" s="1457" t="s">
        <v>394</v>
      </c>
      <c r="D8" s="1457"/>
      <c r="E8" s="1457"/>
      <c r="F8" s="1457"/>
      <c r="G8" s="1457"/>
      <c r="H8" s="1457"/>
      <c r="I8" s="1457"/>
      <c r="J8" s="1457"/>
    </row>
    <row r="9" spans="2:12" ht="15" customHeight="1" x14ac:dyDescent="0.15">
      <c r="B9" s="1455"/>
      <c r="C9" s="1457"/>
      <c r="D9" s="1457"/>
      <c r="E9" s="1457"/>
      <c r="F9" s="1457"/>
      <c r="G9" s="1457"/>
      <c r="H9" s="1457"/>
      <c r="I9" s="1457"/>
      <c r="J9" s="1457"/>
    </row>
    <row r="10" spans="2:12" ht="15" customHeight="1" x14ac:dyDescent="0.15">
      <c r="B10" s="343" t="s">
        <v>132</v>
      </c>
      <c r="C10" s="1451"/>
      <c r="D10" s="1451"/>
      <c r="E10" s="1451"/>
      <c r="F10" s="1451"/>
      <c r="G10" s="1451"/>
      <c r="H10" s="1451"/>
      <c r="I10" s="1451"/>
      <c r="J10" s="1451"/>
    </row>
    <row r="11" spans="2:12" ht="15" customHeight="1" x14ac:dyDescent="0.15">
      <c r="B11" s="1451" t="s">
        <v>395</v>
      </c>
      <c r="C11" s="1451"/>
      <c r="D11" s="1451"/>
      <c r="E11" s="1451"/>
      <c r="F11" s="1451"/>
      <c r="G11" s="1451"/>
      <c r="H11" s="1451"/>
      <c r="I11" s="1451"/>
      <c r="J11" s="1451"/>
    </row>
    <row r="12" spans="2:12" ht="15" customHeight="1" x14ac:dyDescent="0.15">
      <c r="B12" s="1451" t="s">
        <v>396</v>
      </c>
      <c r="C12" s="1451"/>
      <c r="D12" s="1451"/>
      <c r="E12" s="1451" t="s">
        <v>397</v>
      </c>
      <c r="F12" s="1451"/>
      <c r="G12" s="1451"/>
      <c r="H12" s="1458" t="s">
        <v>398</v>
      </c>
      <c r="I12" s="1458"/>
      <c r="J12" s="1458"/>
    </row>
    <row r="13" spans="2:12" ht="15" customHeight="1" x14ac:dyDescent="0.15">
      <c r="B13" s="1459"/>
      <c r="C13" s="1459"/>
      <c r="D13" s="1459"/>
      <c r="E13" s="1459"/>
      <c r="F13" s="1459"/>
      <c r="G13" s="1459"/>
      <c r="H13" s="1460"/>
      <c r="I13" s="1460"/>
      <c r="J13" s="1460"/>
    </row>
    <row r="14" spans="2:12" ht="15" customHeight="1" x14ac:dyDescent="0.15">
      <c r="B14" s="1461"/>
      <c r="C14" s="1461"/>
      <c r="D14" s="1461"/>
      <c r="E14" s="1461"/>
      <c r="F14" s="1461"/>
      <c r="G14" s="1461"/>
      <c r="H14" s="1462"/>
      <c r="I14" s="1462"/>
      <c r="J14" s="1462"/>
    </row>
    <row r="15" spans="2:12" ht="15" customHeight="1" x14ac:dyDescent="0.15">
      <c r="B15" s="1463"/>
      <c r="C15" s="1463"/>
      <c r="D15" s="1463"/>
      <c r="E15" s="1463"/>
      <c r="F15" s="1463"/>
      <c r="G15" s="1463"/>
      <c r="H15" s="1464"/>
      <c r="I15" s="1464"/>
      <c r="J15" s="1464"/>
    </row>
    <row r="16" spans="2:12" ht="15" customHeight="1" x14ac:dyDescent="0.15">
      <c r="B16" s="1465"/>
      <c r="C16" s="1465"/>
      <c r="D16" s="1465"/>
      <c r="E16" s="1465"/>
      <c r="F16" s="1465"/>
      <c r="G16" s="1465"/>
      <c r="H16" s="1466"/>
      <c r="I16" s="1466"/>
      <c r="J16" s="1466"/>
    </row>
    <row r="17" spans="2:10" ht="15" customHeight="1" x14ac:dyDescent="0.15">
      <c r="B17" s="1465"/>
      <c r="C17" s="1465"/>
      <c r="D17" s="1465"/>
      <c r="E17" s="1465"/>
      <c r="F17" s="1465"/>
      <c r="G17" s="1465"/>
      <c r="H17" s="1466"/>
      <c r="I17" s="1466"/>
      <c r="J17" s="1466"/>
    </row>
    <row r="18" spans="2:10" ht="15" customHeight="1" x14ac:dyDescent="0.15">
      <c r="B18" s="1465"/>
      <c r="C18" s="1465"/>
      <c r="D18" s="1465"/>
      <c r="E18" s="1465"/>
      <c r="F18" s="1465"/>
      <c r="G18" s="1465"/>
      <c r="H18" s="1466"/>
      <c r="I18" s="1466"/>
      <c r="J18" s="1466"/>
    </row>
    <row r="19" spans="2:10" ht="15" customHeight="1" x14ac:dyDescent="0.15">
      <c r="B19" s="1465"/>
      <c r="C19" s="1465"/>
      <c r="D19" s="1465"/>
      <c r="E19" s="1465"/>
      <c r="F19" s="1465"/>
      <c r="G19" s="1465"/>
      <c r="H19" s="1466"/>
      <c r="I19" s="1466"/>
      <c r="J19" s="1466"/>
    </row>
    <row r="20" spans="2:10" ht="15" customHeight="1" x14ac:dyDescent="0.15">
      <c r="B20" s="1465"/>
      <c r="C20" s="1465"/>
      <c r="D20" s="1465"/>
      <c r="E20" s="1465"/>
      <c r="F20" s="1465"/>
      <c r="G20" s="1465"/>
      <c r="H20" s="1466"/>
      <c r="I20" s="1466"/>
      <c r="J20" s="1466"/>
    </row>
    <row r="21" spans="2:10" ht="15" customHeight="1" x14ac:dyDescent="0.15">
      <c r="B21" s="1465"/>
      <c r="C21" s="1465"/>
      <c r="D21" s="1465"/>
      <c r="E21" s="1465"/>
      <c r="F21" s="1465"/>
      <c r="G21" s="1465"/>
      <c r="H21" s="1466"/>
      <c r="I21" s="1466"/>
      <c r="J21" s="1466"/>
    </row>
    <row r="22" spans="2:10" ht="15" customHeight="1" x14ac:dyDescent="0.15">
      <c r="B22" s="1465"/>
      <c r="C22" s="1465"/>
      <c r="D22" s="1465"/>
      <c r="E22" s="1465"/>
      <c r="F22" s="1465"/>
      <c r="G22" s="1465"/>
      <c r="H22" s="1466"/>
      <c r="I22" s="1466"/>
      <c r="J22" s="1466"/>
    </row>
    <row r="23" spans="2:10" ht="15" customHeight="1" x14ac:dyDescent="0.15">
      <c r="B23" s="1465"/>
      <c r="C23" s="1465"/>
      <c r="D23" s="1465"/>
      <c r="E23" s="1465"/>
      <c r="F23" s="1465"/>
      <c r="G23" s="1465"/>
      <c r="H23" s="1466"/>
      <c r="I23" s="1466"/>
      <c r="J23" s="1466"/>
    </row>
    <row r="24" spans="2:10" ht="15" customHeight="1" x14ac:dyDescent="0.15">
      <c r="B24" s="1465"/>
      <c r="C24" s="1465"/>
      <c r="D24" s="1465"/>
      <c r="E24" s="1465"/>
      <c r="F24" s="1465"/>
      <c r="G24" s="1465"/>
      <c r="H24" s="1466"/>
      <c r="I24" s="1466"/>
      <c r="J24" s="1466"/>
    </row>
    <row r="25" spans="2:10" ht="15" customHeight="1" x14ac:dyDescent="0.15">
      <c r="B25" s="1465"/>
      <c r="C25" s="1465"/>
      <c r="D25" s="1465"/>
      <c r="E25" s="1465"/>
      <c r="F25" s="1465"/>
      <c r="G25" s="1465"/>
      <c r="H25" s="1466"/>
      <c r="I25" s="1466"/>
      <c r="J25" s="1466"/>
    </row>
    <row r="26" spans="2:10" ht="15" customHeight="1" x14ac:dyDescent="0.15">
      <c r="B26" s="1465"/>
      <c r="C26" s="1465"/>
      <c r="D26" s="1465"/>
      <c r="E26" s="1465"/>
      <c r="F26" s="1465"/>
      <c r="G26" s="1465"/>
      <c r="H26" s="1466"/>
      <c r="I26" s="1466"/>
      <c r="J26" s="1466"/>
    </row>
    <row r="27" spans="2:10" ht="15" customHeight="1" x14ac:dyDescent="0.15">
      <c r="B27" s="1467"/>
      <c r="C27" s="1467"/>
      <c r="D27" s="1467"/>
      <c r="E27" s="1467"/>
      <c r="F27" s="1467"/>
      <c r="G27" s="1467"/>
      <c r="H27" s="1467"/>
      <c r="I27" s="1467"/>
      <c r="J27" s="1467"/>
    </row>
    <row r="28" spans="2:10" ht="15" customHeight="1" x14ac:dyDescent="0.15">
      <c r="B28" s="1451" t="s">
        <v>399</v>
      </c>
      <c r="C28" s="1451"/>
      <c r="D28" s="1451"/>
      <c r="E28" s="1451"/>
      <c r="F28" s="1451"/>
      <c r="G28" s="1451"/>
      <c r="H28" s="1451"/>
      <c r="I28" s="1451"/>
      <c r="J28" s="1451"/>
    </row>
    <row r="29" spans="2:10" ht="15" customHeight="1" x14ac:dyDescent="0.15">
      <c r="B29" s="1451" t="s">
        <v>400</v>
      </c>
      <c r="C29" s="1451"/>
      <c r="D29" s="1451"/>
      <c r="E29" s="1451"/>
      <c r="F29" s="1451" t="s">
        <v>401</v>
      </c>
      <c r="G29" s="1451"/>
      <c r="H29" s="1451"/>
      <c r="I29" s="1451"/>
      <c r="J29" s="1451"/>
    </row>
    <row r="30" spans="2:10" ht="15" customHeight="1" x14ac:dyDescent="0.15">
      <c r="B30" s="1451"/>
      <c r="C30" s="1451"/>
      <c r="D30" s="1451"/>
      <c r="E30" s="1451"/>
      <c r="F30" s="1451"/>
      <c r="G30" s="1451"/>
      <c r="H30" s="1451"/>
      <c r="I30" s="1451"/>
      <c r="J30" s="1451"/>
    </row>
    <row r="31" spans="2:10" ht="15" customHeight="1" x14ac:dyDescent="0.15">
      <c r="B31" s="1451"/>
      <c r="C31" s="1451"/>
      <c r="D31" s="1451"/>
      <c r="E31" s="1451"/>
      <c r="F31" s="1451"/>
      <c r="G31" s="1451"/>
      <c r="H31" s="1451"/>
      <c r="I31" s="1451"/>
      <c r="J31" s="1451"/>
    </row>
    <row r="32" spans="2:10" ht="15" customHeight="1" x14ac:dyDescent="0.15">
      <c r="B32" s="1451"/>
      <c r="C32" s="1451"/>
      <c r="D32" s="1451"/>
      <c r="E32" s="1451"/>
      <c r="F32" s="1451"/>
      <c r="G32" s="1451"/>
      <c r="H32" s="1451"/>
      <c r="I32" s="1451"/>
      <c r="J32" s="1451"/>
    </row>
    <row r="33" spans="2:10" ht="15" customHeight="1" x14ac:dyDescent="0.15">
      <c r="B33" s="1451"/>
      <c r="C33" s="1451"/>
      <c r="D33" s="1451"/>
      <c r="E33" s="1451"/>
      <c r="F33" s="1451"/>
      <c r="G33" s="1451"/>
      <c r="H33" s="1451"/>
      <c r="I33" s="1451"/>
      <c r="J33" s="1451"/>
    </row>
    <row r="34" spans="2:10" ht="15" customHeight="1" x14ac:dyDescent="0.15">
      <c r="B34" s="1451"/>
      <c r="C34" s="1451"/>
      <c r="D34" s="1451"/>
      <c r="E34" s="1451"/>
      <c r="F34" s="1451"/>
      <c r="G34" s="1451"/>
      <c r="H34" s="1451"/>
      <c r="I34" s="1451"/>
      <c r="J34" s="1451"/>
    </row>
    <row r="35" spans="2:10" ht="15" customHeight="1" x14ac:dyDescent="0.15">
      <c r="B35" s="1451"/>
      <c r="C35" s="1451"/>
      <c r="D35" s="1451"/>
      <c r="E35" s="1451"/>
      <c r="F35" s="1451"/>
      <c r="G35" s="1451"/>
      <c r="H35" s="1451"/>
      <c r="I35" s="1451"/>
      <c r="J35" s="1451"/>
    </row>
    <row r="36" spans="2:10" ht="15" customHeight="1" x14ac:dyDescent="0.15">
      <c r="B36" s="1451"/>
      <c r="C36" s="1451"/>
      <c r="D36" s="1451"/>
      <c r="E36" s="1451"/>
      <c r="F36" s="1451"/>
      <c r="G36" s="1451"/>
      <c r="H36" s="1451"/>
      <c r="I36" s="1451"/>
      <c r="J36" s="1451"/>
    </row>
    <row r="37" spans="2:10" ht="15" customHeight="1" x14ac:dyDescent="0.15">
      <c r="B37" s="1457" t="s">
        <v>402</v>
      </c>
      <c r="C37" s="1457"/>
      <c r="D37" s="1457"/>
      <c r="E37" s="1457"/>
      <c r="F37" s="1457"/>
      <c r="G37" s="1457"/>
      <c r="H37" s="1457"/>
      <c r="I37" s="1457"/>
      <c r="J37" s="1457"/>
    </row>
    <row r="38" spans="2:10" ht="15" customHeight="1" x14ac:dyDescent="0.15">
      <c r="B38" s="1457"/>
      <c r="C38" s="1457"/>
      <c r="D38" s="1457"/>
      <c r="E38" s="1457"/>
      <c r="F38" s="1457"/>
      <c r="G38" s="1457"/>
      <c r="H38" s="1457"/>
      <c r="I38" s="1457"/>
      <c r="J38" s="1457"/>
    </row>
    <row r="39" spans="2:10" ht="15" customHeight="1" x14ac:dyDescent="0.15">
      <c r="B39" s="1457"/>
      <c r="C39" s="1457"/>
      <c r="D39" s="1457"/>
      <c r="E39" s="1457"/>
      <c r="F39" s="1457"/>
      <c r="G39" s="1457"/>
      <c r="H39" s="1457"/>
      <c r="I39" s="1457"/>
      <c r="J39" s="1457"/>
    </row>
    <row r="40" spans="2:10" ht="15" customHeight="1" x14ac:dyDescent="0.15">
      <c r="B40" s="1457"/>
      <c r="C40" s="1457"/>
      <c r="D40" s="1457"/>
      <c r="E40" s="1457"/>
      <c r="F40" s="1457"/>
      <c r="G40" s="1457"/>
      <c r="H40" s="1457"/>
      <c r="I40" s="1457"/>
      <c r="J40" s="1457"/>
    </row>
    <row r="41" spans="2:10" ht="15" customHeight="1" x14ac:dyDescent="0.15">
      <c r="B41" s="1457"/>
      <c r="C41" s="1457"/>
      <c r="D41" s="1457"/>
      <c r="E41" s="1457"/>
      <c r="F41" s="1457"/>
      <c r="G41" s="1457"/>
      <c r="H41" s="1457"/>
      <c r="I41" s="1457"/>
      <c r="J41" s="1457"/>
    </row>
    <row r="42" spans="2:10" ht="15" customHeight="1" x14ac:dyDescent="0.15">
      <c r="B42" s="1457"/>
      <c r="C42" s="1457"/>
      <c r="D42" s="1457"/>
      <c r="E42" s="1457"/>
      <c r="F42" s="1457"/>
      <c r="G42" s="1457"/>
      <c r="H42" s="1457"/>
      <c r="I42" s="1457"/>
      <c r="J42" s="1457"/>
    </row>
    <row r="43" spans="2:10" x14ac:dyDescent="0.15">
      <c r="B43" s="345" t="s">
        <v>403</v>
      </c>
    </row>
    <row r="44" spans="2:10" x14ac:dyDescent="0.15">
      <c r="B44" s="345" t="s">
        <v>404</v>
      </c>
    </row>
    <row r="45" spans="2:10" x14ac:dyDescent="0.15">
      <c r="B45" s="345" t="s">
        <v>405</v>
      </c>
    </row>
    <row r="46" spans="2:10" x14ac:dyDescent="0.15">
      <c r="B46" s="345" t="s">
        <v>406</v>
      </c>
    </row>
    <row r="47" spans="2:10" x14ac:dyDescent="0.15">
      <c r="B47" s="345" t="s">
        <v>407</v>
      </c>
    </row>
    <row r="48" spans="2:10" x14ac:dyDescent="0.15">
      <c r="B48" s="345" t="s">
        <v>408</v>
      </c>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83"/>
  <printOptions horizontalCentered="1" verticalCentered="1"/>
  <pageMargins left="0.55138888888888904" right="0.43333333333333302" top="0.98402777777777795" bottom="0.98402777777777795" header="0.51180555555555496" footer="0.51180555555555496"/>
  <pageSetup paperSize="9"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5"/>
  <sheetViews>
    <sheetView view="pageBreakPreview" zoomScaleNormal="100" workbookViewId="0">
      <selection activeCell="F9" sqref="F9"/>
    </sheetView>
  </sheetViews>
  <sheetFormatPr defaultRowHeight="14.25" x14ac:dyDescent="0.15"/>
  <cols>
    <col min="1" max="1" width="10" style="346" customWidth="1"/>
    <col min="2" max="3" width="4.375" style="346" customWidth="1"/>
    <col min="4" max="9" width="10" style="346" customWidth="1"/>
    <col min="10" max="10" width="10.625" style="346" customWidth="1"/>
    <col min="11" max="11" width="5" style="346" customWidth="1"/>
    <col min="12" max="1025" width="9" style="346" customWidth="1"/>
  </cols>
  <sheetData>
    <row r="1" spans="1:12" ht="19.5" customHeight="1" x14ac:dyDescent="0.15">
      <c r="A1" s="346" t="s">
        <v>409</v>
      </c>
    </row>
    <row r="2" spans="1:12" ht="30" customHeight="1" x14ac:dyDescent="0.15">
      <c r="A2" s="1468" t="s">
        <v>410</v>
      </c>
      <c r="B2" s="1468"/>
      <c r="C2" s="1468"/>
      <c r="D2" s="1468"/>
      <c r="E2" s="1468"/>
      <c r="F2" s="1468"/>
      <c r="G2" s="1468"/>
      <c r="H2" s="1468"/>
      <c r="I2" s="1468"/>
      <c r="J2" s="1468"/>
      <c r="K2" s="347"/>
      <c r="L2" s="39" t="str">
        <f>HYPERLINK("#届出様式一覧!B27","戻る")</f>
        <v>戻る</v>
      </c>
    </row>
    <row r="3" spans="1:12" ht="22.5" customHeight="1" x14ac:dyDescent="0.15">
      <c r="J3" s="348"/>
    </row>
    <row r="4" spans="1:12" ht="22.5" customHeight="1" x14ac:dyDescent="0.15">
      <c r="J4" s="348" t="s">
        <v>411</v>
      </c>
    </row>
    <row r="5" spans="1:12" ht="22.5" customHeight="1" x14ac:dyDescent="0.15">
      <c r="J5" s="348"/>
    </row>
    <row r="6" spans="1:12" ht="22.5" customHeight="1" x14ac:dyDescent="0.15">
      <c r="A6" s="349" t="s">
        <v>412</v>
      </c>
    </row>
    <row r="7" spans="1:12" ht="22.5" customHeight="1" x14ac:dyDescent="0.15">
      <c r="A7" s="349"/>
    </row>
    <row r="8" spans="1:12" ht="22.5" customHeight="1" x14ac:dyDescent="0.15">
      <c r="B8" s="346" t="s">
        <v>1529</v>
      </c>
      <c r="E8" s="346" t="s">
        <v>413</v>
      </c>
    </row>
    <row r="9" spans="1:12" ht="45" customHeight="1" x14ac:dyDescent="0.15"/>
    <row r="10" spans="1:12" ht="22.5" customHeight="1" x14ac:dyDescent="0.15">
      <c r="E10" s="346" t="s">
        <v>414</v>
      </c>
      <c r="J10" s="348" t="s">
        <v>120</v>
      </c>
    </row>
    <row r="11" spans="1:12" ht="22.5" customHeight="1" x14ac:dyDescent="0.15">
      <c r="E11" s="346" t="s">
        <v>132</v>
      </c>
    </row>
    <row r="12" spans="1:12" ht="22.5" customHeight="1" x14ac:dyDescent="0.15"/>
    <row r="13" spans="1:12" ht="22.5" customHeight="1" x14ac:dyDescent="0.15">
      <c r="A13" s="346" t="s">
        <v>415</v>
      </c>
    </row>
    <row r="14" spans="1:12" ht="6.75" customHeight="1" x14ac:dyDescent="0.15"/>
    <row r="15" spans="1:12" ht="20.100000000000001" customHeight="1" x14ac:dyDescent="0.15">
      <c r="A15" s="1469" t="s">
        <v>184</v>
      </c>
      <c r="B15" s="1469"/>
      <c r="C15" s="1469"/>
      <c r="D15" s="350"/>
      <c r="E15" s="350"/>
      <c r="F15" s="350"/>
      <c r="G15" s="1470"/>
      <c r="H15" s="1470"/>
      <c r="I15" s="1470"/>
      <c r="J15" s="1470"/>
    </row>
    <row r="16" spans="1:12" ht="39.950000000000003" customHeight="1" x14ac:dyDescent="0.15">
      <c r="A16" s="1471" t="s">
        <v>416</v>
      </c>
      <c r="B16" s="1471"/>
      <c r="C16" s="1471"/>
      <c r="D16" s="351"/>
      <c r="E16" s="351"/>
      <c r="F16" s="351"/>
      <c r="G16" s="1472" t="s">
        <v>417</v>
      </c>
      <c r="H16" s="1472"/>
      <c r="I16" s="1472"/>
      <c r="J16" s="1472"/>
    </row>
    <row r="17" spans="1:10" ht="50.1" customHeight="1" x14ac:dyDescent="0.15">
      <c r="A17" s="1473" t="s">
        <v>418</v>
      </c>
      <c r="B17" s="1473"/>
      <c r="C17" s="1473"/>
      <c r="D17" s="352" t="s">
        <v>419</v>
      </c>
      <c r="E17" s="352"/>
      <c r="F17" s="352"/>
      <c r="G17" s="352"/>
      <c r="H17" s="352"/>
      <c r="I17" s="352"/>
      <c r="J17" s="353"/>
    </row>
    <row r="18" spans="1:10" ht="37.5" customHeight="1" x14ac:dyDescent="0.15">
      <c r="A18" s="1474" t="s">
        <v>420</v>
      </c>
      <c r="B18" s="1474"/>
      <c r="C18" s="1474"/>
      <c r="D18" s="354"/>
      <c r="E18" s="354"/>
      <c r="F18" s="354"/>
      <c r="G18" s="354"/>
      <c r="H18" s="354"/>
      <c r="I18" s="354"/>
      <c r="J18" s="355"/>
    </row>
    <row r="19" spans="1:10" ht="22.5" customHeight="1" x14ac:dyDescent="0.15">
      <c r="A19" s="1474"/>
      <c r="B19" s="1474"/>
      <c r="C19" s="1474"/>
      <c r="D19" s="1475" t="s">
        <v>421</v>
      </c>
      <c r="E19" s="1475"/>
      <c r="F19" s="1475"/>
      <c r="G19" s="1475"/>
      <c r="H19" s="1475"/>
      <c r="I19" s="1475"/>
      <c r="J19" s="1475"/>
    </row>
    <row r="20" spans="1:10" ht="22.5" customHeight="1" x14ac:dyDescent="0.15">
      <c r="A20" s="1476" t="s">
        <v>422</v>
      </c>
      <c r="B20" s="1476"/>
      <c r="C20" s="1476"/>
      <c r="D20" s="356"/>
      <c r="E20" s="356"/>
      <c r="F20" s="356"/>
      <c r="G20" s="356"/>
      <c r="H20" s="356"/>
      <c r="I20" s="356"/>
      <c r="J20" s="357"/>
    </row>
    <row r="21" spans="1:10" ht="30" customHeight="1" x14ac:dyDescent="0.15">
      <c r="A21" s="1476"/>
      <c r="B21" s="1476"/>
      <c r="C21" s="1476"/>
      <c r="D21" s="1475" t="s">
        <v>423</v>
      </c>
      <c r="E21" s="1475"/>
      <c r="F21" s="1475"/>
      <c r="G21" s="1475"/>
      <c r="H21" s="1475"/>
      <c r="I21" s="1475"/>
      <c r="J21" s="1475"/>
    </row>
    <row r="22" spans="1:10" ht="22.5" customHeight="1" x14ac:dyDescent="0.15">
      <c r="A22" s="1479" t="s">
        <v>424</v>
      </c>
      <c r="B22" s="1479"/>
      <c r="C22" s="1479"/>
      <c r="D22" s="358"/>
      <c r="E22" s="358"/>
      <c r="F22" s="358"/>
      <c r="G22" s="358"/>
      <c r="H22" s="358"/>
      <c r="I22" s="358"/>
      <c r="J22" s="359"/>
    </row>
    <row r="23" spans="1:10" ht="30" customHeight="1" x14ac:dyDescent="0.15">
      <c r="A23" s="1479"/>
      <c r="B23" s="1479"/>
      <c r="C23" s="1479"/>
      <c r="D23" s="360"/>
      <c r="E23" s="361"/>
      <c r="F23" s="361"/>
      <c r="G23" s="361"/>
      <c r="H23" s="361"/>
      <c r="I23" s="361" t="s">
        <v>174</v>
      </c>
      <c r="J23" s="362"/>
    </row>
    <row r="24" spans="1:10" ht="30" customHeight="1" x14ac:dyDescent="0.15">
      <c r="A24" s="1480" t="s">
        <v>425</v>
      </c>
      <c r="B24" s="1480"/>
      <c r="C24" s="1480"/>
      <c r="D24" s="1481" t="s">
        <v>426</v>
      </c>
      <c r="E24" s="1481"/>
      <c r="F24" s="1481"/>
      <c r="G24" s="1481"/>
      <c r="H24" s="1481"/>
      <c r="I24" s="1481"/>
      <c r="J24" s="1481"/>
    </row>
    <row r="25" spans="1:10" ht="30" customHeight="1" x14ac:dyDescent="0.15">
      <c r="A25" s="1480"/>
      <c r="B25" s="1480"/>
      <c r="C25" s="1480"/>
      <c r="D25" s="354"/>
      <c r="E25" s="354"/>
      <c r="F25" s="354"/>
      <c r="G25" s="354"/>
      <c r="H25" s="354"/>
      <c r="I25" s="354"/>
      <c r="J25" s="355"/>
    </row>
    <row r="26" spans="1:10" ht="30" customHeight="1" x14ac:dyDescent="0.15">
      <c r="A26" s="1480"/>
      <c r="B26" s="1480"/>
      <c r="C26" s="1480"/>
      <c r="D26" s="363"/>
      <c r="E26" s="363"/>
      <c r="F26" s="363"/>
      <c r="G26" s="363"/>
      <c r="H26" s="363"/>
      <c r="I26" s="363"/>
      <c r="J26" s="364"/>
    </row>
    <row r="27" spans="1:10" s="367" customFormat="1" ht="15" customHeight="1" x14ac:dyDescent="0.15">
      <c r="A27" s="365" t="s">
        <v>427</v>
      </c>
      <c r="B27" s="366" t="s">
        <v>428</v>
      </c>
      <c r="C27" s="1477" t="s">
        <v>429</v>
      </c>
      <c r="D27" s="1477"/>
      <c r="E27" s="1477"/>
      <c r="F27" s="1477"/>
      <c r="G27" s="1477"/>
      <c r="H27" s="1477"/>
      <c r="I27" s="1477"/>
      <c r="J27" s="1477"/>
    </row>
    <row r="28" spans="1:10" s="367" customFormat="1" ht="15" customHeight="1" x14ac:dyDescent="0.15">
      <c r="B28" s="366" t="s">
        <v>430</v>
      </c>
      <c r="C28" s="1477" t="s">
        <v>431</v>
      </c>
      <c r="D28" s="1477"/>
      <c r="E28" s="1477"/>
      <c r="F28" s="1477"/>
      <c r="G28" s="1477"/>
      <c r="H28" s="1477"/>
      <c r="I28" s="1477"/>
      <c r="J28" s="1477"/>
    </row>
    <row r="29" spans="1:10" s="367" customFormat="1" ht="15" customHeight="1" x14ac:dyDescent="0.15">
      <c r="B29" s="368"/>
      <c r="C29" s="1477"/>
      <c r="D29" s="1477"/>
      <c r="E29" s="1477"/>
      <c r="F29" s="1477"/>
      <c r="G29" s="1477"/>
      <c r="H29" s="1477"/>
      <c r="I29" s="1477"/>
      <c r="J29" s="1477"/>
    </row>
    <row r="30" spans="1:10" s="367" customFormat="1" ht="15" customHeight="1" x14ac:dyDescent="0.15">
      <c r="C30" s="1477" t="s">
        <v>432</v>
      </c>
      <c r="D30" s="1477"/>
      <c r="E30" s="1477"/>
      <c r="F30" s="1477"/>
      <c r="G30" s="1477"/>
      <c r="H30" s="1477"/>
      <c r="I30" s="1477"/>
      <c r="J30" s="1477"/>
    </row>
    <row r="31" spans="1:10" s="367" customFormat="1" ht="15" customHeight="1" x14ac:dyDescent="0.15">
      <c r="C31" s="1477"/>
      <c r="D31" s="1477"/>
      <c r="E31" s="1477"/>
      <c r="F31" s="1477"/>
      <c r="G31" s="1477"/>
      <c r="H31" s="1477"/>
      <c r="I31" s="1477"/>
      <c r="J31" s="1477"/>
    </row>
    <row r="32" spans="1:10" s="367" customFormat="1" ht="15" customHeight="1" x14ac:dyDescent="0.15">
      <c r="B32" s="366" t="s">
        <v>433</v>
      </c>
      <c r="C32" s="1477" t="s">
        <v>434</v>
      </c>
      <c r="D32" s="1477"/>
      <c r="E32" s="1477"/>
      <c r="F32" s="1477"/>
      <c r="G32" s="1477"/>
      <c r="H32" s="1477"/>
      <c r="I32" s="1477"/>
      <c r="J32" s="1477"/>
    </row>
    <row r="33" spans="2:10" s="367" customFormat="1" ht="15" customHeight="1" x14ac:dyDescent="0.15">
      <c r="C33" s="1477"/>
      <c r="D33" s="1477"/>
      <c r="E33" s="1477"/>
      <c r="F33" s="1477"/>
      <c r="G33" s="1477"/>
      <c r="H33" s="1477"/>
      <c r="I33" s="1477"/>
      <c r="J33" s="1477"/>
    </row>
    <row r="34" spans="2:10" s="367" customFormat="1" ht="15" customHeight="1" x14ac:dyDescent="0.15">
      <c r="C34" s="1477"/>
      <c r="D34" s="1477"/>
      <c r="E34" s="1477"/>
      <c r="F34" s="1477"/>
      <c r="G34" s="1477"/>
      <c r="H34" s="1477"/>
      <c r="I34" s="1477"/>
      <c r="J34" s="1477"/>
    </row>
    <row r="35" spans="2:10" s="367" customFormat="1" ht="15" customHeight="1" x14ac:dyDescent="0.15">
      <c r="C35" s="1477" t="s">
        <v>435</v>
      </c>
      <c r="D35" s="1477"/>
      <c r="E35" s="1477"/>
      <c r="F35" s="1477"/>
      <c r="G35" s="1477"/>
      <c r="H35" s="1477"/>
      <c r="I35" s="1477"/>
      <c r="J35" s="1477"/>
    </row>
    <row r="36" spans="2:10" s="367" customFormat="1" ht="15" customHeight="1" x14ac:dyDescent="0.15">
      <c r="B36" s="366"/>
      <c r="C36" s="1477"/>
      <c r="D36" s="1477"/>
      <c r="E36" s="1477"/>
      <c r="F36" s="1477"/>
      <c r="G36" s="1477"/>
      <c r="H36" s="1477"/>
      <c r="I36" s="1477"/>
      <c r="J36" s="1477"/>
    </row>
    <row r="37" spans="2:10" s="367" customFormat="1" ht="15" customHeight="1" x14ac:dyDescent="0.15">
      <c r="B37" s="366" t="s">
        <v>436</v>
      </c>
      <c r="C37" s="1477" t="s">
        <v>437</v>
      </c>
      <c r="D37" s="1477"/>
      <c r="E37" s="1477"/>
      <c r="F37" s="1477"/>
      <c r="G37" s="1477"/>
      <c r="H37" s="1477"/>
      <c r="I37" s="1477"/>
      <c r="J37" s="1477"/>
    </row>
    <row r="38" spans="2:10" ht="15" customHeight="1" x14ac:dyDescent="0.15">
      <c r="C38" s="1478"/>
      <c r="D38" s="1478"/>
      <c r="E38" s="1478"/>
      <c r="F38" s="1478"/>
      <c r="G38" s="1478"/>
      <c r="H38" s="1478"/>
      <c r="I38" s="1478"/>
      <c r="J38" s="1478"/>
    </row>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C30:J31"/>
    <mergeCell ref="C32:J34"/>
    <mergeCell ref="C35:J36"/>
    <mergeCell ref="C37:J38"/>
    <mergeCell ref="A22:C23"/>
    <mergeCell ref="A24:C26"/>
    <mergeCell ref="D24:J24"/>
    <mergeCell ref="C27:J27"/>
    <mergeCell ref="C28:J29"/>
    <mergeCell ref="A17:C17"/>
    <mergeCell ref="A18:C19"/>
    <mergeCell ref="D19:J19"/>
    <mergeCell ref="A20:C21"/>
    <mergeCell ref="D21:J21"/>
    <mergeCell ref="A2:J2"/>
    <mergeCell ref="A15:C15"/>
    <mergeCell ref="G15:J15"/>
    <mergeCell ref="A16:C16"/>
    <mergeCell ref="G16:J16"/>
  </mergeCells>
  <phoneticPr fontId="83"/>
  <printOptions horizontalCentered="1" verticalCentered="1"/>
  <pageMargins left="0.55138888888888904" right="0.43333333333333302" top="0.59027777777777801" bottom="0.47222222222222199" header="0.51180555555555496" footer="0.51180555555555496"/>
  <pageSetup paperSize="9" scale="93"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3"/>
  <sheetViews>
    <sheetView view="pageBreakPreview" zoomScaleNormal="100" workbookViewId="0">
      <selection activeCell="B9" sqref="B9"/>
    </sheetView>
  </sheetViews>
  <sheetFormatPr defaultRowHeight="14.25" x14ac:dyDescent="0.15"/>
  <cols>
    <col min="1" max="1" width="10" style="346" customWidth="1"/>
    <col min="2" max="3" width="4.375" style="346" customWidth="1"/>
    <col min="4" max="9" width="10" style="346" customWidth="1"/>
    <col min="10" max="10" width="10.625" style="346" customWidth="1"/>
    <col min="11" max="11" width="5" style="346" customWidth="1"/>
    <col min="12" max="1025" width="9" style="346" customWidth="1"/>
  </cols>
  <sheetData>
    <row r="1" spans="1:12" ht="19.5" customHeight="1" x14ac:dyDescent="0.15">
      <c r="A1" s="346" t="s">
        <v>438</v>
      </c>
    </row>
    <row r="2" spans="1:12" ht="30" customHeight="1" x14ac:dyDescent="0.15">
      <c r="A2" s="1468" t="s">
        <v>439</v>
      </c>
      <c r="B2" s="1468"/>
      <c r="C2" s="1468"/>
      <c r="D2" s="1468"/>
      <c r="E2" s="1468"/>
      <c r="F2" s="1468"/>
      <c r="G2" s="1468"/>
      <c r="H2" s="1468"/>
      <c r="I2" s="1468"/>
      <c r="J2" s="1468"/>
      <c r="K2" s="347"/>
      <c r="L2" s="39" t="str">
        <f>HYPERLINK("#届出様式一覧!B28","戻る")</f>
        <v>戻る</v>
      </c>
    </row>
    <row r="3" spans="1:12" ht="22.5" customHeight="1" x14ac:dyDescent="0.15">
      <c r="J3" s="348"/>
    </row>
    <row r="4" spans="1:12" ht="22.5" customHeight="1" x14ac:dyDescent="0.15">
      <c r="J4" s="348" t="s">
        <v>440</v>
      </c>
    </row>
    <row r="5" spans="1:12" ht="22.5" customHeight="1" x14ac:dyDescent="0.15">
      <c r="J5" s="348"/>
    </row>
    <row r="6" spans="1:12" ht="22.5" customHeight="1" x14ac:dyDescent="0.15">
      <c r="A6" s="349" t="s">
        <v>412</v>
      </c>
      <c r="D6" s="369"/>
      <c r="J6" s="348"/>
    </row>
    <row r="7" spans="1:12" ht="22.5" customHeight="1" x14ac:dyDescent="0.15"/>
    <row r="8" spans="1:12" ht="22.5" customHeight="1" x14ac:dyDescent="0.15">
      <c r="B8" s="346" t="s">
        <v>1529</v>
      </c>
      <c r="E8" s="346" t="s">
        <v>413</v>
      </c>
    </row>
    <row r="9" spans="1:12" ht="45" customHeight="1" x14ac:dyDescent="0.15"/>
    <row r="10" spans="1:12" ht="22.5" customHeight="1" x14ac:dyDescent="0.15">
      <c r="E10" s="346" t="s">
        <v>414</v>
      </c>
      <c r="J10" s="348" t="s">
        <v>120</v>
      </c>
    </row>
    <row r="11" spans="1:12" ht="22.5" customHeight="1" x14ac:dyDescent="0.15">
      <c r="E11" s="346" t="s">
        <v>132</v>
      </c>
    </row>
    <row r="12" spans="1:12" ht="22.5" customHeight="1" x14ac:dyDescent="0.15"/>
    <row r="13" spans="1:12" ht="22.5" customHeight="1" x14ac:dyDescent="0.15">
      <c r="A13" s="346" t="s">
        <v>415</v>
      </c>
    </row>
    <row r="14" spans="1:12" ht="6.75" customHeight="1" x14ac:dyDescent="0.15"/>
    <row r="15" spans="1:12" ht="20.100000000000001" customHeight="1" x14ac:dyDescent="0.15">
      <c r="A15" s="1469" t="s">
        <v>184</v>
      </c>
      <c r="B15" s="1469"/>
      <c r="C15" s="1469"/>
      <c r="D15" s="350"/>
      <c r="E15" s="350"/>
      <c r="F15" s="350"/>
      <c r="G15" s="1470"/>
      <c r="H15" s="1470"/>
      <c r="I15" s="1470"/>
      <c r="J15" s="1470"/>
    </row>
    <row r="16" spans="1:12" ht="39.75" customHeight="1" x14ac:dyDescent="0.15">
      <c r="A16" s="1471" t="s">
        <v>416</v>
      </c>
      <c r="B16" s="1471"/>
      <c r="C16" s="1471"/>
      <c r="D16" s="351"/>
      <c r="E16" s="351"/>
      <c r="F16" s="351"/>
      <c r="G16" s="1472" t="s">
        <v>417</v>
      </c>
      <c r="H16" s="1472"/>
      <c r="I16" s="1472"/>
      <c r="J16" s="1472"/>
    </row>
    <row r="17" spans="1:10" ht="50.1" customHeight="1" x14ac:dyDescent="0.15">
      <c r="A17" s="1473" t="s">
        <v>418</v>
      </c>
      <c r="B17" s="1473"/>
      <c r="C17" s="1473"/>
      <c r="D17" s="352" t="s">
        <v>419</v>
      </c>
      <c r="E17" s="352"/>
      <c r="F17" s="352"/>
      <c r="G17" s="352"/>
      <c r="H17" s="352"/>
      <c r="I17" s="352"/>
      <c r="J17" s="353"/>
    </row>
    <row r="18" spans="1:10" ht="37.5" customHeight="1" x14ac:dyDescent="0.15">
      <c r="A18" s="1474" t="s">
        <v>420</v>
      </c>
      <c r="B18" s="1474"/>
      <c r="C18" s="1474"/>
      <c r="D18" s="354"/>
      <c r="E18" s="354"/>
      <c r="F18" s="354"/>
      <c r="G18" s="354"/>
      <c r="H18" s="354"/>
      <c r="I18" s="354"/>
      <c r="J18" s="355"/>
    </row>
    <row r="19" spans="1:10" ht="22.5" customHeight="1" x14ac:dyDescent="0.15">
      <c r="A19" s="1474"/>
      <c r="B19" s="1474"/>
      <c r="C19" s="1474"/>
      <c r="D19" s="1475" t="s">
        <v>421</v>
      </c>
      <c r="E19" s="1475"/>
      <c r="F19" s="1475"/>
      <c r="G19" s="1475"/>
      <c r="H19" s="1475"/>
      <c r="I19" s="1475"/>
      <c r="J19" s="1475"/>
    </row>
    <row r="20" spans="1:10" ht="22.5" customHeight="1" x14ac:dyDescent="0.15">
      <c r="A20" s="1476" t="s">
        <v>422</v>
      </c>
      <c r="B20" s="1476"/>
      <c r="C20" s="1476"/>
      <c r="D20" s="356"/>
      <c r="E20" s="356"/>
      <c r="F20" s="356"/>
      <c r="G20" s="356"/>
      <c r="H20" s="356"/>
      <c r="I20" s="356"/>
      <c r="J20" s="357"/>
    </row>
    <row r="21" spans="1:10" ht="30" customHeight="1" x14ac:dyDescent="0.15">
      <c r="A21" s="1476"/>
      <c r="B21" s="1476"/>
      <c r="C21" s="1476"/>
      <c r="D21" s="1475" t="s">
        <v>423</v>
      </c>
      <c r="E21" s="1475"/>
      <c r="F21" s="1475"/>
      <c r="G21" s="1475"/>
      <c r="H21" s="1475"/>
      <c r="I21" s="1475"/>
      <c r="J21" s="1475"/>
    </row>
    <row r="22" spans="1:10" ht="30" customHeight="1" x14ac:dyDescent="0.15">
      <c r="A22" s="1479" t="s">
        <v>424</v>
      </c>
      <c r="B22" s="1479"/>
      <c r="C22" s="1479"/>
      <c r="D22" s="358"/>
      <c r="E22" s="358"/>
      <c r="F22" s="358"/>
      <c r="G22" s="358"/>
      <c r="H22" s="358"/>
      <c r="I22" s="358"/>
      <c r="J22" s="359"/>
    </row>
    <row r="23" spans="1:10" ht="30" customHeight="1" x14ac:dyDescent="0.15">
      <c r="A23" s="1479"/>
      <c r="B23" s="1479"/>
      <c r="C23" s="1479"/>
      <c r="D23" s="360"/>
      <c r="E23" s="361"/>
      <c r="F23" s="361"/>
      <c r="G23" s="361"/>
      <c r="H23" s="361"/>
      <c r="I23" s="361" t="s">
        <v>174</v>
      </c>
      <c r="J23" s="362"/>
    </row>
    <row r="24" spans="1:10" ht="30" customHeight="1" x14ac:dyDescent="0.15">
      <c r="A24" s="1480" t="s">
        <v>425</v>
      </c>
      <c r="B24" s="1480"/>
      <c r="C24" s="1480"/>
      <c r="D24" s="1481" t="s">
        <v>426</v>
      </c>
      <c r="E24" s="1481"/>
      <c r="F24" s="1481"/>
      <c r="G24" s="1481"/>
      <c r="H24" s="1481"/>
      <c r="I24" s="1481"/>
      <c r="J24" s="1481"/>
    </row>
    <row r="25" spans="1:10" ht="30" customHeight="1" x14ac:dyDescent="0.15">
      <c r="A25" s="1480"/>
      <c r="B25" s="1480"/>
      <c r="C25" s="1480"/>
      <c r="D25" s="354"/>
      <c r="E25" s="354"/>
      <c r="F25" s="354"/>
      <c r="G25" s="354"/>
      <c r="H25" s="354"/>
      <c r="I25" s="354"/>
      <c r="J25" s="355"/>
    </row>
    <row r="26" spans="1:10" ht="30" customHeight="1" x14ac:dyDescent="0.15">
      <c r="A26" s="1480"/>
      <c r="B26" s="1480"/>
      <c r="C26" s="1480"/>
      <c r="D26" s="363"/>
      <c r="E26" s="363"/>
      <c r="F26" s="363"/>
      <c r="G26" s="363"/>
      <c r="H26" s="363"/>
      <c r="I26" s="363"/>
      <c r="J26" s="364"/>
    </row>
    <row r="27" spans="1:10" s="367" customFormat="1" ht="15" customHeight="1" x14ac:dyDescent="0.15">
      <c r="A27" s="365" t="s">
        <v>427</v>
      </c>
      <c r="B27" s="366" t="s">
        <v>428</v>
      </c>
      <c r="C27" s="1477" t="s">
        <v>429</v>
      </c>
      <c r="D27" s="1477"/>
      <c r="E27" s="1477"/>
      <c r="F27" s="1477"/>
      <c r="G27" s="1477"/>
      <c r="H27" s="1477"/>
      <c r="I27" s="1477"/>
      <c r="J27" s="1477"/>
    </row>
    <row r="28" spans="1:10" s="367" customFormat="1" ht="15" customHeight="1" x14ac:dyDescent="0.15">
      <c r="B28" s="366" t="s">
        <v>430</v>
      </c>
      <c r="C28" s="1477" t="s">
        <v>441</v>
      </c>
      <c r="D28" s="1477"/>
      <c r="E28" s="1477"/>
      <c r="F28" s="1477"/>
      <c r="G28" s="1477"/>
      <c r="H28" s="1477"/>
      <c r="I28" s="1477"/>
      <c r="J28" s="1477"/>
    </row>
    <row r="29" spans="1:10" s="367" customFormat="1" ht="15" customHeight="1" x14ac:dyDescent="0.15">
      <c r="B29" s="368"/>
      <c r="C29" s="1477"/>
      <c r="D29" s="1477"/>
      <c r="E29" s="1477"/>
      <c r="F29" s="1477"/>
      <c r="G29" s="1477"/>
      <c r="H29" s="1477"/>
      <c r="I29" s="1477"/>
      <c r="J29" s="1477"/>
    </row>
    <row r="30" spans="1:10" s="367" customFormat="1" ht="15" customHeight="1" x14ac:dyDescent="0.15">
      <c r="B30" s="366" t="s">
        <v>433</v>
      </c>
      <c r="C30" s="1477" t="s">
        <v>434</v>
      </c>
      <c r="D30" s="1477"/>
      <c r="E30" s="1477"/>
      <c r="F30" s="1477"/>
      <c r="G30" s="1477"/>
      <c r="H30" s="1477"/>
      <c r="I30" s="1477"/>
      <c r="J30" s="1477"/>
    </row>
    <row r="31" spans="1:10" s="367" customFormat="1" ht="15" customHeight="1" x14ac:dyDescent="0.15">
      <c r="C31" s="1477"/>
      <c r="D31" s="1477"/>
      <c r="E31" s="1477"/>
      <c r="F31" s="1477"/>
      <c r="G31" s="1477"/>
      <c r="H31" s="1477"/>
      <c r="I31" s="1477"/>
      <c r="J31" s="1477"/>
    </row>
    <row r="32" spans="1:10" s="367" customFormat="1" ht="15" customHeight="1" x14ac:dyDescent="0.15">
      <c r="C32" s="1477"/>
      <c r="D32" s="1477"/>
      <c r="E32" s="1477"/>
      <c r="F32" s="1477"/>
      <c r="G32" s="1477"/>
      <c r="H32" s="1477"/>
      <c r="I32" s="1477"/>
      <c r="J32" s="1477"/>
    </row>
    <row r="33" spans="2:10" s="367" customFormat="1" ht="15" customHeight="1" x14ac:dyDescent="0.15">
      <c r="C33" s="1477" t="s">
        <v>435</v>
      </c>
      <c r="D33" s="1477"/>
      <c r="E33" s="1477"/>
      <c r="F33" s="1477"/>
      <c r="G33" s="1477"/>
      <c r="H33" s="1477"/>
      <c r="I33" s="1477"/>
      <c r="J33" s="1477"/>
    </row>
    <row r="34" spans="2:10" s="367" customFormat="1" ht="15" customHeight="1" x14ac:dyDescent="0.15">
      <c r="B34" s="366"/>
      <c r="C34" s="1477"/>
      <c r="D34" s="1477"/>
      <c r="E34" s="1477"/>
      <c r="F34" s="1477"/>
      <c r="G34" s="1477"/>
      <c r="H34" s="1477"/>
      <c r="I34" s="1477"/>
      <c r="J34" s="1477"/>
    </row>
    <row r="35" spans="2:10" s="367" customFormat="1" ht="15" customHeight="1" x14ac:dyDescent="0.15">
      <c r="B35" s="366" t="s">
        <v>436</v>
      </c>
      <c r="C35" s="1477" t="s">
        <v>437</v>
      </c>
      <c r="D35" s="1477"/>
      <c r="E35" s="1477"/>
      <c r="F35" s="1477"/>
      <c r="G35" s="1477"/>
      <c r="H35" s="1477"/>
      <c r="I35" s="1477"/>
      <c r="J35" s="1477"/>
    </row>
    <row r="36" spans="2:10" ht="15" customHeight="1" x14ac:dyDescent="0.15">
      <c r="C36" s="1478"/>
      <c r="D36" s="1478"/>
      <c r="E36" s="1478"/>
      <c r="F36" s="1478"/>
      <c r="G36" s="1478"/>
      <c r="H36" s="1478"/>
      <c r="I36" s="1478"/>
      <c r="J36" s="1478"/>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C30:J32"/>
    <mergeCell ref="C33:J34"/>
    <mergeCell ref="C35:J36"/>
    <mergeCell ref="A22:C23"/>
    <mergeCell ref="A24:C26"/>
    <mergeCell ref="D24:J24"/>
    <mergeCell ref="C27:J27"/>
    <mergeCell ref="C28:J29"/>
    <mergeCell ref="A17:C17"/>
    <mergeCell ref="A18:C19"/>
    <mergeCell ref="D19:J19"/>
    <mergeCell ref="A20:C21"/>
    <mergeCell ref="D21:J21"/>
    <mergeCell ref="A2:J2"/>
    <mergeCell ref="A15:C15"/>
    <mergeCell ref="G15:J15"/>
    <mergeCell ref="A16:C16"/>
    <mergeCell ref="G16:J16"/>
  </mergeCells>
  <phoneticPr fontId="83"/>
  <printOptions horizontalCentered="1" verticalCentered="1"/>
  <pageMargins left="0.35416666666666702" right="0.31527777777777799" top="0.59027777777777801" bottom="0.59027777777777801" header="0.51180555555555496" footer="0.51180555555555496"/>
  <pageSetup paperSize="9" scale="93"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6"/>
  <sheetViews>
    <sheetView view="pageBreakPreview" zoomScaleNormal="100" workbookViewId="0">
      <selection activeCell="K3" sqref="K3"/>
    </sheetView>
  </sheetViews>
  <sheetFormatPr defaultRowHeight="13.5" x14ac:dyDescent="0.15"/>
  <cols>
    <col min="1" max="8" width="9" style="83" customWidth="1"/>
    <col min="9" max="9" width="12.5" style="83" customWidth="1"/>
    <col min="10" max="1025" width="9" style="83" customWidth="1"/>
  </cols>
  <sheetData>
    <row r="1" spans="1:11" ht="17.25" x14ac:dyDescent="0.2">
      <c r="A1" s="312" t="s">
        <v>442</v>
      </c>
    </row>
    <row r="2" spans="1:11" ht="17.25" x14ac:dyDescent="0.2">
      <c r="A2" s="312"/>
    </row>
    <row r="3" spans="1:11" ht="14.25" x14ac:dyDescent="0.15">
      <c r="A3" s="1483" t="s">
        <v>443</v>
      </c>
      <c r="B3" s="1483"/>
      <c r="C3" s="1483"/>
      <c r="D3" s="1483"/>
      <c r="E3" s="1483"/>
      <c r="F3" s="1483"/>
      <c r="G3" s="1483"/>
      <c r="H3" s="1483"/>
      <c r="I3" s="1483"/>
      <c r="K3" s="39" t="str">
        <f>HYPERLINK("#届出様式一覧!B29","戻る")</f>
        <v>戻る</v>
      </c>
    </row>
    <row r="4" spans="1:11" ht="14.25" x14ac:dyDescent="0.15">
      <c r="B4" s="370"/>
      <c r="C4" s="370"/>
      <c r="D4" s="370"/>
      <c r="E4" s="370"/>
      <c r="F4" s="370"/>
      <c r="G4" s="370"/>
      <c r="H4" s="370"/>
    </row>
    <row r="5" spans="1:11" ht="14.25" x14ac:dyDescent="0.15">
      <c r="A5" s="1484" t="s">
        <v>444</v>
      </c>
      <c r="B5" s="1484"/>
      <c r="C5" s="1484"/>
      <c r="D5" s="1485"/>
      <c r="E5" s="1485"/>
      <c r="F5" s="1485"/>
      <c r="G5" s="1485"/>
      <c r="H5" s="1485"/>
      <c r="I5" s="1485"/>
    </row>
    <row r="6" spans="1:11" ht="14.25" x14ac:dyDescent="0.15">
      <c r="A6" s="1486" t="s">
        <v>445</v>
      </c>
      <c r="B6" s="1486"/>
      <c r="C6" s="1486"/>
      <c r="D6" s="1487"/>
      <c r="E6" s="1487"/>
      <c r="F6" s="1487"/>
      <c r="G6" s="1487"/>
      <c r="H6" s="1487"/>
      <c r="I6" s="1487"/>
    </row>
    <row r="8" spans="1:11" x14ac:dyDescent="0.15">
      <c r="A8" s="1482" t="s">
        <v>446</v>
      </c>
      <c r="B8" s="1482"/>
      <c r="C8" s="1482"/>
      <c r="D8" s="1482"/>
      <c r="E8" s="1482"/>
      <c r="F8" s="1482"/>
      <c r="G8" s="1482"/>
      <c r="H8" s="1482"/>
      <c r="I8" s="1482"/>
    </row>
    <row r="9" spans="1:11" x14ac:dyDescent="0.15">
      <c r="A9" s="371" t="s">
        <v>447</v>
      </c>
      <c r="B9" s="372"/>
      <c r="C9" s="372"/>
      <c r="D9" s="372"/>
      <c r="E9" s="372"/>
      <c r="F9" s="372"/>
      <c r="G9" s="372"/>
      <c r="H9" s="372"/>
      <c r="I9" s="373"/>
    </row>
    <row r="10" spans="1:11" x14ac:dyDescent="0.15">
      <c r="A10" s="374"/>
      <c r="B10" s="372"/>
      <c r="C10" s="372"/>
      <c r="D10" s="372"/>
      <c r="E10" s="372"/>
      <c r="F10" s="372"/>
      <c r="G10" s="372"/>
      <c r="H10" s="372"/>
      <c r="I10" s="373"/>
    </row>
    <row r="11" spans="1:11" x14ac:dyDescent="0.15">
      <c r="A11" s="374"/>
      <c r="B11" s="372"/>
      <c r="C11" s="372"/>
      <c r="D11" s="372"/>
      <c r="E11" s="372"/>
      <c r="F11" s="372"/>
      <c r="G11" s="372"/>
      <c r="H11" s="372"/>
      <c r="I11" s="373"/>
    </row>
    <row r="12" spans="1:11" x14ac:dyDescent="0.15">
      <c r="A12" s="374"/>
      <c r="B12" s="372"/>
      <c r="C12" s="372"/>
      <c r="D12" s="372"/>
      <c r="E12" s="372"/>
      <c r="F12" s="372"/>
      <c r="G12" s="372"/>
      <c r="H12" s="372"/>
      <c r="I12" s="373"/>
    </row>
    <row r="13" spans="1:11" x14ac:dyDescent="0.15">
      <c r="A13" s="374"/>
      <c r="B13" s="372"/>
      <c r="C13" s="372"/>
      <c r="D13" s="372"/>
      <c r="E13" s="372"/>
      <c r="F13" s="372"/>
      <c r="G13" s="372"/>
      <c r="H13" s="372"/>
      <c r="I13" s="373"/>
    </row>
    <row r="14" spans="1:11" x14ac:dyDescent="0.15">
      <c r="A14" s="374"/>
      <c r="B14" s="372"/>
      <c r="C14" s="372"/>
      <c r="D14" s="372"/>
      <c r="E14" s="372"/>
      <c r="F14" s="372"/>
      <c r="G14" s="372"/>
      <c r="H14" s="372"/>
      <c r="I14" s="373"/>
    </row>
    <row r="15" spans="1:11" x14ac:dyDescent="0.15">
      <c r="A15" s="374"/>
      <c r="B15" s="372"/>
      <c r="C15" s="372"/>
      <c r="D15" s="372"/>
      <c r="E15" s="372"/>
      <c r="F15" s="372"/>
      <c r="G15" s="372"/>
      <c r="H15" s="372"/>
      <c r="I15" s="373"/>
    </row>
    <row r="16" spans="1:11" x14ac:dyDescent="0.15">
      <c r="A16" s="374"/>
      <c r="B16" s="372"/>
      <c r="C16" s="372"/>
      <c r="D16" s="372"/>
      <c r="E16" s="372"/>
      <c r="F16" s="372"/>
      <c r="G16" s="372"/>
      <c r="H16" s="372"/>
      <c r="I16" s="373"/>
    </row>
    <row r="17" spans="1:19" x14ac:dyDescent="0.15">
      <c r="A17" s="374"/>
      <c r="B17" s="372"/>
      <c r="C17" s="372"/>
      <c r="D17" s="372"/>
      <c r="E17" s="372"/>
      <c r="F17" s="372"/>
      <c r="G17" s="372"/>
      <c r="H17" s="372"/>
      <c r="I17" s="373"/>
    </row>
    <row r="18" spans="1:19" x14ac:dyDescent="0.15">
      <c r="A18" s="371" t="s">
        <v>448</v>
      </c>
      <c r="B18" s="372"/>
      <c r="C18" s="372"/>
      <c r="D18" s="372"/>
      <c r="E18" s="372"/>
      <c r="F18" s="372"/>
      <c r="G18" s="372"/>
      <c r="H18" s="372"/>
      <c r="I18" s="373"/>
      <c r="S18" s="83" t="s">
        <v>19</v>
      </c>
    </row>
    <row r="19" spans="1:19" x14ac:dyDescent="0.15">
      <c r="A19" s="374"/>
      <c r="B19" s="372"/>
      <c r="C19" s="372"/>
      <c r="D19" s="372"/>
      <c r="E19" s="372"/>
      <c r="F19" s="372"/>
      <c r="G19" s="372"/>
      <c r="H19" s="372"/>
      <c r="I19" s="373"/>
      <c r="S19" s="83" t="s">
        <v>19</v>
      </c>
    </row>
    <row r="20" spans="1:19" x14ac:dyDescent="0.15">
      <c r="A20" s="374"/>
      <c r="B20" s="372"/>
      <c r="C20" s="372"/>
      <c r="D20" s="372"/>
      <c r="E20" s="372"/>
      <c r="F20" s="372"/>
      <c r="G20" s="372"/>
      <c r="H20" s="372"/>
      <c r="I20" s="373"/>
      <c r="S20" s="83" t="s">
        <v>382</v>
      </c>
    </row>
    <row r="21" spans="1:19" x14ac:dyDescent="0.15">
      <c r="A21" s="374"/>
      <c r="B21" s="372"/>
      <c r="C21" s="372"/>
      <c r="D21" s="372"/>
      <c r="E21" s="372"/>
      <c r="F21" s="372"/>
      <c r="G21" s="372"/>
      <c r="H21" s="372"/>
      <c r="I21" s="373"/>
      <c r="S21" s="83" t="s">
        <v>382</v>
      </c>
    </row>
    <row r="22" spans="1:19" x14ac:dyDescent="0.15">
      <c r="A22" s="374"/>
      <c r="B22" s="372"/>
      <c r="C22" s="372"/>
      <c r="D22" s="372"/>
      <c r="E22" s="372"/>
      <c r="F22" s="372"/>
      <c r="G22" s="372"/>
      <c r="H22" s="372"/>
      <c r="I22" s="373"/>
    </row>
    <row r="23" spans="1:19" x14ac:dyDescent="0.15">
      <c r="A23" s="374"/>
      <c r="B23" s="372"/>
      <c r="C23" s="372"/>
      <c r="D23" s="372"/>
      <c r="E23" s="372"/>
      <c r="F23" s="372"/>
      <c r="G23" s="372"/>
      <c r="H23" s="372"/>
      <c r="I23" s="373"/>
    </row>
    <row r="24" spans="1:19" x14ac:dyDescent="0.15">
      <c r="A24" s="374"/>
      <c r="B24" s="372"/>
      <c r="C24" s="372"/>
      <c r="D24" s="372"/>
      <c r="E24" s="372"/>
      <c r="F24" s="372"/>
      <c r="G24" s="372"/>
      <c r="H24" s="372"/>
      <c r="I24" s="373"/>
    </row>
    <row r="25" spans="1:19" x14ac:dyDescent="0.15">
      <c r="A25" s="374"/>
      <c r="B25" s="372"/>
      <c r="C25" s="372"/>
      <c r="D25" s="372"/>
      <c r="E25" s="372"/>
      <c r="F25" s="372"/>
      <c r="G25" s="372"/>
      <c r="H25" s="372"/>
      <c r="I25" s="373"/>
    </row>
    <row r="26" spans="1:19" x14ac:dyDescent="0.15">
      <c r="A26" s="374"/>
      <c r="B26" s="372"/>
      <c r="C26" s="372"/>
      <c r="D26" s="372"/>
      <c r="E26" s="372"/>
      <c r="F26" s="372"/>
      <c r="G26" s="372"/>
      <c r="H26" s="372"/>
      <c r="I26" s="373"/>
    </row>
    <row r="27" spans="1:19" x14ac:dyDescent="0.15">
      <c r="A27" s="374"/>
      <c r="B27" s="372"/>
      <c r="C27" s="372"/>
      <c r="D27" s="372"/>
      <c r="E27" s="372"/>
      <c r="F27" s="372"/>
      <c r="G27" s="372"/>
      <c r="H27" s="372"/>
      <c r="I27" s="373"/>
    </row>
    <row r="28" spans="1:19" x14ac:dyDescent="0.15">
      <c r="A28" s="374"/>
      <c r="B28" s="372"/>
      <c r="C28" s="372"/>
      <c r="D28" s="372"/>
      <c r="E28" s="372"/>
      <c r="F28" s="372"/>
      <c r="G28" s="372"/>
      <c r="H28" s="372"/>
      <c r="I28" s="373"/>
    </row>
    <row r="29" spans="1:19" x14ac:dyDescent="0.15">
      <c r="A29" s="374"/>
      <c r="B29" s="372"/>
      <c r="C29" s="372"/>
      <c r="D29" s="372"/>
      <c r="E29" s="372"/>
      <c r="F29" s="372"/>
      <c r="G29" s="372"/>
      <c r="H29" s="372"/>
      <c r="I29" s="373"/>
    </row>
    <row r="30" spans="1:19" x14ac:dyDescent="0.15">
      <c r="A30" s="374"/>
      <c r="B30" s="372"/>
      <c r="C30" s="372"/>
      <c r="D30" s="372"/>
      <c r="E30" s="372"/>
      <c r="F30" s="372"/>
      <c r="G30" s="372"/>
      <c r="H30" s="372"/>
      <c r="I30" s="373"/>
    </row>
    <row r="31" spans="1:19" x14ac:dyDescent="0.15">
      <c r="A31" s="371" t="s">
        <v>449</v>
      </c>
      <c r="B31" s="372"/>
      <c r="C31" s="372"/>
      <c r="D31" s="372"/>
      <c r="E31" s="372"/>
      <c r="F31" s="372"/>
      <c r="G31" s="372"/>
      <c r="H31" s="372"/>
      <c r="I31" s="373"/>
    </row>
    <row r="32" spans="1:19" x14ac:dyDescent="0.15">
      <c r="A32" s="374"/>
      <c r="B32" s="372"/>
      <c r="C32" s="372"/>
      <c r="D32" s="372"/>
      <c r="E32" s="372"/>
      <c r="F32" s="372"/>
      <c r="G32" s="372"/>
      <c r="H32" s="372"/>
      <c r="I32" s="373"/>
    </row>
    <row r="33" spans="1:9" x14ac:dyDescent="0.15">
      <c r="A33" s="374"/>
      <c r="B33" s="372"/>
      <c r="C33" s="372"/>
      <c r="D33" s="372"/>
      <c r="E33" s="372"/>
      <c r="F33" s="372"/>
      <c r="G33" s="372"/>
      <c r="H33" s="372"/>
      <c r="I33" s="373"/>
    </row>
    <row r="34" spans="1:9" x14ac:dyDescent="0.15">
      <c r="A34" s="374"/>
      <c r="B34" s="372"/>
      <c r="C34" s="372"/>
      <c r="D34" s="372"/>
      <c r="E34" s="372"/>
      <c r="F34" s="372"/>
      <c r="G34" s="372"/>
      <c r="H34" s="372"/>
      <c r="I34" s="373"/>
    </row>
    <row r="35" spans="1:9" x14ac:dyDescent="0.15">
      <c r="A35" s="374"/>
      <c r="B35" s="372"/>
      <c r="C35" s="372"/>
      <c r="D35" s="372"/>
      <c r="E35" s="372"/>
      <c r="F35" s="372"/>
      <c r="G35" s="372"/>
      <c r="H35" s="372"/>
      <c r="I35" s="373"/>
    </row>
    <row r="36" spans="1:9" x14ac:dyDescent="0.15">
      <c r="A36" s="374"/>
      <c r="B36" s="372"/>
      <c r="C36" s="372"/>
      <c r="D36" s="372"/>
      <c r="E36" s="372"/>
      <c r="F36" s="372"/>
      <c r="G36" s="372"/>
      <c r="H36" s="372"/>
      <c r="I36" s="373"/>
    </row>
    <row r="37" spans="1:9" x14ac:dyDescent="0.15">
      <c r="A37" s="374"/>
      <c r="B37" s="372"/>
      <c r="C37" s="372"/>
      <c r="D37" s="372"/>
      <c r="E37" s="372"/>
      <c r="F37" s="372"/>
      <c r="G37" s="372"/>
      <c r="H37" s="372"/>
      <c r="I37" s="373"/>
    </row>
    <row r="38" spans="1:9" x14ac:dyDescent="0.15">
      <c r="A38" s="374"/>
      <c r="B38" s="372"/>
      <c r="C38" s="372"/>
      <c r="D38" s="372"/>
      <c r="E38" s="372"/>
      <c r="F38" s="372"/>
      <c r="G38" s="372"/>
      <c r="H38" s="372"/>
      <c r="I38" s="373"/>
    </row>
    <row r="39" spans="1:9" x14ac:dyDescent="0.15">
      <c r="A39" s="374"/>
      <c r="B39" s="372"/>
      <c r="C39" s="372"/>
      <c r="D39" s="372"/>
      <c r="E39" s="372"/>
      <c r="F39" s="372"/>
      <c r="G39" s="372"/>
      <c r="H39" s="372"/>
      <c r="I39" s="373"/>
    </row>
    <row r="40" spans="1:9" x14ac:dyDescent="0.15">
      <c r="A40" s="374"/>
      <c r="B40" s="372"/>
      <c r="C40" s="372"/>
      <c r="D40" s="372"/>
      <c r="E40" s="372"/>
      <c r="F40" s="372"/>
      <c r="G40" s="372"/>
      <c r="H40" s="372"/>
      <c r="I40" s="373"/>
    </row>
    <row r="41" spans="1:9" x14ac:dyDescent="0.15">
      <c r="A41" s="374"/>
      <c r="B41" s="372"/>
      <c r="C41" s="372"/>
      <c r="D41" s="372"/>
      <c r="E41" s="372"/>
      <c r="F41" s="372"/>
      <c r="G41" s="372"/>
      <c r="H41" s="372"/>
      <c r="I41" s="373"/>
    </row>
    <row r="42" spans="1:9" x14ac:dyDescent="0.15">
      <c r="A42" s="371" t="s">
        <v>450</v>
      </c>
      <c r="B42" s="372"/>
      <c r="C42" s="372"/>
      <c r="D42" s="372"/>
      <c r="E42" s="372"/>
      <c r="F42" s="372"/>
      <c r="G42" s="372"/>
      <c r="H42" s="372"/>
      <c r="I42" s="373"/>
    </row>
    <row r="43" spans="1:9" x14ac:dyDescent="0.15">
      <c r="A43" s="374"/>
      <c r="B43" s="372"/>
      <c r="C43" s="372"/>
      <c r="D43" s="372"/>
      <c r="E43" s="372"/>
      <c r="F43" s="372"/>
      <c r="G43" s="372"/>
      <c r="H43" s="372"/>
      <c r="I43" s="373"/>
    </row>
    <row r="44" spans="1:9" x14ac:dyDescent="0.15">
      <c r="A44" s="374"/>
      <c r="B44" s="372"/>
      <c r="C44" s="372"/>
      <c r="D44" s="372"/>
      <c r="E44" s="372"/>
      <c r="F44" s="372"/>
      <c r="G44" s="372"/>
      <c r="H44" s="372"/>
      <c r="I44" s="373"/>
    </row>
    <row r="45" spans="1:9" x14ac:dyDescent="0.15">
      <c r="A45" s="374"/>
      <c r="B45" s="372"/>
      <c r="C45" s="372"/>
      <c r="D45" s="372"/>
      <c r="E45" s="372"/>
      <c r="F45" s="372"/>
      <c r="G45" s="372"/>
      <c r="H45" s="372"/>
      <c r="I45" s="373"/>
    </row>
    <row r="46" spans="1:9" x14ac:dyDescent="0.15">
      <c r="A46" s="374"/>
      <c r="B46" s="372"/>
      <c r="C46" s="372"/>
      <c r="D46" s="372"/>
      <c r="E46" s="372"/>
      <c r="F46" s="372"/>
      <c r="G46" s="372"/>
      <c r="H46" s="372"/>
      <c r="I46" s="373"/>
    </row>
    <row r="47" spans="1:9" x14ac:dyDescent="0.15">
      <c r="A47" s="374"/>
      <c r="B47" s="372"/>
      <c r="C47" s="372"/>
      <c r="D47" s="372"/>
      <c r="E47" s="372"/>
      <c r="F47" s="372"/>
      <c r="G47" s="372"/>
      <c r="H47" s="372"/>
      <c r="I47" s="373"/>
    </row>
    <row r="48" spans="1:9" x14ac:dyDescent="0.15">
      <c r="A48" s="374"/>
      <c r="B48" s="372"/>
      <c r="C48" s="372"/>
      <c r="D48" s="372"/>
      <c r="E48" s="372"/>
      <c r="F48" s="372"/>
      <c r="G48" s="372"/>
      <c r="H48" s="372"/>
      <c r="I48" s="373"/>
    </row>
    <row r="49" spans="1:9" x14ac:dyDescent="0.15">
      <c r="A49" s="374"/>
      <c r="B49" s="372"/>
      <c r="C49" s="372"/>
      <c r="D49" s="372"/>
      <c r="E49" s="372"/>
      <c r="F49" s="372"/>
      <c r="G49" s="372"/>
      <c r="H49" s="372"/>
      <c r="I49" s="373"/>
    </row>
    <row r="50" spans="1:9" x14ac:dyDescent="0.15">
      <c r="A50" s="374"/>
      <c r="B50" s="372"/>
      <c r="C50" s="372"/>
      <c r="D50" s="372"/>
      <c r="E50" s="372"/>
      <c r="F50" s="372"/>
      <c r="G50" s="372"/>
      <c r="H50" s="372"/>
      <c r="I50" s="373"/>
    </row>
    <row r="51" spans="1:9" x14ac:dyDescent="0.15">
      <c r="A51" s="374"/>
      <c r="B51" s="372"/>
      <c r="C51" s="372"/>
      <c r="D51" s="372"/>
      <c r="E51" s="372"/>
      <c r="F51" s="372"/>
      <c r="G51" s="372"/>
      <c r="H51" s="372"/>
      <c r="I51" s="373"/>
    </row>
    <row r="52" spans="1:9" x14ac:dyDescent="0.15">
      <c r="A52" s="374"/>
      <c r="B52" s="372"/>
      <c r="C52" s="372"/>
      <c r="D52" s="372"/>
      <c r="E52" s="372"/>
      <c r="F52" s="372"/>
      <c r="G52" s="372"/>
      <c r="H52" s="372"/>
      <c r="I52" s="373"/>
    </row>
    <row r="53" spans="1:9" x14ac:dyDescent="0.15">
      <c r="A53" s="374"/>
      <c r="B53" s="372"/>
      <c r="C53" s="372"/>
      <c r="D53" s="372"/>
      <c r="E53" s="372"/>
      <c r="F53" s="372"/>
      <c r="G53" s="372"/>
      <c r="H53" s="372"/>
      <c r="I53" s="373"/>
    </row>
    <row r="54" spans="1:9" x14ac:dyDescent="0.15">
      <c r="A54" s="375"/>
      <c r="B54" s="376"/>
      <c r="C54" s="376"/>
      <c r="D54" s="376"/>
      <c r="E54" s="376"/>
      <c r="F54" s="376"/>
      <c r="G54" s="376"/>
      <c r="H54" s="376"/>
      <c r="I54" s="377"/>
    </row>
    <row r="55" spans="1:9" x14ac:dyDescent="0.15">
      <c r="A55" s="322" t="s">
        <v>451</v>
      </c>
    </row>
    <row r="56" spans="1:9" x14ac:dyDescent="0.15">
      <c r="A56" s="322" t="s">
        <v>452</v>
      </c>
    </row>
  </sheetData>
  <mergeCells count="6">
    <mergeCell ref="A8:I8"/>
    <mergeCell ref="A3:I3"/>
    <mergeCell ref="A5:C5"/>
    <mergeCell ref="D5:I5"/>
    <mergeCell ref="A6:C6"/>
    <mergeCell ref="D6:I6"/>
  </mergeCells>
  <phoneticPr fontId="83"/>
  <printOptions horizontalCentered="1" verticalCentered="1"/>
  <pageMargins left="0.74791666666666701" right="0.74791666666666701" top="0.59027777777777801" bottom="0.59027777777777801" header="0.51180555555555496" footer="0.51180555555555496"/>
  <pageSetup paperSize="9"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4"/>
  <sheetViews>
    <sheetView view="pageBreakPreview" zoomScaleNormal="100" workbookViewId="0">
      <selection activeCell="C7" sqref="C7:I7"/>
    </sheetView>
  </sheetViews>
  <sheetFormatPr defaultRowHeight="14.25" x14ac:dyDescent="0.15"/>
  <cols>
    <col min="1" max="17" width="4.625" style="311" customWidth="1"/>
    <col min="18" max="19" width="4.125" style="311" customWidth="1"/>
    <col min="20" max="26" width="4.625" style="311" customWidth="1"/>
    <col min="27" max="1025" width="9" style="311" customWidth="1"/>
  </cols>
  <sheetData>
    <row r="1" spans="1:21" ht="18" customHeight="1" x14ac:dyDescent="0.2">
      <c r="A1" s="312" t="s">
        <v>453</v>
      </c>
    </row>
    <row r="3" spans="1:21" ht="18" customHeight="1" x14ac:dyDescent="0.2">
      <c r="A3" s="1488" t="s">
        <v>454</v>
      </c>
      <c r="B3" s="1488"/>
      <c r="C3" s="1488"/>
      <c r="D3" s="1488"/>
      <c r="E3" s="1488"/>
      <c r="F3" s="1488"/>
      <c r="G3" s="1488"/>
      <c r="H3" s="1488"/>
      <c r="I3" s="1488"/>
      <c r="J3" s="1488"/>
      <c r="K3" s="1488"/>
      <c r="L3" s="1488"/>
      <c r="M3" s="1488"/>
      <c r="N3" s="1488"/>
      <c r="O3" s="1488"/>
      <c r="P3" s="1488"/>
      <c r="Q3" s="1488"/>
      <c r="R3" s="1488"/>
      <c r="U3" s="39" t="str">
        <f>HYPERLINK("#届出様式一覧!B30","戻る")</f>
        <v>戻る</v>
      </c>
    </row>
    <row r="4" spans="1:21" ht="18" customHeight="1" x14ac:dyDescent="0.15">
      <c r="A4" s="378"/>
      <c r="B4" s="378"/>
      <c r="C4" s="378"/>
      <c r="D4" s="378"/>
      <c r="E4" s="378"/>
      <c r="F4" s="378"/>
      <c r="G4" s="378"/>
      <c r="H4" s="378"/>
      <c r="I4" s="378"/>
      <c r="J4" s="378"/>
      <c r="K4" s="378"/>
      <c r="L4" s="378"/>
      <c r="M4" s="378"/>
      <c r="N4" s="378"/>
      <c r="O4" s="378"/>
      <c r="P4" s="378"/>
      <c r="Q4" s="378"/>
      <c r="R4" s="378"/>
    </row>
    <row r="6" spans="1:21" ht="18" customHeight="1" x14ac:dyDescent="0.15">
      <c r="C6" s="1489" t="s">
        <v>455</v>
      </c>
      <c r="D6" s="1489"/>
      <c r="E6" s="1489"/>
      <c r="F6" s="1489"/>
      <c r="G6" s="1489"/>
      <c r="H6" s="1489"/>
      <c r="I6" s="1489"/>
      <c r="J6" s="1490"/>
      <c r="K6" s="1490"/>
      <c r="L6" s="1490"/>
      <c r="M6" s="1490"/>
      <c r="N6" s="1490"/>
      <c r="O6" s="1490"/>
      <c r="P6" s="1490"/>
      <c r="Q6" s="1490"/>
      <c r="R6" s="1490"/>
      <c r="S6" s="1490"/>
    </row>
    <row r="7" spans="1:21" ht="18" customHeight="1" x14ac:dyDescent="0.15">
      <c r="C7" s="1491" t="s">
        <v>456</v>
      </c>
      <c r="D7" s="1491"/>
      <c r="E7" s="1491"/>
      <c r="F7" s="1491"/>
      <c r="G7" s="1491"/>
      <c r="H7" s="1491"/>
      <c r="I7" s="1491"/>
      <c r="J7" s="1490"/>
      <c r="K7" s="1490"/>
      <c r="L7" s="1490"/>
      <c r="M7" s="1490"/>
      <c r="N7" s="1490"/>
      <c r="O7" s="1490"/>
      <c r="P7" s="1490"/>
      <c r="Q7" s="1490"/>
      <c r="R7" s="1490"/>
      <c r="S7" s="1490"/>
    </row>
    <row r="9" spans="1:21" ht="18" customHeight="1" x14ac:dyDescent="0.15">
      <c r="A9" s="313"/>
      <c r="B9" s="314"/>
      <c r="C9" s="314"/>
      <c r="D9" s="314"/>
      <c r="E9" s="314"/>
      <c r="F9" s="314"/>
      <c r="G9" s="314"/>
      <c r="H9" s="314"/>
      <c r="I9" s="314"/>
      <c r="J9" s="314"/>
      <c r="K9" s="314"/>
      <c r="L9" s="314"/>
      <c r="M9" s="314"/>
      <c r="N9" s="314"/>
      <c r="O9" s="314"/>
      <c r="P9" s="314"/>
      <c r="Q9" s="314"/>
      <c r="R9" s="314"/>
      <c r="S9" s="315"/>
    </row>
    <row r="10" spans="1:21" ht="18" customHeight="1" x14ac:dyDescent="0.15">
      <c r="A10" s="316" t="s">
        <v>457</v>
      </c>
      <c r="B10" s="317"/>
      <c r="C10" s="317"/>
      <c r="D10" s="317"/>
      <c r="E10" s="317"/>
      <c r="F10" s="317"/>
      <c r="G10" s="317"/>
      <c r="H10" s="317"/>
      <c r="I10" s="317"/>
      <c r="J10" s="317"/>
      <c r="K10" s="317"/>
      <c r="L10" s="317"/>
      <c r="M10" s="379" t="s">
        <v>458</v>
      </c>
      <c r="N10" s="317"/>
      <c r="O10" s="317"/>
      <c r="P10" s="317"/>
      <c r="Q10" s="317"/>
      <c r="R10" s="317"/>
      <c r="S10" s="318"/>
    </row>
    <row r="11" spans="1:21" ht="18" customHeight="1" x14ac:dyDescent="0.15">
      <c r="A11" s="316"/>
      <c r="B11" s="317"/>
      <c r="C11" s="317"/>
      <c r="D11" s="317"/>
      <c r="E11" s="317"/>
      <c r="F11" s="317"/>
      <c r="G11" s="317"/>
      <c r="H11" s="317"/>
      <c r="I11" s="317"/>
      <c r="J11" s="317"/>
      <c r="K11" s="317"/>
      <c r="L11" s="317"/>
      <c r="N11" s="317"/>
      <c r="O11" s="317"/>
      <c r="P11" s="317"/>
      <c r="Q11" s="317"/>
      <c r="R11" s="317"/>
      <c r="S11" s="318"/>
    </row>
    <row r="12" spans="1:21" ht="18" customHeight="1" x14ac:dyDescent="0.15">
      <c r="A12" s="316"/>
      <c r="B12" s="317" t="s">
        <v>459</v>
      </c>
      <c r="C12" s="317"/>
      <c r="D12" s="317"/>
      <c r="E12" s="317"/>
      <c r="F12" s="317"/>
      <c r="G12" s="317"/>
      <c r="H12" s="317"/>
      <c r="I12" s="317"/>
      <c r="J12" s="317"/>
      <c r="K12" s="317"/>
      <c r="L12" s="317"/>
      <c r="M12" s="317"/>
      <c r="N12" s="317"/>
      <c r="O12" s="317"/>
      <c r="P12" s="317"/>
      <c r="Q12" s="317"/>
      <c r="R12" s="317"/>
      <c r="S12" s="318"/>
    </row>
    <row r="13" spans="1:21" ht="18" customHeight="1" x14ac:dyDescent="0.15">
      <c r="A13" s="316"/>
      <c r="B13" s="317" t="s">
        <v>460</v>
      </c>
      <c r="C13" s="317"/>
      <c r="D13" s="317"/>
      <c r="E13" s="317"/>
      <c r="F13" s="317"/>
      <c r="G13" s="317"/>
      <c r="H13" s="317"/>
      <c r="I13" s="317"/>
      <c r="J13" s="317"/>
      <c r="K13" s="317"/>
      <c r="L13" s="317"/>
      <c r="M13" s="317"/>
      <c r="O13" s="317"/>
      <c r="P13" s="317"/>
      <c r="Q13" s="317"/>
      <c r="R13" s="317"/>
      <c r="S13" s="318"/>
    </row>
    <row r="14" spans="1:21" ht="18" customHeight="1" x14ac:dyDescent="0.15">
      <c r="A14" s="316"/>
      <c r="B14" s="317"/>
      <c r="C14" s="317"/>
      <c r="D14" s="317"/>
      <c r="E14" s="317"/>
      <c r="F14" s="317"/>
      <c r="G14" s="317"/>
      <c r="H14" s="317"/>
      <c r="I14" s="317"/>
      <c r="J14" s="317"/>
      <c r="K14" s="317"/>
      <c r="L14" s="317"/>
      <c r="N14" s="317"/>
      <c r="O14" s="317"/>
      <c r="P14" s="317"/>
      <c r="Q14" s="317"/>
      <c r="R14" s="317"/>
      <c r="S14" s="318"/>
    </row>
    <row r="15" spans="1:21" ht="18" customHeight="1" x14ac:dyDescent="0.15">
      <c r="A15" s="316" t="s">
        <v>461</v>
      </c>
      <c r="B15" s="317"/>
      <c r="C15" s="317"/>
      <c r="D15" s="317"/>
      <c r="E15" s="317"/>
      <c r="F15" s="317"/>
      <c r="G15" s="317"/>
      <c r="H15" s="317"/>
      <c r="I15" s="317"/>
      <c r="J15" s="317"/>
      <c r="K15" s="317"/>
      <c r="L15" s="317"/>
      <c r="M15" s="317"/>
      <c r="N15" s="317"/>
      <c r="O15" s="317"/>
      <c r="P15" s="317"/>
      <c r="Q15" s="317"/>
      <c r="R15" s="317"/>
      <c r="S15" s="318"/>
    </row>
    <row r="16" spans="1:21" ht="18" customHeight="1" x14ac:dyDescent="0.15">
      <c r="A16" s="316"/>
      <c r="B16" s="317"/>
      <c r="C16" s="317"/>
      <c r="D16" s="317"/>
      <c r="E16" s="317"/>
      <c r="F16" s="317"/>
      <c r="G16" s="317"/>
      <c r="H16" s="317"/>
      <c r="I16" s="317"/>
      <c r="J16" s="317"/>
      <c r="K16" s="317"/>
      <c r="L16" s="317"/>
      <c r="M16" s="317"/>
      <c r="N16" s="317"/>
      <c r="O16" s="317"/>
      <c r="P16" s="317"/>
      <c r="Q16" s="317"/>
      <c r="R16" s="317"/>
      <c r="S16" s="318"/>
    </row>
    <row r="17" spans="1:19" ht="18" customHeight="1" x14ac:dyDescent="0.15">
      <c r="A17" s="316"/>
      <c r="B17" s="317"/>
      <c r="C17" s="317"/>
      <c r="D17" s="317"/>
      <c r="E17" s="317"/>
      <c r="F17" s="317"/>
      <c r="G17" s="317"/>
      <c r="H17" s="317"/>
      <c r="I17" s="317"/>
      <c r="J17" s="317"/>
      <c r="K17" s="317"/>
      <c r="L17" s="317"/>
      <c r="M17" s="317"/>
      <c r="N17" s="317"/>
      <c r="O17" s="317"/>
      <c r="P17" s="317"/>
      <c r="Q17" s="317"/>
      <c r="R17" s="317"/>
      <c r="S17" s="318"/>
    </row>
    <row r="18" spans="1:19" ht="18" customHeight="1" x14ac:dyDescent="0.15">
      <c r="A18" s="316"/>
      <c r="B18" s="317"/>
      <c r="C18" s="317"/>
      <c r="D18" s="317"/>
      <c r="E18" s="317"/>
      <c r="F18" s="317"/>
      <c r="G18" s="317"/>
      <c r="H18" s="317"/>
      <c r="I18" s="317"/>
      <c r="J18" s="317"/>
      <c r="K18" s="317"/>
      <c r="L18" s="317"/>
      <c r="M18" s="317"/>
      <c r="N18" s="317"/>
      <c r="O18" s="317"/>
      <c r="P18" s="317"/>
      <c r="Q18" s="317"/>
      <c r="R18" s="317"/>
      <c r="S18" s="318"/>
    </row>
    <row r="19" spans="1:19" ht="18" customHeight="1" x14ac:dyDescent="0.15">
      <c r="A19" s="316"/>
      <c r="B19" s="317"/>
      <c r="C19" s="317"/>
      <c r="D19" s="317"/>
      <c r="E19" s="317"/>
      <c r="F19" s="317"/>
      <c r="G19" s="317"/>
      <c r="H19" s="317"/>
      <c r="I19" s="317"/>
      <c r="J19" s="317"/>
      <c r="K19" s="317"/>
      <c r="L19" s="317"/>
      <c r="M19" s="317"/>
      <c r="N19" s="317"/>
      <c r="O19" s="317"/>
      <c r="P19" s="317"/>
      <c r="Q19" s="317"/>
      <c r="R19" s="317"/>
      <c r="S19" s="318"/>
    </row>
    <row r="20" spans="1:19" ht="18" customHeight="1" x14ac:dyDescent="0.15">
      <c r="A20" s="316"/>
      <c r="B20" s="317"/>
      <c r="C20" s="317"/>
      <c r="D20" s="317"/>
      <c r="E20" s="317"/>
      <c r="F20" s="317"/>
      <c r="G20" s="317"/>
      <c r="H20" s="317"/>
      <c r="I20" s="317"/>
      <c r="J20" s="317"/>
      <c r="K20" s="317"/>
      <c r="L20" s="317"/>
      <c r="M20" s="317"/>
      <c r="N20" s="317"/>
      <c r="O20" s="317"/>
      <c r="P20" s="317"/>
      <c r="Q20" s="317"/>
      <c r="R20" s="317"/>
      <c r="S20" s="318"/>
    </row>
    <row r="21" spans="1:19" ht="18" customHeight="1" x14ac:dyDescent="0.15">
      <c r="A21" s="316"/>
      <c r="B21" s="317"/>
      <c r="C21" s="317"/>
      <c r="D21" s="317"/>
      <c r="E21" s="317"/>
      <c r="F21" s="317"/>
      <c r="G21" s="317"/>
      <c r="H21" s="317"/>
      <c r="I21" s="317"/>
      <c r="J21" s="317"/>
      <c r="K21" s="317"/>
      <c r="L21" s="317"/>
      <c r="M21" s="317"/>
      <c r="N21" s="317"/>
      <c r="O21" s="317"/>
      <c r="P21" s="317"/>
      <c r="Q21" s="317"/>
      <c r="R21" s="317"/>
      <c r="S21" s="318"/>
    </row>
    <row r="22" spans="1:19" ht="18" customHeight="1" x14ac:dyDescent="0.15">
      <c r="A22" s="316"/>
      <c r="B22" s="317"/>
      <c r="C22" s="317"/>
      <c r="D22" s="317"/>
      <c r="E22" s="317"/>
      <c r="F22" s="317"/>
      <c r="G22" s="317"/>
      <c r="H22" s="317"/>
      <c r="I22" s="317"/>
      <c r="J22" s="317"/>
      <c r="K22" s="317"/>
      <c r="L22" s="317"/>
      <c r="M22" s="317"/>
      <c r="N22" s="317"/>
      <c r="O22" s="317"/>
      <c r="P22" s="317"/>
      <c r="Q22" s="317"/>
      <c r="R22" s="317"/>
      <c r="S22" s="318"/>
    </row>
    <row r="23" spans="1:19" ht="18" customHeight="1" x14ac:dyDescent="0.15">
      <c r="A23" s="316"/>
      <c r="B23" s="317"/>
      <c r="C23" s="317"/>
      <c r="D23" s="317"/>
      <c r="E23" s="317"/>
      <c r="F23" s="317"/>
      <c r="G23" s="317"/>
      <c r="H23" s="317"/>
      <c r="I23" s="317"/>
      <c r="J23" s="317"/>
      <c r="K23" s="317"/>
      <c r="L23" s="317"/>
      <c r="M23" s="317"/>
      <c r="N23" s="317"/>
      <c r="O23" s="317"/>
      <c r="P23" s="317"/>
      <c r="Q23" s="317"/>
      <c r="R23" s="317"/>
      <c r="S23" s="318"/>
    </row>
    <row r="24" spans="1:19" ht="18" customHeight="1" x14ac:dyDescent="0.15">
      <c r="A24" s="316"/>
      <c r="B24" s="317"/>
      <c r="C24" s="317"/>
      <c r="D24" s="317"/>
      <c r="E24" s="317"/>
      <c r="F24" s="317"/>
      <c r="G24" s="317"/>
      <c r="H24" s="317"/>
      <c r="I24" s="317"/>
      <c r="J24" s="317"/>
      <c r="K24" s="317"/>
      <c r="L24" s="317"/>
      <c r="M24" s="317"/>
      <c r="N24" s="317"/>
      <c r="O24" s="317"/>
      <c r="P24" s="317"/>
      <c r="Q24" s="317"/>
      <c r="R24" s="317"/>
      <c r="S24" s="318"/>
    </row>
    <row r="25" spans="1:19" ht="18" customHeight="1" x14ac:dyDescent="0.15">
      <c r="A25" s="316"/>
      <c r="B25" s="317"/>
      <c r="C25" s="317"/>
      <c r="D25" s="317"/>
      <c r="E25" s="317"/>
      <c r="F25" s="317"/>
      <c r="G25" s="317"/>
      <c r="H25" s="317"/>
      <c r="I25" s="317"/>
      <c r="J25" s="317"/>
      <c r="K25" s="317"/>
      <c r="L25" s="317"/>
      <c r="M25" s="317"/>
      <c r="N25" s="317"/>
      <c r="O25" s="317"/>
      <c r="P25" s="317"/>
      <c r="Q25" s="317"/>
      <c r="R25" s="317"/>
      <c r="S25" s="318"/>
    </row>
    <row r="26" spans="1:19" ht="18" customHeight="1" x14ac:dyDescent="0.15">
      <c r="A26" s="316"/>
      <c r="B26" s="317"/>
      <c r="C26" s="317"/>
      <c r="D26" s="317"/>
      <c r="E26" s="317"/>
      <c r="F26" s="317"/>
      <c r="G26" s="317"/>
      <c r="H26" s="317"/>
      <c r="I26" s="317"/>
      <c r="J26" s="317"/>
      <c r="K26" s="317"/>
      <c r="L26" s="317"/>
      <c r="M26" s="317"/>
      <c r="N26" s="317"/>
      <c r="O26" s="317"/>
      <c r="P26" s="317"/>
      <c r="Q26" s="317"/>
      <c r="R26" s="317"/>
      <c r="S26" s="318"/>
    </row>
    <row r="27" spans="1:19" ht="18" customHeight="1" x14ac:dyDescent="0.15">
      <c r="A27" s="316"/>
      <c r="B27" s="317"/>
      <c r="C27" s="317"/>
      <c r="D27" s="317"/>
      <c r="E27" s="317"/>
      <c r="F27" s="317"/>
      <c r="G27" s="317"/>
      <c r="H27" s="317"/>
      <c r="I27" s="317"/>
      <c r="J27" s="317"/>
      <c r="K27" s="317"/>
      <c r="L27" s="317"/>
      <c r="M27" s="317"/>
      <c r="N27" s="317"/>
      <c r="O27" s="317"/>
      <c r="P27" s="317"/>
      <c r="Q27" s="317"/>
      <c r="R27" s="317"/>
      <c r="S27" s="318"/>
    </row>
    <row r="28" spans="1:19" ht="18" customHeight="1" x14ac:dyDescent="0.15">
      <c r="A28" s="316" t="s">
        <v>462</v>
      </c>
      <c r="B28" s="317"/>
      <c r="C28" s="317"/>
      <c r="D28" s="317"/>
      <c r="E28" s="317"/>
      <c r="F28" s="317"/>
      <c r="G28" s="317"/>
      <c r="H28" s="317"/>
      <c r="I28" s="317"/>
      <c r="J28" s="317"/>
      <c r="K28" s="317"/>
      <c r="L28" s="317"/>
      <c r="M28" s="317"/>
      <c r="N28" s="317"/>
      <c r="O28" s="317"/>
      <c r="P28" s="317"/>
      <c r="Q28" s="317"/>
      <c r="R28" s="317"/>
      <c r="S28" s="318"/>
    </row>
    <row r="29" spans="1:19" ht="18" customHeight="1" x14ac:dyDescent="0.15">
      <c r="A29" s="316"/>
      <c r="B29" s="317"/>
      <c r="C29" s="317"/>
      <c r="D29" s="317"/>
      <c r="E29" s="317"/>
      <c r="F29" s="317"/>
      <c r="G29" s="317"/>
      <c r="H29" s="317"/>
      <c r="I29" s="317"/>
      <c r="J29" s="317"/>
      <c r="K29" s="317"/>
      <c r="L29" s="317"/>
      <c r="M29" s="317"/>
      <c r="N29" s="317"/>
      <c r="O29" s="317"/>
      <c r="P29" s="317"/>
      <c r="Q29" s="317"/>
      <c r="R29" s="317"/>
      <c r="S29" s="318"/>
    </row>
    <row r="30" spans="1:19" ht="18" customHeight="1" x14ac:dyDescent="0.15">
      <c r="A30" s="316" t="s">
        <v>463</v>
      </c>
      <c r="B30" s="317"/>
      <c r="C30" s="317"/>
      <c r="D30" s="317"/>
      <c r="E30" s="317"/>
      <c r="F30" s="317"/>
      <c r="G30" s="317"/>
      <c r="H30" s="317"/>
      <c r="I30" s="317"/>
      <c r="J30" s="317"/>
      <c r="K30" s="317"/>
      <c r="L30" s="317"/>
      <c r="M30" s="317"/>
      <c r="N30" s="317"/>
      <c r="O30" s="317"/>
      <c r="P30" s="317"/>
      <c r="Q30" s="317"/>
      <c r="R30" s="317"/>
      <c r="S30" s="318"/>
    </row>
    <row r="31" spans="1:19" ht="18" customHeight="1" x14ac:dyDescent="0.15">
      <c r="A31" s="316"/>
      <c r="B31" s="317"/>
      <c r="C31" s="317"/>
      <c r="D31" s="317"/>
      <c r="E31" s="317"/>
      <c r="F31" s="317"/>
      <c r="G31" s="317"/>
      <c r="H31" s="317"/>
      <c r="I31" s="317"/>
      <c r="J31" s="317"/>
      <c r="K31" s="317"/>
      <c r="L31" s="317"/>
      <c r="M31" s="317"/>
      <c r="N31" s="317"/>
      <c r="O31" s="317"/>
      <c r="P31" s="317"/>
      <c r="Q31" s="317"/>
      <c r="R31" s="317"/>
      <c r="S31" s="318"/>
    </row>
    <row r="32" spans="1:19" ht="18" customHeight="1" x14ac:dyDescent="0.15">
      <c r="A32" s="316"/>
      <c r="B32" s="317"/>
      <c r="C32" s="380" t="s">
        <v>464</v>
      </c>
      <c r="D32" s="380" t="s">
        <v>277</v>
      </c>
      <c r="E32" s="380" t="s">
        <v>306</v>
      </c>
      <c r="F32" s="317"/>
      <c r="G32" s="317"/>
      <c r="H32" s="317"/>
      <c r="I32" s="317"/>
      <c r="J32" s="317"/>
      <c r="K32" s="317"/>
      <c r="L32" s="317"/>
      <c r="M32" s="317"/>
      <c r="N32" s="317"/>
      <c r="O32" s="317"/>
      <c r="P32" s="317"/>
      <c r="Q32" s="317"/>
      <c r="R32" s="317"/>
      <c r="S32" s="318"/>
    </row>
    <row r="33" spans="1:19" ht="18" customHeight="1" x14ac:dyDescent="0.15">
      <c r="A33" s="316"/>
      <c r="B33" s="317"/>
      <c r="C33" s="317"/>
      <c r="D33" s="317"/>
      <c r="E33" s="317"/>
      <c r="F33" s="317"/>
      <c r="G33" s="317"/>
      <c r="H33" s="317"/>
      <c r="I33" s="317"/>
      <c r="J33" s="317"/>
      <c r="K33" s="317"/>
      <c r="L33" s="317"/>
      <c r="M33" s="317"/>
      <c r="N33" s="317"/>
      <c r="O33" s="317"/>
      <c r="P33" s="317"/>
      <c r="Q33" s="317"/>
      <c r="R33" s="317"/>
      <c r="S33" s="318"/>
    </row>
    <row r="34" spans="1:19" ht="18" customHeight="1" x14ac:dyDescent="0.15">
      <c r="A34" s="316" t="s">
        <v>465</v>
      </c>
      <c r="B34" s="317"/>
      <c r="C34" s="317"/>
      <c r="D34" s="317"/>
      <c r="E34" s="317"/>
      <c r="F34" s="317"/>
      <c r="G34" s="317"/>
      <c r="H34" s="317"/>
      <c r="I34" s="317"/>
      <c r="J34" s="317"/>
      <c r="K34" s="317"/>
      <c r="L34" s="317"/>
      <c r="M34" s="317"/>
      <c r="N34" s="317"/>
      <c r="O34" s="317"/>
      <c r="P34" s="317"/>
      <c r="Q34" s="317"/>
      <c r="R34" s="317"/>
      <c r="S34" s="318"/>
    </row>
    <row r="35" spans="1:19" ht="18" customHeight="1" x14ac:dyDescent="0.15">
      <c r="A35" s="316"/>
      <c r="B35" s="317"/>
      <c r="C35" s="317"/>
      <c r="D35" s="317"/>
      <c r="E35" s="317"/>
      <c r="F35" s="317"/>
      <c r="G35" s="317"/>
      <c r="H35" s="317"/>
      <c r="I35" s="317"/>
      <c r="J35" s="317"/>
      <c r="K35" s="317"/>
      <c r="L35" s="317"/>
      <c r="M35" s="317"/>
      <c r="N35" s="317"/>
      <c r="O35" s="317"/>
      <c r="P35" s="317"/>
      <c r="Q35" s="317"/>
      <c r="R35" s="317"/>
      <c r="S35" s="318"/>
    </row>
    <row r="36" spans="1:19" ht="18" customHeight="1" x14ac:dyDescent="0.15">
      <c r="A36" s="316"/>
      <c r="B36" s="317"/>
      <c r="C36" s="317"/>
      <c r="D36" s="317"/>
      <c r="E36" s="317"/>
      <c r="F36" s="317"/>
      <c r="G36" s="317"/>
      <c r="H36" s="317"/>
      <c r="I36" s="317"/>
      <c r="J36" s="317"/>
      <c r="K36" s="317"/>
      <c r="L36" s="317"/>
      <c r="M36" s="317"/>
      <c r="N36" s="317"/>
      <c r="O36" s="317"/>
      <c r="P36" s="317"/>
      <c r="Q36" s="317"/>
      <c r="R36" s="317"/>
      <c r="S36" s="318"/>
    </row>
    <row r="37" spans="1:19" ht="18" customHeight="1" x14ac:dyDescent="0.15">
      <c r="A37" s="316"/>
      <c r="B37" s="317"/>
      <c r="C37" s="317"/>
      <c r="D37" s="317"/>
      <c r="E37" s="317"/>
      <c r="F37" s="317"/>
      <c r="G37" s="317"/>
      <c r="H37" s="317"/>
      <c r="I37" s="317"/>
      <c r="J37" s="317"/>
      <c r="K37" s="317"/>
      <c r="L37" s="317"/>
      <c r="M37" s="317"/>
      <c r="N37" s="317"/>
      <c r="O37" s="317"/>
      <c r="P37" s="317"/>
      <c r="Q37" s="317"/>
      <c r="R37" s="317"/>
      <c r="S37" s="318"/>
    </row>
    <row r="38" spans="1:19" ht="18" customHeight="1" x14ac:dyDescent="0.15">
      <c r="A38" s="316" t="s">
        <v>466</v>
      </c>
      <c r="B38" s="317"/>
      <c r="C38" s="317"/>
      <c r="D38" s="317"/>
      <c r="E38" s="317"/>
      <c r="F38" s="317"/>
      <c r="G38" s="317"/>
      <c r="H38" s="317"/>
      <c r="I38" s="317"/>
      <c r="J38" s="317"/>
      <c r="K38" s="317"/>
      <c r="L38" s="317"/>
      <c r="M38" s="317"/>
      <c r="N38" s="317"/>
      <c r="O38" s="317"/>
      <c r="P38" s="317"/>
      <c r="Q38" s="317"/>
      <c r="R38" s="317"/>
      <c r="S38" s="318"/>
    </row>
    <row r="39" spans="1:19" ht="18" customHeight="1" x14ac:dyDescent="0.15">
      <c r="A39" s="316"/>
      <c r="B39" s="317"/>
      <c r="C39" s="317"/>
      <c r="D39" s="317"/>
      <c r="E39" s="317"/>
      <c r="F39" s="317"/>
      <c r="G39" s="317"/>
      <c r="H39" s="317"/>
      <c r="I39" s="317"/>
      <c r="J39" s="317"/>
      <c r="K39" s="317"/>
      <c r="L39" s="317"/>
      <c r="M39" s="317"/>
      <c r="N39" s="317"/>
      <c r="O39" s="317"/>
      <c r="P39" s="317"/>
      <c r="Q39" s="317"/>
      <c r="R39" s="317"/>
      <c r="S39" s="318"/>
    </row>
    <row r="40" spans="1:19" ht="18" customHeight="1" x14ac:dyDescent="0.15">
      <c r="A40" s="316"/>
      <c r="B40" s="317"/>
      <c r="C40" s="317"/>
      <c r="D40" s="317"/>
      <c r="E40" s="317"/>
      <c r="F40" s="317"/>
      <c r="G40" s="317"/>
      <c r="H40" s="317"/>
      <c r="I40" s="317"/>
      <c r="J40" s="317"/>
      <c r="K40" s="317"/>
      <c r="L40" s="317"/>
      <c r="M40" s="317"/>
      <c r="N40" s="317"/>
      <c r="O40" s="317"/>
      <c r="P40" s="317"/>
      <c r="Q40" s="317"/>
      <c r="R40" s="317"/>
      <c r="S40" s="318"/>
    </row>
    <row r="41" spans="1:19" ht="18" customHeight="1" x14ac:dyDescent="0.15">
      <c r="A41" s="316"/>
      <c r="B41" s="317"/>
      <c r="C41" s="317"/>
      <c r="D41" s="317"/>
      <c r="E41" s="317"/>
      <c r="F41" s="317"/>
      <c r="G41" s="317"/>
      <c r="H41" s="317"/>
      <c r="I41" s="317"/>
      <c r="J41" s="317"/>
      <c r="K41" s="317"/>
      <c r="L41" s="317"/>
      <c r="M41" s="317"/>
      <c r="N41" s="317"/>
      <c r="O41" s="317"/>
      <c r="P41" s="317"/>
      <c r="Q41" s="317"/>
      <c r="R41" s="317"/>
      <c r="S41" s="318"/>
    </row>
    <row r="42" spans="1:19" ht="18" customHeight="1" x14ac:dyDescent="0.15">
      <c r="A42" s="316"/>
      <c r="B42" s="317"/>
      <c r="C42" s="317"/>
      <c r="D42" s="317"/>
      <c r="E42" s="317"/>
      <c r="F42" s="317"/>
      <c r="G42" s="317"/>
      <c r="H42" s="317"/>
      <c r="I42" s="317"/>
      <c r="J42" s="317"/>
      <c r="K42" s="317"/>
      <c r="L42" s="317"/>
      <c r="M42" s="317"/>
      <c r="N42" s="317"/>
      <c r="O42" s="317"/>
      <c r="P42" s="317"/>
      <c r="Q42" s="317"/>
      <c r="R42" s="317"/>
      <c r="S42" s="318"/>
    </row>
    <row r="43" spans="1:19" ht="18" customHeight="1" x14ac:dyDescent="0.15">
      <c r="A43" s="316"/>
      <c r="B43" s="317"/>
      <c r="C43" s="317"/>
      <c r="D43" s="317"/>
      <c r="E43" s="317"/>
      <c r="F43" s="317"/>
      <c r="G43" s="317"/>
      <c r="H43" s="317"/>
      <c r="I43" s="317"/>
      <c r="J43" s="317"/>
      <c r="K43" s="317"/>
      <c r="L43" s="317"/>
      <c r="M43" s="317"/>
      <c r="N43" s="317"/>
      <c r="O43" s="317"/>
      <c r="P43" s="317"/>
      <c r="Q43" s="317"/>
      <c r="R43" s="317"/>
      <c r="S43" s="318"/>
    </row>
    <row r="44" spans="1:19" ht="18" customHeight="1" x14ac:dyDescent="0.15">
      <c r="A44" s="319"/>
      <c r="B44" s="320"/>
      <c r="C44" s="320"/>
      <c r="D44" s="320"/>
      <c r="E44" s="320"/>
      <c r="F44" s="320"/>
      <c r="G44" s="320"/>
      <c r="H44" s="320"/>
      <c r="I44" s="320"/>
      <c r="J44" s="320"/>
      <c r="K44" s="320"/>
      <c r="L44" s="320"/>
      <c r="M44" s="320"/>
      <c r="N44" s="320"/>
      <c r="O44" s="320"/>
      <c r="P44" s="320"/>
      <c r="Q44" s="320"/>
      <c r="R44" s="320"/>
      <c r="S44" s="321"/>
    </row>
  </sheetData>
  <mergeCells count="5">
    <mergeCell ref="A3:R3"/>
    <mergeCell ref="C6:I6"/>
    <mergeCell ref="J6:S6"/>
    <mergeCell ref="C7:I7"/>
    <mergeCell ref="J7:S7"/>
  </mergeCells>
  <phoneticPr fontId="83"/>
  <printOptions horizontalCentered="1" verticalCentered="1"/>
  <pageMargins left="0.74791666666666701" right="0.74791666666666701" top="0.47222222222222199" bottom="0.47222222222222199" header="0.51180555555555496" footer="0.51180555555555496"/>
  <pageSetup paperSize="9" firstPageNumber="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65"/>
  <sheetViews>
    <sheetView view="pageBreakPreview" zoomScaleNormal="100" workbookViewId="0">
      <selection activeCell="K4" sqref="K4"/>
    </sheetView>
  </sheetViews>
  <sheetFormatPr defaultRowHeight="13.5" x14ac:dyDescent="0.15"/>
  <cols>
    <col min="1" max="1" width="5.125" style="381" customWidth="1"/>
    <col min="2" max="7" width="9" style="381" customWidth="1"/>
    <col min="8" max="8" width="14.25" style="381" customWidth="1"/>
    <col min="9" max="9" width="21.625" style="381" customWidth="1"/>
    <col min="10" max="10" width="9.25" style="381" customWidth="1"/>
    <col min="11" max="1025" width="9" style="381" customWidth="1"/>
  </cols>
  <sheetData>
    <row r="1" spans="1:11" x14ac:dyDescent="0.15">
      <c r="A1" s="381" t="s">
        <v>467</v>
      </c>
    </row>
    <row r="2" spans="1:11" x14ac:dyDescent="0.15">
      <c r="A2" s="1492" t="s">
        <v>468</v>
      </c>
      <c r="B2" s="1492"/>
      <c r="C2" s="1492"/>
      <c r="D2" s="1492"/>
      <c r="E2" s="1492"/>
      <c r="F2" s="1492"/>
      <c r="G2" s="1492"/>
      <c r="H2" s="1492"/>
      <c r="I2" s="1492"/>
    </row>
    <row r="3" spans="1:11" ht="7.5" customHeight="1" x14ac:dyDescent="0.15"/>
    <row r="4" spans="1:11" x14ac:dyDescent="0.15">
      <c r="G4" s="382"/>
      <c r="H4" s="1493" t="s">
        <v>469</v>
      </c>
      <c r="I4" s="1493"/>
      <c r="K4" s="39" t="str">
        <f>HYPERLINK("#届出様式一覧!B31","戻る")</f>
        <v>戻る</v>
      </c>
    </row>
    <row r="5" spans="1:11" x14ac:dyDescent="0.15">
      <c r="A5" s="381" t="s">
        <v>412</v>
      </c>
    </row>
    <row r="6" spans="1:11" ht="17.25" customHeight="1" x14ac:dyDescent="0.15">
      <c r="E6" s="383" t="s">
        <v>470</v>
      </c>
      <c r="F6" s="381" t="s">
        <v>116</v>
      </c>
    </row>
    <row r="7" spans="1:11" ht="17.25" customHeight="1" x14ac:dyDescent="0.15">
      <c r="D7" s="384"/>
      <c r="E7" s="383"/>
      <c r="F7" s="381" t="s">
        <v>471</v>
      </c>
    </row>
    <row r="8" spans="1:11" ht="17.25" customHeight="1" x14ac:dyDescent="0.15">
      <c r="E8" s="383" t="s">
        <v>119</v>
      </c>
      <c r="F8" s="381" t="s">
        <v>472</v>
      </c>
    </row>
    <row r="9" spans="1:11" ht="17.25" customHeight="1" x14ac:dyDescent="0.15">
      <c r="F9" s="381" t="s">
        <v>473</v>
      </c>
      <c r="I9" s="385"/>
    </row>
    <row r="10" spans="1:11" ht="9" customHeight="1" x14ac:dyDescent="0.15"/>
    <row r="11" spans="1:11" ht="13.5" customHeight="1" x14ac:dyDescent="0.15">
      <c r="A11" s="1494" t="s">
        <v>474</v>
      </c>
      <c r="B11" s="1494"/>
      <c r="C11" s="1494"/>
      <c r="D11" s="1494"/>
      <c r="E11" s="1494"/>
      <c r="F11" s="1494"/>
      <c r="G11" s="1494"/>
      <c r="H11" s="1494"/>
      <c r="I11" s="1494"/>
    </row>
    <row r="12" spans="1:11" x14ac:dyDescent="0.15">
      <c r="A12" s="1494"/>
      <c r="B12" s="1494"/>
      <c r="C12" s="1494"/>
      <c r="D12" s="1494"/>
      <c r="E12" s="1494"/>
      <c r="F12" s="1494"/>
      <c r="G12" s="1494"/>
      <c r="H12" s="1494"/>
      <c r="I12" s="1494"/>
    </row>
    <row r="13" spans="1:11" x14ac:dyDescent="0.15">
      <c r="A13" s="1494"/>
      <c r="B13" s="1494"/>
      <c r="C13" s="1494"/>
      <c r="D13" s="1494"/>
      <c r="E13" s="1494"/>
      <c r="F13" s="1494"/>
      <c r="G13" s="1494"/>
      <c r="H13" s="1494"/>
      <c r="I13" s="1494"/>
    </row>
    <row r="14" spans="1:11" ht="15" customHeight="1" x14ac:dyDescent="0.15">
      <c r="A14" s="1495" t="s">
        <v>475</v>
      </c>
      <c r="B14" s="1495"/>
      <c r="C14" s="1495"/>
      <c r="D14" s="1495"/>
      <c r="E14" s="1495"/>
      <c r="F14" s="1495"/>
      <c r="G14" s="1495"/>
      <c r="H14" s="1495"/>
      <c r="I14" s="1495"/>
    </row>
    <row r="15" spans="1:11" ht="45" customHeight="1" x14ac:dyDescent="0.15">
      <c r="A15" s="1496" t="s">
        <v>476</v>
      </c>
      <c r="B15" s="1496"/>
      <c r="C15" s="1496"/>
      <c r="D15" s="1496"/>
      <c r="E15" s="1496"/>
      <c r="F15" s="1496"/>
      <c r="G15" s="1496"/>
      <c r="H15" s="1496"/>
      <c r="I15" s="1496"/>
    </row>
    <row r="16" spans="1:11" ht="6" customHeight="1" x14ac:dyDescent="0.15">
      <c r="A16" s="386"/>
      <c r="B16" s="387"/>
      <c r="C16" s="388"/>
      <c r="D16" s="388"/>
      <c r="E16" s="388"/>
      <c r="F16" s="388"/>
      <c r="G16" s="388"/>
      <c r="H16" s="388"/>
      <c r="I16" s="389"/>
    </row>
    <row r="17" spans="1:10" ht="14.25" customHeight="1" x14ac:dyDescent="0.15">
      <c r="A17" s="390">
        <v>1</v>
      </c>
      <c r="B17" s="1497" t="s">
        <v>477</v>
      </c>
      <c r="C17" s="1497"/>
      <c r="D17" s="1497"/>
      <c r="E17" s="1497"/>
      <c r="F17" s="1497"/>
      <c r="G17" s="1497"/>
      <c r="H17" s="1497"/>
      <c r="I17" s="1497"/>
    </row>
    <row r="18" spans="1:10" ht="6" customHeight="1" x14ac:dyDescent="0.15">
      <c r="A18" s="390"/>
      <c r="B18" s="391"/>
      <c r="C18" s="392"/>
      <c r="D18" s="392"/>
      <c r="E18" s="392"/>
      <c r="F18" s="392"/>
      <c r="G18" s="392"/>
      <c r="H18" s="392"/>
      <c r="I18" s="393"/>
    </row>
    <row r="19" spans="1:10" ht="12" customHeight="1" x14ac:dyDescent="0.15">
      <c r="A19" s="390">
        <v>2</v>
      </c>
      <c r="B19" s="1497" t="s">
        <v>478</v>
      </c>
      <c r="C19" s="1497"/>
      <c r="D19" s="1497"/>
      <c r="E19" s="1497"/>
      <c r="F19" s="1497"/>
      <c r="G19" s="1497"/>
      <c r="H19" s="1497"/>
      <c r="I19" s="1497"/>
    </row>
    <row r="20" spans="1:10" ht="12.75" customHeight="1" x14ac:dyDescent="0.15">
      <c r="A20" s="390" t="s">
        <v>101</v>
      </c>
      <c r="B20" s="1497"/>
      <c r="C20" s="1497"/>
      <c r="D20" s="1497"/>
      <c r="E20" s="1497"/>
      <c r="F20" s="1497"/>
      <c r="G20" s="1497"/>
      <c r="H20" s="1497"/>
      <c r="I20" s="1497"/>
    </row>
    <row r="21" spans="1:10" ht="6" customHeight="1" x14ac:dyDescent="0.15">
      <c r="A21" s="390"/>
      <c r="B21" s="394"/>
      <c r="C21" s="394"/>
      <c r="D21" s="394"/>
      <c r="E21" s="394"/>
      <c r="F21" s="394"/>
      <c r="G21" s="394"/>
      <c r="H21" s="394"/>
      <c r="I21" s="395"/>
    </row>
    <row r="22" spans="1:10" ht="12" customHeight="1" x14ac:dyDescent="0.15">
      <c r="A22" s="390">
        <v>3</v>
      </c>
      <c r="B22" s="1497" t="s">
        <v>479</v>
      </c>
      <c r="C22" s="1497"/>
      <c r="D22" s="1497"/>
      <c r="E22" s="1497"/>
      <c r="F22" s="1497"/>
      <c r="G22" s="1497"/>
      <c r="H22" s="1497"/>
      <c r="I22" s="1497"/>
      <c r="J22" s="396"/>
    </row>
    <row r="23" spans="1:10" ht="12.75" customHeight="1" x14ac:dyDescent="0.15">
      <c r="A23" s="390"/>
      <c r="B23" s="1497"/>
      <c r="C23" s="1497"/>
      <c r="D23" s="1497"/>
      <c r="E23" s="1497"/>
      <c r="F23" s="1497"/>
      <c r="G23" s="1497"/>
      <c r="H23" s="1497"/>
      <c r="I23" s="1497"/>
    </row>
    <row r="24" spans="1:10" ht="6" customHeight="1" x14ac:dyDescent="0.15">
      <c r="A24" s="390"/>
      <c r="B24" s="391"/>
      <c r="C24" s="392"/>
      <c r="D24" s="392"/>
      <c r="E24" s="392"/>
      <c r="F24" s="392"/>
      <c r="G24" s="392"/>
      <c r="H24" s="392"/>
      <c r="I24" s="393"/>
    </row>
    <row r="25" spans="1:10" ht="12" customHeight="1" x14ac:dyDescent="0.15">
      <c r="A25" s="390">
        <v>4</v>
      </c>
      <c r="B25" s="1498" t="s">
        <v>480</v>
      </c>
      <c r="C25" s="1498"/>
      <c r="D25" s="1498"/>
      <c r="E25" s="1498"/>
      <c r="F25" s="1498"/>
      <c r="G25" s="1498"/>
      <c r="H25" s="1498"/>
      <c r="I25" s="1498"/>
    </row>
    <row r="26" spans="1:10" ht="6" customHeight="1" x14ac:dyDescent="0.15">
      <c r="A26" s="390"/>
      <c r="B26" s="391"/>
      <c r="C26" s="392"/>
      <c r="D26" s="392"/>
      <c r="E26" s="392"/>
      <c r="F26" s="392"/>
      <c r="G26" s="392"/>
      <c r="H26" s="392"/>
      <c r="I26" s="393"/>
    </row>
    <row r="27" spans="1:10" ht="12" customHeight="1" x14ac:dyDescent="0.15">
      <c r="A27" s="390">
        <v>5</v>
      </c>
      <c r="B27" s="1497" t="s">
        <v>481</v>
      </c>
      <c r="C27" s="1497"/>
      <c r="D27" s="1497"/>
      <c r="E27" s="1497"/>
      <c r="F27" s="1497"/>
      <c r="G27" s="1497"/>
      <c r="H27" s="1497"/>
      <c r="I27" s="1497"/>
    </row>
    <row r="28" spans="1:10" ht="13.5" customHeight="1" x14ac:dyDescent="0.15">
      <c r="A28" s="390"/>
      <c r="B28" s="1497"/>
      <c r="C28" s="1497"/>
      <c r="D28" s="1497"/>
      <c r="E28" s="1497"/>
      <c r="F28" s="1497"/>
      <c r="G28" s="1497"/>
      <c r="H28" s="1497"/>
      <c r="I28" s="1497"/>
    </row>
    <row r="29" spans="1:10" ht="12" customHeight="1" x14ac:dyDescent="0.15">
      <c r="A29" s="390"/>
      <c r="B29" s="1497" t="s">
        <v>482</v>
      </c>
      <c r="C29" s="1497"/>
      <c r="D29" s="1497"/>
      <c r="E29" s="1497"/>
      <c r="F29" s="1497"/>
      <c r="G29" s="1497"/>
      <c r="H29" s="1497"/>
      <c r="I29" s="1497"/>
    </row>
    <row r="30" spans="1:10" ht="24.75" customHeight="1" x14ac:dyDescent="0.15">
      <c r="A30" s="390" t="s">
        <v>387</v>
      </c>
      <c r="B30" s="1497"/>
      <c r="C30" s="1497"/>
      <c r="D30" s="1497"/>
      <c r="E30" s="1497"/>
      <c r="F30" s="1497"/>
      <c r="G30" s="1497"/>
      <c r="H30" s="1497"/>
      <c r="I30" s="1497"/>
    </row>
    <row r="31" spans="1:10" ht="23.25" customHeight="1" x14ac:dyDescent="0.15">
      <c r="A31" s="397" t="s">
        <v>483</v>
      </c>
      <c r="B31" s="1498" t="s">
        <v>484</v>
      </c>
      <c r="C31" s="1498"/>
      <c r="D31" s="1498"/>
      <c r="E31" s="1498"/>
      <c r="F31" s="1498"/>
      <c r="G31" s="1498"/>
      <c r="H31" s="1498"/>
      <c r="I31" s="1498"/>
    </row>
    <row r="32" spans="1:10" ht="14.25" customHeight="1" x14ac:dyDescent="0.15">
      <c r="A32" s="390">
        <v>6</v>
      </c>
      <c r="B32" s="1497" t="s">
        <v>485</v>
      </c>
      <c r="C32" s="1497"/>
      <c r="D32" s="1497"/>
      <c r="E32" s="1497"/>
      <c r="F32" s="1497"/>
      <c r="G32" s="1497"/>
      <c r="H32" s="1497"/>
      <c r="I32" s="1497"/>
    </row>
    <row r="33" spans="1:9" ht="14.25" customHeight="1" x14ac:dyDescent="0.15">
      <c r="A33" s="390" t="s">
        <v>101</v>
      </c>
      <c r="B33" s="1497"/>
      <c r="C33" s="1497"/>
      <c r="D33" s="1497"/>
      <c r="E33" s="1497"/>
      <c r="F33" s="1497"/>
      <c r="G33" s="1497"/>
      <c r="H33" s="1497"/>
      <c r="I33" s="1497"/>
    </row>
    <row r="34" spans="1:9" ht="14.25" customHeight="1" x14ac:dyDescent="0.15">
      <c r="A34" s="390" t="s">
        <v>101</v>
      </c>
      <c r="B34" s="1497"/>
      <c r="C34" s="1497"/>
      <c r="D34" s="1497"/>
      <c r="E34" s="1497"/>
      <c r="F34" s="1497"/>
      <c r="G34" s="1497"/>
      <c r="H34" s="1497"/>
      <c r="I34" s="1497"/>
    </row>
    <row r="35" spans="1:9" ht="14.25" customHeight="1" x14ac:dyDescent="0.15">
      <c r="A35" s="390" t="s">
        <v>101</v>
      </c>
      <c r="B35" s="1497"/>
      <c r="C35" s="1497"/>
      <c r="D35" s="1497"/>
      <c r="E35" s="1497"/>
      <c r="F35" s="1497"/>
      <c r="G35" s="1497"/>
      <c r="H35" s="1497"/>
      <c r="I35" s="1497"/>
    </row>
    <row r="36" spans="1:9" ht="14.25" customHeight="1" x14ac:dyDescent="0.15">
      <c r="A36" s="390" t="s">
        <v>101</v>
      </c>
      <c r="B36" s="1497"/>
      <c r="C36" s="1497"/>
      <c r="D36" s="1497"/>
      <c r="E36" s="1497"/>
      <c r="F36" s="1497"/>
      <c r="G36" s="1497"/>
      <c r="H36" s="1497"/>
      <c r="I36" s="1497"/>
    </row>
    <row r="37" spans="1:9" ht="14.25" customHeight="1" x14ac:dyDescent="0.15">
      <c r="A37" s="390" t="s">
        <v>101</v>
      </c>
      <c r="B37" s="1497"/>
      <c r="C37" s="1497"/>
      <c r="D37" s="1497"/>
      <c r="E37" s="1497"/>
      <c r="F37" s="1497"/>
      <c r="G37" s="1497"/>
      <c r="H37" s="1497"/>
      <c r="I37" s="1497"/>
    </row>
    <row r="38" spans="1:9" ht="14.25" customHeight="1" x14ac:dyDescent="0.15">
      <c r="A38" s="398" t="s">
        <v>486</v>
      </c>
      <c r="B38" s="1497"/>
      <c r="C38" s="1497"/>
      <c r="D38" s="1497"/>
      <c r="E38" s="1497"/>
      <c r="F38" s="1497"/>
      <c r="G38" s="1497"/>
      <c r="H38" s="1497"/>
      <c r="I38" s="1497"/>
    </row>
    <row r="39" spans="1:9" ht="14.25" customHeight="1" x14ac:dyDescent="0.15">
      <c r="A39" s="398" t="s">
        <v>487</v>
      </c>
      <c r="B39" s="1497"/>
      <c r="C39" s="1497"/>
      <c r="D39" s="1497"/>
      <c r="E39" s="1497"/>
      <c r="F39" s="1497"/>
      <c r="G39" s="1497"/>
      <c r="H39" s="1497"/>
      <c r="I39" s="1497"/>
    </row>
    <row r="40" spans="1:9" ht="6" customHeight="1" x14ac:dyDescent="0.15">
      <c r="A40" s="390"/>
      <c r="B40" s="399"/>
      <c r="C40" s="399"/>
      <c r="D40" s="399"/>
      <c r="E40" s="399"/>
      <c r="F40" s="399"/>
      <c r="G40" s="399"/>
      <c r="H40" s="399"/>
      <c r="I40" s="400"/>
    </row>
    <row r="41" spans="1:9" ht="15.75" customHeight="1" x14ac:dyDescent="0.15">
      <c r="A41" s="401">
        <v>7</v>
      </c>
      <c r="B41" s="1497" t="s">
        <v>488</v>
      </c>
      <c r="C41" s="1497"/>
      <c r="D41" s="1497"/>
      <c r="E41" s="1497"/>
      <c r="F41" s="1497"/>
      <c r="G41" s="1497"/>
      <c r="H41" s="1497"/>
      <c r="I41" s="1497"/>
    </row>
    <row r="42" spans="1:9" ht="15.75" customHeight="1" x14ac:dyDescent="0.15">
      <c r="A42" s="401"/>
      <c r="B42" s="1497"/>
      <c r="C42" s="1497"/>
      <c r="D42" s="1497"/>
      <c r="E42" s="1497"/>
      <c r="F42" s="1497"/>
      <c r="G42" s="1497"/>
      <c r="H42" s="1497"/>
      <c r="I42" s="1497"/>
    </row>
    <row r="43" spans="1:9" ht="15.75" customHeight="1" x14ac:dyDescent="0.15">
      <c r="A43" s="401"/>
      <c r="B43" s="1497"/>
      <c r="C43" s="1497"/>
      <c r="D43" s="1497"/>
      <c r="E43" s="1497"/>
      <c r="F43" s="1497"/>
      <c r="G43" s="1497"/>
      <c r="H43" s="1497"/>
      <c r="I43" s="1497"/>
    </row>
    <row r="44" spans="1:9" ht="15.75" customHeight="1" x14ac:dyDescent="0.15">
      <c r="A44" s="401"/>
      <c r="B44" s="1497"/>
      <c r="C44" s="1497"/>
      <c r="D44" s="1497"/>
      <c r="E44" s="1497"/>
      <c r="F44" s="1497"/>
      <c r="G44" s="1497"/>
      <c r="H44" s="1497"/>
      <c r="I44" s="1497"/>
    </row>
    <row r="45" spans="1:9" ht="15.75" customHeight="1" x14ac:dyDescent="0.15">
      <c r="A45" s="401"/>
      <c r="B45" s="1497"/>
      <c r="C45" s="1497"/>
      <c r="D45" s="1497"/>
      <c r="E45" s="1497"/>
      <c r="F45" s="1497"/>
      <c r="G45" s="1497"/>
      <c r="H45" s="1497"/>
      <c r="I45" s="1497"/>
    </row>
    <row r="46" spans="1:9" ht="15.75" customHeight="1" x14ac:dyDescent="0.15">
      <c r="A46" s="401"/>
      <c r="B46" s="1497"/>
      <c r="C46" s="1497"/>
      <c r="D46" s="1497"/>
      <c r="E46" s="1497"/>
      <c r="F46" s="1497"/>
      <c r="G46" s="1497"/>
      <c r="H46" s="1497"/>
      <c r="I46" s="1497"/>
    </row>
    <row r="47" spans="1:9" ht="8.25" customHeight="1" x14ac:dyDescent="0.15">
      <c r="A47" s="401"/>
      <c r="B47" s="1497"/>
      <c r="C47" s="1497"/>
      <c r="D47" s="1497"/>
      <c r="E47" s="1497"/>
      <c r="F47" s="1497"/>
      <c r="G47" s="1497"/>
      <c r="H47" s="1497"/>
      <c r="I47" s="1497"/>
    </row>
    <row r="48" spans="1:9" ht="21" customHeight="1" x14ac:dyDescent="0.15">
      <c r="A48" s="401"/>
      <c r="B48" s="1497"/>
      <c r="C48" s="1497"/>
      <c r="D48" s="1497"/>
      <c r="E48" s="1497"/>
      <c r="F48" s="1497"/>
      <c r="G48" s="1497"/>
      <c r="H48" s="1497"/>
      <c r="I48" s="1497"/>
    </row>
    <row r="49" spans="1:9" ht="6" customHeight="1" x14ac:dyDescent="0.15">
      <c r="A49" s="390"/>
      <c r="B49" s="399"/>
      <c r="C49" s="399"/>
      <c r="D49" s="399"/>
      <c r="E49" s="399"/>
      <c r="F49" s="399"/>
      <c r="G49" s="399"/>
      <c r="H49" s="399"/>
      <c r="I49" s="400"/>
    </row>
    <row r="50" spans="1:9" ht="21.75" customHeight="1" x14ac:dyDescent="0.15">
      <c r="A50" s="390">
        <v>8</v>
      </c>
      <c r="B50" s="1497" t="s">
        <v>489</v>
      </c>
      <c r="C50" s="1497"/>
      <c r="D50" s="1497"/>
      <c r="E50" s="1497"/>
      <c r="F50" s="1497"/>
      <c r="G50" s="1497"/>
      <c r="H50" s="1497"/>
      <c r="I50" s="1497"/>
    </row>
    <row r="51" spans="1:9" ht="25.5" customHeight="1" x14ac:dyDescent="0.15">
      <c r="A51" s="390" t="s">
        <v>101</v>
      </c>
      <c r="B51" s="1497"/>
      <c r="C51" s="1497"/>
      <c r="D51" s="1497"/>
      <c r="E51" s="1497"/>
      <c r="F51" s="1497"/>
      <c r="G51" s="1497"/>
      <c r="H51" s="1497"/>
      <c r="I51" s="1497"/>
    </row>
    <row r="52" spans="1:9" ht="6" customHeight="1" x14ac:dyDescent="0.15">
      <c r="A52" s="390"/>
      <c r="B52" s="391"/>
      <c r="C52" s="392"/>
      <c r="D52" s="392"/>
      <c r="E52" s="392"/>
      <c r="F52" s="392"/>
      <c r="G52" s="392"/>
      <c r="H52" s="392"/>
      <c r="I52" s="393"/>
    </row>
    <row r="53" spans="1:9" ht="17.25" customHeight="1" x14ac:dyDescent="0.15">
      <c r="A53" s="401">
        <v>9</v>
      </c>
      <c r="B53" s="1497" t="s">
        <v>490</v>
      </c>
      <c r="C53" s="1497"/>
      <c r="D53" s="1497"/>
      <c r="E53" s="1497"/>
      <c r="F53" s="1497"/>
      <c r="G53" s="1497"/>
      <c r="H53" s="1497"/>
      <c r="I53" s="1497"/>
    </row>
    <row r="54" spans="1:9" ht="17.25" customHeight="1" x14ac:dyDescent="0.15">
      <c r="A54" s="401"/>
      <c r="B54" s="1497"/>
      <c r="C54" s="1497"/>
      <c r="D54" s="1497"/>
      <c r="E54" s="1497"/>
      <c r="F54" s="1497"/>
      <c r="G54" s="1497"/>
      <c r="H54" s="1497"/>
      <c r="I54" s="1497"/>
    </row>
    <row r="55" spans="1:9" ht="17.25" customHeight="1" x14ac:dyDescent="0.15">
      <c r="A55" s="401"/>
      <c r="B55" s="1497"/>
      <c r="C55" s="1497"/>
      <c r="D55" s="1497"/>
      <c r="E55" s="1497"/>
      <c r="F55" s="1497"/>
      <c r="G55" s="1497"/>
      <c r="H55" s="1497"/>
      <c r="I55" s="1497"/>
    </row>
    <row r="56" spans="1:9" ht="17.25" customHeight="1" x14ac:dyDescent="0.15">
      <c r="A56" s="401"/>
      <c r="B56" s="1497"/>
      <c r="C56" s="1497"/>
      <c r="D56" s="1497"/>
      <c r="E56" s="1497"/>
      <c r="F56" s="1497"/>
      <c r="G56" s="1497"/>
      <c r="H56" s="1497"/>
      <c r="I56" s="1497"/>
    </row>
    <row r="57" spans="1:9" ht="6" customHeight="1" x14ac:dyDescent="0.15">
      <c r="A57" s="390"/>
      <c r="B57" s="391"/>
      <c r="C57" s="392"/>
      <c r="D57" s="392"/>
      <c r="E57" s="392"/>
      <c r="F57" s="392"/>
      <c r="G57" s="392"/>
      <c r="H57" s="392"/>
      <c r="I57" s="393"/>
    </row>
    <row r="58" spans="1:9" ht="15.75" customHeight="1" x14ac:dyDescent="0.15">
      <c r="A58" s="390">
        <v>10</v>
      </c>
      <c r="B58" s="1497" t="s">
        <v>491</v>
      </c>
      <c r="C58" s="1497"/>
      <c r="D58" s="1497"/>
      <c r="E58" s="1497"/>
      <c r="F58" s="1497"/>
      <c r="G58" s="1497"/>
      <c r="H58" s="1497"/>
      <c r="I58" s="1497"/>
    </row>
    <row r="59" spans="1:9" ht="29.25" customHeight="1" x14ac:dyDescent="0.15">
      <c r="A59" s="390" t="s">
        <v>101</v>
      </c>
      <c r="B59" s="1497"/>
      <c r="C59" s="1497"/>
      <c r="D59" s="1497"/>
      <c r="E59" s="1497"/>
      <c r="F59" s="1497"/>
      <c r="G59" s="1497"/>
      <c r="H59" s="1497"/>
      <c r="I59" s="1497"/>
    </row>
    <row r="60" spans="1:9" ht="6" customHeight="1" x14ac:dyDescent="0.15">
      <c r="A60" s="390"/>
      <c r="B60" s="391"/>
      <c r="C60" s="392"/>
      <c r="D60" s="392"/>
      <c r="E60" s="392"/>
      <c r="F60" s="392"/>
      <c r="G60" s="392"/>
      <c r="H60" s="392"/>
      <c r="I60" s="393"/>
    </row>
    <row r="61" spans="1:9" ht="14.25" customHeight="1" x14ac:dyDescent="0.15">
      <c r="A61" s="390">
        <v>11</v>
      </c>
      <c r="B61" s="1497" t="s">
        <v>492</v>
      </c>
      <c r="C61" s="1497"/>
      <c r="D61" s="1497"/>
      <c r="E61" s="1497"/>
      <c r="F61" s="1497"/>
      <c r="G61" s="1497"/>
      <c r="H61" s="1497"/>
      <c r="I61" s="1497"/>
    </row>
    <row r="62" spans="1:9" ht="6" customHeight="1" x14ac:dyDescent="0.15">
      <c r="A62" s="390"/>
      <c r="B62" s="391"/>
      <c r="C62" s="392"/>
      <c r="D62" s="392"/>
      <c r="E62" s="392"/>
      <c r="F62" s="392"/>
      <c r="G62" s="392"/>
      <c r="H62" s="392"/>
      <c r="I62" s="393"/>
    </row>
    <row r="63" spans="1:9" ht="13.5" customHeight="1" x14ac:dyDescent="0.15">
      <c r="A63" s="390">
        <v>12</v>
      </c>
      <c r="B63" s="1497" t="s">
        <v>493</v>
      </c>
      <c r="C63" s="1497"/>
      <c r="D63" s="1497"/>
      <c r="E63" s="1497"/>
      <c r="F63" s="1497"/>
      <c r="G63" s="1497"/>
      <c r="H63" s="1497"/>
      <c r="I63" s="1497"/>
    </row>
    <row r="64" spans="1:9" ht="6" customHeight="1" x14ac:dyDescent="0.15">
      <c r="A64" s="390"/>
      <c r="B64" s="391"/>
      <c r="C64" s="392"/>
      <c r="D64" s="392"/>
      <c r="E64" s="392"/>
      <c r="F64" s="392"/>
      <c r="G64" s="392"/>
      <c r="H64" s="392"/>
      <c r="I64" s="393"/>
    </row>
    <row r="65" spans="1:9" ht="15.75" customHeight="1" x14ac:dyDescent="0.15">
      <c r="A65" s="402">
        <v>13</v>
      </c>
      <c r="B65" s="1499" t="s">
        <v>494</v>
      </c>
      <c r="C65" s="1499"/>
      <c r="D65" s="1499"/>
      <c r="E65" s="1499"/>
      <c r="F65" s="1499"/>
      <c r="G65" s="1499"/>
      <c r="H65" s="1499"/>
      <c r="I65" s="1499"/>
    </row>
  </sheetData>
  <mergeCells count="20">
    <mergeCell ref="B53:I56"/>
    <mergeCell ref="B58:I59"/>
    <mergeCell ref="B61:I61"/>
    <mergeCell ref="B63:I63"/>
    <mergeCell ref="B65:I65"/>
    <mergeCell ref="B29:I30"/>
    <mergeCell ref="B31:I31"/>
    <mergeCell ref="B32:I39"/>
    <mergeCell ref="B41:I48"/>
    <mergeCell ref="B50:I51"/>
    <mergeCell ref="B17:I17"/>
    <mergeCell ref="B19:I20"/>
    <mergeCell ref="B22:I23"/>
    <mergeCell ref="B25:I25"/>
    <mergeCell ref="B27:I28"/>
    <mergeCell ref="A2:I2"/>
    <mergeCell ref="H4:I4"/>
    <mergeCell ref="A11:I13"/>
    <mergeCell ref="A14:I14"/>
    <mergeCell ref="A15:I15"/>
  </mergeCells>
  <phoneticPr fontId="83"/>
  <printOptions horizontalCentered="1" verticalCentered="1"/>
  <pageMargins left="0.39374999999999999" right="0.39374999999999999" top="0.59027777777777801" bottom="0.59027777777777801" header="0.51180555555555496" footer="0.51180555555555496"/>
  <pageSetup paperSize="9" scale="89" firstPageNumber="0"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
  <sheetViews>
    <sheetView view="pageBreakPreview" zoomScaleNormal="100" workbookViewId="0">
      <selection activeCell="A2" sqref="A2:J2"/>
    </sheetView>
  </sheetViews>
  <sheetFormatPr defaultRowHeight="13.5" x14ac:dyDescent="0.15"/>
  <cols>
    <col min="1" max="1" width="4.625" style="80" customWidth="1"/>
    <col min="2" max="9" width="9" style="80" customWidth="1"/>
    <col min="10" max="10" width="3" style="80" customWidth="1"/>
    <col min="11" max="1025" width="8.75" customWidth="1"/>
  </cols>
  <sheetData>
    <row r="1" spans="1:12" ht="14.25" x14ac:dyDescent="0.15">
      <c r="A1" s="403" t="s">
        <v>495</v>
      </c>
    </row>
    <row r="2" spans="1:12" ht="14.25" x14ac:dyDescent="0.15">
      <c r="A2" s="1500" t="s">
        <v>45</v>
      </c>
      <c r="B2" s="1500"/>
      <c r="C2" s="1500"/>
      <c r="D2" s="1500"/>
      <c r="E2" s="1500"/>
      <c r="F2" s="1500"/>
      <c r="G2" s="1500"/>
      <c r="H2" s="1500"/>
      <c r="I2" s="1500"/>
      <c r="J2" s="1500"/>
    </row>
    <row r="3" spans="1:12" ht="14.25" x14ac:dyDescent="0.15">
      <c r="B3" s="404"/>
      <c r="C3" s="404"/>
      <c r="D3" s="404"/>
      <c r="E3" s="404"/>
      <c r="F3" s="404"/>
      <c r="G3" s="404"/>
      <c r="H3" s="404"/>
      <c r="I3" s="404"/>
    </row>
    <row r="4" spans="1:12" ht="24" customHeight="1" x14ac:dyDescent="0.15">
      <c r="A4" s="1501" t="s">
        <v>496</v>
      </c>
      <c r="B4" s="1501"/>
      <c r="C4" s="1501"/>
      <c r="D4" s="1502"/>
      <c r="E4" s="1502"/>
      <c r="F4" s="1502"/>
      <c r="G4" s="1502"/>
      <c r="H4" s="1502"/>
      <c r="I4" s="1502"/>
      <c r="J4" s="1502"/>
      <c r="L4" s="39" t="str">
        <f>HYPERLINK("#届出様式一覧!B33","戻る")</f>
        <v>戻る</v>
      </c>
    </row>
    <row r="5" spans="1:12" ht="21.75" customHeight="1" x14ac:dyDescent="0.15">
      <c r="A5" s="1503" t="s">
        <v>444</v>
      </c>
      <c r="B5" s="1503"/>
      <c r="C5" s="1503"/>
      <c r="D5" s="1504"/>
      <c r="E5" s="1504"/>
      <c r="F5" s="1504"/>
      <c r="G5" s="1504"/>
      <c r="H5" s="1504"/>
      <c r="I5" s="1504"/>
      <c r="J5" s="1504"/>
    </row>
    <row r="6" spans="1:12" ht="26.25" customHeight="1" x14ac:dyDescent="0.15">
      <c r="A6" s="1505" t="s">
        <v>445</v>
      </c>
      <c r="B6" s="1505"/>
      <c r="C6" s="1505"/>
      <c r="D6" s="1506"/>
      <c r="E6" s="1506"/>
      <c r="F6" s="1506"/>
      <c r="G6" s="1506"/>
      <c r="H6" s="1506"/>
      <c r="I6" s="1506"/>
      <c r="J6" s="1506"/>
    </row>
    <row r="8" spans="1:12" x14ac:dyDescent="0.15">
      <c r="A8" s="405"/>
      <c r="B8" s="406"/>
      <c r="C8" s="406"/>
      <c r="D8" s="406"/>
      <c r="E8" s="406"/>
      <c r="F8" s="406"/>
      <c r="G8" s="406"/>
      <c r="H8" s="406"/>
      <c r="I8" s="406"/>
      <c r="J8" s="407"/>
    </row>
    <row r="9" spans="1:12" x14ac:dyDescent="0.15">
      <c r="A9" s="408" t="s">
        <v>497</v>
      </c>
      <c r="B9" s="409" t="s">
        <v>498</v>
      </c>
      <c r="C9" s="409"/>
      <c r="D9" s="409"/>
      <c r="E9" s="409"/>
      <c r="F9" s="410"/>
      <c r="G9" s="410"/>
      <c r="H9" s="409"/>
      <c r="I9" s="409"/>
      <c r="J9" s="411"/>
    </row>
    <row r="10" spans="1:12" x14ac:dyDescent="0.15">
      <c r="A10" s="412"/>
      <c r="B10" s="85"/>
      <c r="C10" s="85"/>
      <c r="D10" s="85"/>
      <c r="E10" s="85"/>
      <c r="F10" s="413"/>
      <c r="G10" s="413"/>
      <c r="H10" s="85"/>
      <c r="I10" s="85"/>
      <c r="J10" s="100"/>
    </row>
    <row r="11" spans="1:12" ht="30" customHeight="1" x14ac:dyDescent="0.15">
      <c r="A11" s="412"/>
      <c r="B11" s="86"/>
      <c r="C11" s="1507" t="s">
        <v>499</v>
      </c>
      <c r="D11" s="1507"/>
      <c r="E11" s="1507"/>
      <c r="F11" s="1507"/>
      <c r="G11" s="1507"/>
      <c r="H11" s="1507"/>
      <c r="I11" s="1507"/>
      <c r="J11" s="100"/>
    </row>
    <row r="12" spans="1:12" ht="30" customHeight="1" x14ac:dyDescent="0.15">
      <c r="A12" s="412"/>
      <c r="B12" s="86"/>
      <c r="C12" s="1507" t="s">
        <v>500</v>
      </c>
      <c r="D12" s="1507"/>
      <c r="E12" s="1507"/>
      <c r="F12" s="1507"/>
      <c r="G12" s="1507"/>
      <c r="H12" s="1507"/>
      <c r="I12" s="1507"/>
      <c r="J12" s="100"/>
    </row>
    <row r="13" spans="1:12" ht="30" customHeight="1" x14ac:dyDescent="0.15">
      <c r="A13" s="412"/>
      <c r="B13" s="86"/>
      <c r="C13" s="1507" t="s">
        <v>501</v>
      </c>
      <c r="D13" s="1507"/>
      <c r="E13" s="1507"/>
      <c r="F13" s="1507"/>
      <c r="G13" s="1507"/>
      <c r="H13" s="1507"/>
      <c r="I13" s="1507"/>
      <c r="J13" s="100"/>
    </row>
    <row r="14" spans="1:12" ht="30" customHeight="1" x14ac:dyDescent="0.15">
      <c r="A14" s="412"/>
      <c r="B14" s="86"/>
      <c r="C14" s="1507" t="s">
        <v>502</v>
      </c>
      <c r="D14" s="1507"/>
      <c r="E14" s="1507"/>
      <c r="F14" s="1507"/>
      <c r="G14" s="1507"/>
      <c r="H14" s="1507"/>
      <c r="I14" s="1507"/>
      <c r="J14" s="100"/>
    </row>
    <row r="15" spans="1:12" ht="30" customHeight="1" x14ac:dyDescent="0.15">
      <c r="A15" s="412"/>
      <c r="B15" s="86"/>
      <c r="C15" s="1508" t="s">
        <v>503</v>
      </c>
      <c r="D15" s="1508"/>
      <c r="E15" s="1508"/>
      <c r="F15" s="1508"/>
      <c r="G15" s="1508"/>
      <c r="H15" s="1508"/>
      <c r="I15" s="1508"/>
      <c r="J15" s="100"/>
    </row>
    <row r="16" spans="1:12" x14ac:dyDescent="0.15">
      <c r="A16" s="412"/>
      <c r="B16" s="85"/>
      <c r="C16" s="85"/>
      <c r="D16" s="85"/>
      <c r="E16" s="85"/>
      <c r="F16" s="413"/>
      <c r="G16" s="413"/>
      <c r="H16" s="85"/>
      <c r="I16" s="85"/>
      <c r="J16" s="100"/>
    </row>
    <row r="17" spans="1:10" x14ac:dyDescent="0.15">
      <c r="A17" s="408" t="s">
        <v>504</v>
      </c>
      <c r="B17" s="409" t="s">
        <v>505</v>
      </c>
      <c r="C17" s="409"/>
      <c r="D17" s="409"/>
      <c r="E17" s="409"/>
      <c r="F17" s="410"/>
      <c r="G17" s="410"/>
      <c r="H17" s="409"/>
      <c r="I17" s="409"/>
      <c r="J17" s="411"/>
    </row>
    <row r="18" spans="1:10" x14ac:dyDescent="0.15">
      <c r="A18" s="412"/>
      <c r="B18" s="85"/>
      <c r="C18" s="85"/>
      <c r="D18" s="85"/>
      <c r="E18" s="85"/>
      <c r="F18" s="413"/>
      <c r="G18" s="413"/>
      <c r="H18" s="85"/>
      <c r="I18" s="85"/>
      <c r="J18" s="100"/>
    </row>
    <row r="19" spans="1:10" x14ac:dyDescent="0.15">
      <c r="A19" s="414" t="s">
        <v>19</v>
      </c>
      <c r="B19" s="85" t="s">
        <v>506</v>
      </c>
      <c r="C19" s="85"/>
      <c r="D19" s="85"/>
      <c r="E19" s="85"/>
      <c r="F19" s="85"/>
      <c r="G19" s="85"/>
      <c r="H19" s="85"/>
      <c r="I19" s="85"/>
      <c r="J19" s="100"/>
    </row>
    <row r="20" spans="1:10" x14ac:dyDescent="0.15">
      <c r="A20" s="415"/>
      <c r="B20" s="85"/>
      <c r="C20" s="85"/>
      <c r="D20" s="85"/>
      <c r="E20" s="85"/>
      <c r="F20" s="85"/>
      <c r="G20" s="85"/>
      <c r="H20" s="85"/>
      <c r="I20" s="85"/>
      <c r="J20" s="100"/>
    </row>
    <row r="21" spans="1:10" ht="30" customHeight="1" x14ac:dyDescent="0.15">
      <c r="A21" s="412"/>
      <c r="B21" s="86" t="s">
        <v>507</v>
      </c>
      <c r="C21" s="1266"/>
      <c r="D21" s="1266"/>
      <c r="E21" s="416"/>
      <c r="F21" s="416"/>
      <c r="G21" s="416"/>
      <c r="H21" s="416"/>
      <c r="I21" s="416"/>
      <c r="J21" s="100"/>
    </row>
    <row r="22" spans="1:10" ht="30" customHeight="1" x14ac:dyDescent="0.15">
      <c r="A22" s="412"/>
      <c r="B22" s="86" t="s">
        <v>392</v>
      </c>
      <c r="C22" s="1266"/>
      <c r="D22" s="1266"/>
      <c r="E22" s="416"/>
      <c r="F22" s="416"/>
      <c r="G22" s="416"/>
      <c r="H22" s="416"/>
      <c r="I22" s="416"/>
      <c r="J22" s="100"/>
    </row>
    <row r="23" spans="1:10" x14ac:dyDescent="0.15">
      <c r="A23" s="412"/>
      <c r="B23" s="85"/>
      <c r="C23" s="85"/>
      <c r="D23" s="85"/>
      <c r="E23" s="85"/>
      <c r="F23" s="85"/>
      <c r="G23" s="85"/>
      <c r="H23" s="85"/>
      <c r="I23" s="85"/>
      <c r="J23" s="100"/>
    </row>
    <row r="24" spans="1:10" x14ac:dyDescent="0.15">
      <c r="A24" s="414" t="s">
        <v>19</v>
      </c>
      <c r="B24" s="85" t="s">
        <v>508</v>
      </c>
      <c r="C24" s="85"/>
      <c r="D24" s="85"/>
      <c r="E24" s="85"/>
      <c r="F24" s="85"/>
      <c r="G24" s="85"/>
      <c r="H24" s="85"/>
      <c r="I24" s="85"/>
      <c r="J24" s="100"/>
    </row>
    <row r="25" spans="1:10" ht="30" customHeight="1" x14ac:dyDescent="0.15">
      <c r="A25" s="412"/>
      <c r="B25" s="1509" t="s">
        <v>509</v>
      </c>
      <c r="C25" s="1509"/>
      <c r="D25" s="1266" t="s">
        <v>510</v>
      </c>
      <c r="E25" s="1266"/>
      <c r="F25" s="1509" t="s">
        <v>511</v>
      </c>
      <c r="G25" s="1509"/>
      <c r="H25" s="1509"/>
      <c r="I25" s="1509"/>
      <c r="J25" s="100"/>
    </row>
    <row r="26" spans="1:10" ht="30" customHeight="1" x14ac:dyDescent="0.15">
      <c r="A26" s="412"/>
      <c r="B26" s="1509"/>
      <c r="C26" s="1509"/>
      <c r="D26" s="1510"/>
      <c r="E26" s="1510"/>
      <c r="F26" s="1507"/>
      <c r="G26" s="1507"/>
      <c r="H26" s="1507"/>
      <c r="I26" s="1507"/>
      <c r="J26" s="100"/>
    </row>
    <row r="27" spans="1:10" ht="30" customHeight="1" x14ac:dyDescent="0.15">
      <c r="A27" s="412"/>
      <c r="B27" s="1509"/>
      <c r="C27" s="1509"/>
      <c r="D27" s="1510"/>
      <c r="E27" s="1510"/>
      <c r="F27" s="1507"/>
      <c r="G27" s="1507"/>
      <c r="H27" s="1507"/>
      <c r="I27" s="1507"/>
      <c r="J27" s="100"/>
    </row>
    <row r="28" spans="1:10" ht="30" customHeight="1" x14ac:dyDescent="0.15">
      <c r="A28" s="412"/>
      <c r="B28" s="1509"/>
      <c r="C28" s="1509"/>
      <c r="D28" s="1510"/>
      <c r="E28" s="1510"/>
      <c r="F28" s="1507"/>
      <c r="G28" s="1507"/>
      <c r="H28" s="1507"/>
      <c r="I28" s="1507"/>
      <c r="J28" s="100"/>
    </row>
    <row r="29" spans="1:10" ht="30" customHeight="1" x14ac:dyDescent="0.15">
      <c r="A29" s="412"/>
      <c r="B29" s="1509"/>
      <c r="C29" s="1509"/>
      <c r="D29" s="1510"/>
      <c r="E29" s="1510"/>
      <c r="F29" s="1507"/>
      <c r="G29" s="1507"/>
      <c r="H29" s="1507"/>
      <c r="I29" s="1507"/>
      <c r="J29" s="100"/>
    </row>
    <row r="30" spans="1:10" ht="30" customHeight="1" x14ac:dyDescent="0.15">
      <c r="A30" s="412"/>
      <c r="B30" s="1509"/>
      <c r="C30" s="1509"/>
      <c r="D30" s="1510"/>
      <c r="E30" s="1510"/>
      <c r="F30" s="1507"/>
      <c r="G30" s="1507"/>
      <c r="H30" s="1507"/>
      <c r="I30" s="1507"/>
      <c r="J30" s="100"/>
    </row>
    <row r="31" spans="1:10" x14ac:dyDescent="0.15">
      <c r="A31" s="412"/>
      <c r="B31" s="85" t="s">
        <v>512</v>
      </c>
      <c r="C31" s="85"/>
      <c r="D31" s="85"/>
      <c r="E31" s="85"/>
      <c r="F31" s="85"/>
      <c r="G31" s="85"/>
      <c r="H31" s="85"/>
      <c r="I31" s="85"/>
      <c r="J31" s="100"/>
    </row>
    <row r="32" spans="1:10" x14ac:dyDescent="0.15">
      <c r="A32" s="415"/>
      <c r="B32" s="85"/>
      <c r="C32" s="85"/>
      <c r="D32" s="85"/>
      <c r="E32" s="85"/>
      <c r="F32" s="85"/>
      <c r="G32" s="85"/>
      <c r="H32" s="85"/>
      <c r="I32" s="85"/>
      <c r="J32" s="100"/>
    </row>
    <row r="33" spans="1:10" x14ac:dyDescent="0.15">
      <c r="A33" s="414" t="s">
        <v>19</v>
      </c>
      <c r="B33" s="85" t="s">
        <v>513</v>
      </c>
      <c r="C33" s="85"/>
      <c r="D33" s="85"/>
      <c r="E33" s="85"/>
      <c r="F33" s="85"/>
      <c r="G33" s="85"/>
      <c r="H33" s="85"/>
      <c r="I33" s="85"/>
      <c r="J33" s="100"/>
    </row>
    <row r="34" spans="1:10" ht="59.25" customHeight="1" x14ac:dyDescent="0.15">
      <c r="A34" s="412"/>
      <c r="B34" s="1507"/>
      <c r="C34" s="1507"/>
      <c r="D34" s="1507"/>
      <c r="E34" s="1507"/>
      <c r="F34" s="1507"/>
      <c r="G34" s="1507"/>
      <c r="H34" s="1507"/>
      <c r="I34" s="1507"/>
      <c r="J34" s="100"/>
    </row>
    <row r="35" spans="1:10" x14ac:dyDescent="0.15">
      <c r="A35" s="412"/>
      <c r="B35" s="85"/>
      <c r="C35" s="85"/>
      <c r="D35" s="85"/>
      <c r="E35" s="85"/>
      <c r="F35" s="85"/>
      <c r="G35" s="85"/>
      <c r="H35" s="85"/>
      <c r="I35" s="85"/>
      <c r="J35" s="100"/>
    </row>
    <row r="36" spans="1:10" x14ac:dyDescent="0.15">
      <c r="A36" s="417"/>
      <c r="B36" s="418"/>
      <c r="C36" s="418"/>
      <c r="D36" s="418"/>
      <c r="E36" s="418"/>
      <c r="F36" s="418"/>
      <c r="G36" s="418"/>
      <c r="H36" s="418"/>
      <c r="I36" s="418"/>
      <c r="J36" s="419"/>
    </row>
  </sheetData>
  <mergeCells count="33">
    <mergeCell ref="B30:C30"/>
    <mergeCell ref="D30:E30"/>
    <mergeCell ref="F30:I30"/>
    <mergeCell ref="B34:I34"/>
    <mergeCell ref="B28:C28"/>
    <mergeCell ref="D28:E28"/>
    <mergeCell ref="F28:I28"/>
    <mergeCell ref="B29:C29"/>
    <mergeCell ref="D29:E29"/>
    <mergeCell ref="F29:I29"/>
    <mergeCell ref="B26:C26"/>
    <mergeCell ref="D26:E26"/>
    <mergeCell ref="F26:I26"/>
    <mergeCell ref="B27:C27"/>
    <mergeCell ref="D27:E27"/>
    <mergeCell ref="F27:I27"/>
    <mergeCell ref="C14:I14"/>
    <mergeCell ref="C15:I15"/>
    <mergeCell ref="C21:D21"/>
    <mergeCell ref="C22:D22"/>
    <mergeCell ref="B25:C25"/>
    <mergeCell ref="D25:E25"/>
    <mergeCell ref="F25:I25"/>
    <mergeCell ref="A6:C6"/>
    <mergeCell ref="D6:J6"/>
    <mergeCell ref="C11:I11"/>
    <mergeCell ref="C12:I12"/>
    <mergeCell ref="C13:I13"/>
    <mergeCell ref="A2:J2"/>
    <mergeCell ref="A4:C4"/>
    <mergeCell ref="D4:J4"/>
    <mergeCell ref="A5:C5"/>
    <mergeCell ref="D5:J5"/>
  </mergeCells>
  <phoneticPr fontId="83"/>
  <dataValidations count="1">
    <dataValidation type="list" allowBlank="1" showInputMessage="1" showErrorMessage="1" sqref="B11:B15">
      <formula1>"○"</formula1>
      <formula2>0</formula2>
    </dataValidation>
  </dataValidations>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29"/>
  <sheetViews>
    <sheetView view="pageBreakPreview" zoomScaleNormal="100" workbookViewId="0">
      <selection activeCell="A2" sqref="A2:AK2"/>
    </sheetView>
  </sheetViews>
  <sheetFormatPr defaultRowHeight="14.25" x14ac:dyDescent="0.15"/>
  <cols>
    <col min="1" max="29" width="2.375" style="420" customWidth="1"/>
    <col min="30" max="39" width="2.5" style="420" customWidth="1"/>
    <col min="40" max="1025" width="9" style="420" customWidth="1"/>
  </cols>
  <sheetData>
    <row r="1" spans="1:40" x14ac:dyDescent="0.15">
      <c r="A1" s="403" t="s">
        <v>514</v>
      </c>
    </row>
    <row r="2" spans="1:40" ht="32.25" customHeight="1" x14ac:dyDescent="0.15">
      <c r="A2" s="1511" t="s">
        <v>515</v>
      </c>
      <c r="B2" s="1511"/>
      <c r="C2" s="1511"/>
      <c r="D2" s="1511"/>
      <c r="E2" s="1511"/>
      <c r="F2" s="1511"/>
      <c r="G2" s="1511"/>
      <c r="H2" s="1511"/>
      <c r="I2" s="1511"/>
      <c r="J2" s="1511"/>
      <c r="K2" s="1511"/>
      <c r="L2" s="1511"/>
      <c r="M2" s="1511"/>
      <c r="N2" s="1511"/>
      <c r="O2" s="1511"/>
      <c r="P2" s="1511"/>
      <c r="Q2" s="1511"/>
      <c r="R2" s="1511"/>
      <c r="S2" s="1511"/>
      <c r="T2" s="1511"/>
      <c r="U2" s="1511"/>
      <c r="V2" s="1511"/>
      <c r="W2" s="1511"/>
      <c r="X2" s="1511"/>
      <c r="Y2" s="1511"/>
      <c r="Z2" s="1511"/>
      <c r="AA2" s="1511"/>
      <c r="AB2" s="1511"/>
      <c r="AC2" s="1511"/>
      <c r="AD2" s="1511"/>
      <c r="AE2" s="1511"/>
      <c r="AF2" s="1511"/>
      <c r="AG2" s="1511"/>
      <c r="AH2" s="1511"/>
      <c r="AI2" s="1511"/>
      <c r="AJ2" s="1511"/>
      <c r="AK2" s="1511"/>
      <c r="AN2" s="39" t="str">
        <f>HYPERLINK("#届出様式一覧!B34","戻る")</f>
        <v>戻る</v>
      </c>
    </row>
    <row r="3" spans="1:40" x14ac:dyDescent="0.15">
      <c r="A3" s="420" t="s">
        <v>516</v>
      </c>
    </row>
    <row r="5" spans="1:40" x14ac:dyDescent="0.15">
      <c r="A5" s="420" t="s">
        <v>517</v>
      </c>
    </row>
    <row r="6" spans="1:40" x14ac:dyDescent="0.15">
      <c r="A6" s="421" t="s">
        <v>518</v>
      </c>
    </row>
    <row r="7" spans="1:40" x14ac:dyDescent="0.15">
      <c r="A7" s="422"/>
      <c r="B7" s="1512" t="s">
        <v>519</v>
      </c>
      <c r="C7" s="1512"/>
      <c r="D7" s="1512"/>
      <c r="E7" s="1512"/>
      <c r="F7" s="1512"/>
      <c r="G7" s="1512"/>
      <c r="H7" s="1512"/>
      <c r="I7" s="1512"/>
      <c r="J7" s="1512"/>
      <c r="K7" s="1512"/>
      <c r="L7" s="1512"/>
      <c r="M7" s="1512"/>
      <c r="N7" s="1512"/>
      <c r="O7" s="1512"/>
      <c r="P7" s="1512"/>
      <c r="Q7" s="1512"/>
      <c r="R7" s="1512"/>
      <c r="S7" s="1512"/>
      <c r="T7" s="1512"/>
      <c r="U7" s="1512"/>
      <c r="V7" s="1512"/>
      <c r="W7" s="1512"/>
      <c r="X7" s="1512"/>
      <c r="Y7" s="1512"/>
      <c r="Z7" s="1512"/>
      <c r="AA7" s="1512"/>
      <c r="AB7" s="1512"/>
      <c r="AC7" s="1512"/>
      <c r="AD7" s="1512"/>
      <c r="AE7" s="1512"/>
      <c r="AF7" s="1512"/>
      <c r="AG7" s="1512"/>
      <c r="AH7" s="1512"/>
      <c r="AI7" s="1512"/>
      <c r="AJ7" s="1512"/>
      <c r="AK7" s="1512"/>
    </row>
    <row r="8" spans="1:40" ht="131.25" customHeight="1" x14ac:dyDescent="0.15">
      <c r="A8" s="1512">
        <v>1</v>
      </c>
      <c r="B8" s="1513" t="s">
        <v>520</v>
      </c>
      <c r="C8" s="1513"/>
      <c r="D8" s="1513"/>
      <c r="E8" s="1513"/>
      <c r="F8" s="1513"/>
      <c r="G8" s="1513"/>
      <c r="H8" s="1513"/>
      <c r="I8" s="1513"/>
      <c r="J8" s="1513"/>
      <c r="K8" s="1513"/>
      <c r="L8" s="1513"/>
      <c r="M8" s="1513"/>
      <c r="N8" s="1513"/>
      <c r="O8" s="1513"/>
      <c r="P8" s="1513"/>
      <c r="Q8" s="1513"/>
      <c r="R8" s="1513"/>
      <c r="S8" s="1513"/>
      <c r="T8" s="1513"/>
      <c r="U8" s="1513"/>
      <c r="V8" s="1513"/>
      <c r="W8" s="1513"/>
      <c r="X8" s="1513"/>
      <c r="Y8" s="1513"/>
      <c r="Z8" s="1513"/>
      <c r="AA8" s="1513"/>
      <c r="AB8" s="1513"/>
      <c r="AC8" s="1513"/>
      <c r="AD8" s="1513"/>
      <c r="AE8" s="1513"/>
      <c r="AF8" s="1513"/>
      <c r="AG8" s="1513"/>
      <c r="AH8" s="1513"/>
      <c r="AI8" s="1513"/>
      <c r="AJ8" s="1513"/>
      <c r="AK8" s="1513"/>
    </row>
    <row r="9" spans="1:40" ht="18.75" customHeight="1" x14ac:dyDescent="0.15">
      <c r="A9" s="1512"/>
      <c r="B9" s="424"/>
      <c r="C9" s="1512"/>
      <c r="D9" s="1512"/>
      <c r="E9" s="1512"/>
      <c r="F9" s="1512"/>
      <c r="G9" s="1512"/>
      <c r="H9" s="1512"/>
      <c r="I9" s="1512"/>
      <c r="J9" s="1512"/>
      <c r="K9" s="1512"/>
      <c r="L9" s="1512"/>
      <c r="M9" s="1512"/>
      <c r="N9" s="1512"/>
      <c r="O9" s="1512"/>
      <c r="P9" s="1512"/>
      <c r="Q9" s="1512"/>
      <c r="R9" s="1512"/>
      <c r="S9" s="425"/>
      <c r="T9" s="425"/>
      <c r="U9" s="425"/>
      <c r="V9" s="425"/>
      <c r="W9" s="425"/>
      <c r="X9" s="425"/>
      <c r="Y9" s="425"/>
      <c r="Z9" s="425"/>
      <c r="AA9" s="425"/>
      <c r="AB9" s="425"/>
      <c r="AC9" s="425"/>
      <c r="AD9" s="425"/>
      <c r="AE9" s="425"/>
      <c r="AF9" s="425"/>
      <c r="AG9" s="425"/>
      <c r="AH9" s="425"/>
      <c r="AI9" s="425"/>
      <c r="AJ9" s="425"/>
      <c r="AK9" s="426"/>
    </row>
    <row r="10" spans="1:40" ht="12.75" customHeight="1" x14ac:dyDescent="0.15">
      <c r="A10" s="1512"/>
      <c r="B10" s="427"/>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9"/>
    </row>
    <row r="11" spans="1:40" ht="24.75" customHeight="1" x14ac:dyDescent="0.15">
      <c r="A11" s="423">
        <v>2</v>
      </c>
      <c r="B11" s="1514" t="s">
        <v>521</v>
      </c>
      <c r="C11" s="1514"/>
      <c r="D11" s="1514"/>
      <c r="E11" s="1514"/>
      <c r="F11" s="1514"/>
      <c r="G11" s="1514"/>
      <c r="H11" s="1514"/>
      <c r="I11" s="1514"/>
      <c r="J11" s="1514"/>
      <c r="K11" s="1514"/>
      <c r="L11" s="1514"/>
      <c r="M11" s="1514"/>
      <c r="N11" s="1514"/>
      <c r="O11" s="1514"/>
      <c r="P11" s="1514"/>
      <c r="Q11" s="1514"/>
      <c r="R11" s="1514"/>
      <c r="S11" s="1514"/>
      <c r="T11" s="1514"/>
      <c r="U11" s="1514"/>
      <c r="V11" s="1514"/>
      <c r="W11" s="1514"/>
      <c r="X11" s="1514"/>
      <c r="Y11" s="1514"/>
      <c r="Z11" s="1514"/>
      <c r="AA11" s="1514"/>
      <c r="AB11" s="1514"/>
      <c r="AC11" s="1514"/>
      <c r="AD11" s="1514"/>
      <c r="AE11" s="1514"/>
      <c r="AF11" s="1514"/>
      <c r="AG11" s="1514"/>
      <c r="AH11" s="1514"/>
      <c r="AI11" s="1514"/>
      <c r="AJ11" s="1514"/>
      <c r="AK11" s="1514"/>
    </row>
    <row r="12" spans="1:40" ht="63.75" customHeight="1" x14ac:dyDescent="0.15">
      <c r="A12" s="430">
        <v>3</v>
      </c>
      <c r="B12" s="1515" t="s">
        <v>522</v>
      </c>
      <c r="C12" s="1515"/>
      <c r="D12" s="1515"/>
      <c r="E12" s="1515"/>
      <c r="F12" s="1515"/>
      <c r="G12" s="1515"/>
      <c r="H12" s="1515"/>
      <c r="I12" s="1515"/>
      <c r="J12" s="1515"/>
      <c r="K12" s="1515"/>
      <c r="L12" s="1515"/>
      <c r="M12" s="1515"/>
      <c r="N12" s="1515"/>
      <c r="O12" s="1515"/>
      <c r="P12" s="1515"/>
      <c r="Q12" s="1515"/>
      <c r="R12" s="1515"/>
      <c r="S12" s="1515"/>
      <c r="T12" s="1515"/>
      <c r="U12" s="1515"/>
      <c r="V12" s="1515"/>
      <c r="W12" s="1515"/>
      <c r="X12" s="1515"/>
      <c r="Y12" s="1515"/>
      <c r="Z12" s="1515"/>
      <c r="AA12" s="1515"/>
      <c r="AB12" s="1515"/>
      <c r="AC12" s="1515"/>
      <c r="AD12" s="1515"/>
      <c r="AE12" s="1515"/>
      <c r="AF12" s="1515"/>
      <c r="AG12" s="1515"/>
      <c r="AH12" s="1515"/>
      <c r="AI12" s="1515"/>
      <c r="AJ12" s="1515"/>
      <c r="AK12" s="1515"/>
    </row>
    <row r="13" spans="1:40" ht="37.5" customHeight="1" x14ac:dyDescent="0.15">
      <c r="A13" s="423">
        <v>4</v>
      </c>
      <c r="B13" s="1516" t="s">
        <v>523</v>
      </c>
      <c r="C13" s="1516"/>
      <c r="D13" s="1516"/>
      <c r="E13" s="1516"/>
      <c r="F13" s="1516"/>
      <c r="G13" s="1516"/>
      <c r="H13" s="1516"/>
      <c r="I13" s="1516"/>
      <c r="J13" s="1516"/>
      <c r="K13" s="1516"/>
      <c r="L13" s="1516"/>
      <c r="M13" s="1516"/>
      <c r="N13" s="1516"/>
      <c r="O13" s="1516"/>
      <c r="P13" s="1516"/>
      <c r="Q13" s="1516"/>
      <c r="R13" s="1516"/>
      <c r="S13" s="1516"/>
      <c r="T13" s="1516"/>
      <c r="U13" s="1516"/>
      <c r="V13" s="1516"/>
      <c r="W13" s="1516"/>
      <c r="X13" s="1516"/>
      <c r="Y13" s="1516"/>
      <c r="Z13" s="1516"/>
      <c r="AA13" s="1516"/>
      <c r="AB13" s="1516"/>
      <c r="AC13" s="1516"/>
      <c r="AD13" s="1516"/>
      <c r="AE13" s="1516"/>
      <c r="AF13" s="1516"/>
      <c r="AG13" s="1516"/>
      <c r="AH13" s="1516"/>
      <c r="AI13" s="1516"/>
      <c r="AJ13" s="1516"/>
      <c r="AK13" s="1516"/>
    </row>
    <row r="14" spans="1:40" ht="66" customHeight="1" x14ac:dyDescent="0.15">
      <c r="A14" s="423">
        <v>5</v>
      </c>
      <c r="B14" s="1516" t="s">
        <v>524</v>
      </c>
      <c r="C14" s="1516"/>
      <c r="D14" s="1516"/>
      <c r="E14" s="1516"/>
      <c r="F14" s="1516"/>
      <c r="G14" s="1516"/>
      <c r="H14" s="1516"/>
      <c r="I14" s="1516"/>
      <c r="J14" s="1516"/>
      <c r="K14" s="1516"/>
      <c r="L14" s="1516"/>
      <c r="M14" s="1516"/>
      <c r="N14" s="1516"/>
      <c r="O14" s="1516"/>
      <c r="P14" s="1516"/>
      <c r="Q14" s="1516"/>
      <c r="R14" s="1516"/>
      <c r="S14" s="1516"/>
      <c r="T14" s="1516"/>
      <c r="U14" s="1516"/>
      <c r="V14" s="1516"/>
      <c r="W14" s="1516"/>
      <c r="X14" s="1516"/>
      <c r="Y14" s="1516"/>
      <c r="Z14" s="1516"/>
      <c r="AA14" s="1516"/>
      <c r="AB14" s="1516"/>
      <c r="AC14" s="1516"/>
      <c r="AD14" s="1516"/>
      <c r="AE14" s="1516"/>
      <c r="AF14" s="1516"/>
      <c r="AG14" s="1516"/>
      <c r="AH14" s="1516"/>
      <c r="AI14" s="1516"/>
      <c r="AJ14" s="1516"/>
      <c r="AK14" s="1516"/>
    </row>
    <row r="16" spans="1:40" x14ac:dyDescent="0.15">
      <c r="A16" s="420" t="s">
        <v>525</v>
      </c>
    </row>
    <row r="17" spans="1:37" x14ac:dyDescent="0.15">
      <c r="A17" s="431" t="s">
        <v>526</v>
      </c>
    </row>
    <row r="18" spans="1:37" x14ac:dyDescent="0.15">
      <c r="A18" s="422"/>
      <c r="B18" s="1512" t="s">
        <v>519</v>
      </c>
      <c r="C18" s="1512"/>
      <c r="D18" s="1512"/>
      <c r="E18" s="1512"/>
      <c r="F18" s="1512"/>
      <c r="G18" s="1512"/>
      <c r="H18" s="1512"/>
      <c r="I18" s="1512"/>
      <c r="J18" s="1512"/>
      <c r="K18" s="1512"/>
      <c r="L18" s="1512"/>
      <c r="M18" s="1512"/>
      <c r="N18" s="1512"/>
      <c r="O18" s="1512"/>
      <c r="P18" s="1512"/>
      <c r="Q18" s="1512"/>
      <c r="R18" s="1512"/>
      <c r="S18" s="1512"/>
      <c r="T18" s="1512"/>
      <c r="U18" s="1512"/>
      <c r="V18" s="1512"/>
      <c r="W18" s="1512"/>
      <c r="X18" s="1512"/>
      <c r="Y18" s="1512"/>
      <c r="Z18" s="1512"/>
      <c r="AA18" s="1512"/>
      <c r="AB18" s="1512"/>
      <c r="AC18" s="1512"/>
      <c r="AD18" s="1512"/>
      <c r="AE18" s="1512"/>
      <c r="AF18" s="1512"/>
      <c r="AG18" s="1512"/>
      <c r="AH18" s="1512"/>
      <c r="AI18" s="1512"/>
      <c r="AJ18" s="1512"/>
      <c r="AK18" s="1512"/>
    </row>
    <row r="19" spans="1:37" ht="107.25" customHeight="1" x14ac:dyDescent="0.15">
      <c r="A19" s="432">
        <v>1</v>
      </c>
      <c r="B19" s="1513" t="s">
        <v>527</v>
      </c>
      <c r="C19" s="1513"/>
      <c r="D19" s="1513"/>
      <c r="E19" s="1513"/>
      <c r="F19" s="1513"/>
      <c r="G19" s="1513"/>
      <c r="H19" s="1513"/>
      <c r="I19" s="1513"/>
      <c r="J19" s="1513"/>
      <c r="K19" s="1513"/>
      <c r="L19" s="1513"/>
      <c r="M19" s="1513"/>
      <c r="N19" s="1513"/>
      <c r="O19" s="1513"/>
      <c r="P19" s="1513"/>
      <c r="Q19" s="1513"/>
      <c r="R19" s="1513"/>
      <c r="S19" s="1513"/>
      <c r="T19" s="1513"/>
      <c r="U19" s="1513"/>
      <c r="V19" s="1513"/>
      <c r="W19" s="1513"/>
      <c r="X19" s="1513"/>
      <c r="Y19" s="1513"/>
      <c r="Z19" s="1513"/>
      <c r="AA19" s="1513"/>
      <c r="AB19" s="1513"/>
      <c r="AC19" s="1513"/>
      <c r="AD19" s="1513"/>
      <c r="AE19" s="1513"/>
      <c r="AF19" s="1513"/>
      <c r="AG19" s="1513"/>
      <c r="AH19" s="1513"/>
      <c r="AI19" s="1513"/>
      <c r="AJ19" s="1513"/>
      <c r="AK19" s="1513"/>
    </row>
    <row r="20" spans="1:37" x14ac:dyDescent="0.15">
      <c r="A20" s="430"/>
      <c r="B20" s="424"/>
      <c r="C20" s="433"/>
      <c r="D20" s="433"/>
      <c r="E20" s="433"/>
      <c r="F20" s="433"/>
      <c r="G20" s="433"/>
      <c r="H20" s="433"/>
      <c r="I20" s="433"/>
      <c r="J20" s="433"/>
      <c r="K20" s="433"/>
      <c r="L20" s="433"/>
      <c r="M20" s="433"/>
      <c r="N20" s="434" t="s">
        <v>528</v>
      </c>
      <c r="O20" s="433"/>
      <c r="P20" s="433"/>
      <c r="Q20" s="433"/>
      <c r="R20" s="435"/>
      <c r="S20" s="425"/>
      <c r="T20" s="425"/>
      <c r="U20" s="425"/>
      <c r="V20" s="425"/>
      <c r="W20" s="425"/>
      <c r="X20" s="425"/>
      <c r="Y20" s="425"/>
      <c r="Z20" s="425"/>
      <c r="AA20" s="425"/>
      <c r="AB20" s="425"/>
      <c r="AC20" s="425"/>
      <c r="AD20" s="425"/>
      <c r="AE20" s="425"/>
      <c r="AF20" s="425"/>
      <c r="AG20" s="425"/>
      <c r="AH20" s="425"/>
      <c r="AI20" s="425"/>
      <c r="AJ20" s="425"/>
      <c r="AK20" s="426"/>
    </row>
    <row r="21" spans="1:37" x14ac:dyDescent="0.15">
      <c r="A21" s="436"/>
      <c r="B21" s="427"/>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9"/>
    </row>
    <row r="22" spans="1:37" ht="24" customHeight="1" x14ac:dyDescent="0.15">
      <c r="A22" s="423">
        <v>2</v>
      </c>
      <c r="B22" s="1514" t="s">
        <v>521</v>
      </c>
      <c r="C22" s="1514"/>
      <c r="D22" s="1514"/>
      <c r="E22" s="1514"/>
      <c r="F22" s="1514"/>
      <c r="G22" s="1514"/>
      <c r="H22" s="1514"/>
      <c r="I22" s="1514"/>
      <c r="J22" s="1514"/>
      <c r="K22" s="1514"/>
      <c r="L22" s="1514"/>
      <c r="M22" s="1514"/>
      <c r="N22" s="1514"/>
      <c r="O22" s="1514"/>
      <c r="P22" s="1514"/>
      <c r="Q22" s="1514"/>
      <c r="R22" s="1514"/>
      <c r="S22" s="1514"/>
      <c r="T22" s="1514"/>
      <c r="U22" s="1514"/>
      <c r="V22" s="1514"/>
      <c r="W22" s="1514"/>
      <c r="X22" s="1514"/>
      <c r="Y22" s="1514"/>
      <c r="Z22" s="1514"/>
      <c r="AA22" s="1514"/>
      <c r="AB22" s="1514"/>
      <c r="AC22" s="1514"/>
      <c r="AD22" s="1514"/>
      <c r="AE22" s="1514"/>
      <c r="AF22" s="1514"/>
      <c r="AG22" s="1514"/>
      <c r="AH22" s="1514"/>
      <c r="AI22" s="1514"/>
      <c r="AJ22" s="1514"/>
      <c r="AK22" s="1514"/>
    </row>
    <row r="23" spans="1:37" ht="55.5" customHeight="1" x14ac:dyDescent="0.15">
      <c r="A23" s="430">
        <v>3</v>
      </c>
      <c r="B23" s="1515" t="s">
        <v>529</v>
      </c>
      <c r="C23" s="1515"/>
      <c r="D23" s="1515"/>
      <c r="E23" s="1515"/>
      <c r="F23" s="1515"/>
      <c r="G23" s="1515"/>
      <c r="H23" s="1515"/>
      <c r="I23" s="1515"/>
      <c r="J23" s="1515"/>
      <c r="K23" s="1515"/>
      <c r="L23" s="1515"/>
      <c r="M23" s="1515"/>
      <c r="N23" s="1515"/>
      <c r="O23" s="1515"/>
      <c r="P23" s="1515"/>
      <c r="Q23" s="1515"/>
      <c r="R23" s="1515"/>
      <c r="S23" s="1515"/>
      <c r="T23" s="1515"/>
      <c r="U23" s="1515"/>
      <c r="V23" s="1515"/>
      <c r="W23" s="1515"/>
      <c r="X23" s="1515"/>
      <c r="Y23" s="1515"/>
      <c r="Z23" s="1515"/>
      <c r="AA23" s="1515"/>
      <c r="AB23" s="1515"/>
      <c r="AC23" s="1515"/>
      <c r="AD23" s="1515"/>
      <c r="AE23" s="1515"/>
      <c r="AF23" s="1515"/>
      <c r="AG23" s="1515"/>
      <c r="AH23" s="1515"/>
      <c r="AI23" s="1515"/>
      <c r="AJ23" s="1515"/>
      <c r="AK23" s="1515"/>
    </row>
    <row r="24" spans="1:37" ht="38.25" customHeight="1" x14ac:dyDescent="0.15">
      <c r="A24" s="423">
        <v>4</v>
      </c>
      <c r="B24" s="1516" t="s">
        <v>530</v>
      </c>
      <c r="C24" s="1516"/>
      <c r="D24" s="1516"/>
      <c r="E24" s="1516"/>
      <c r="F24" s="1516"/>
      <c r="G24" s="1516"/>
      <c r="H24" s="1516"/>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516"/>
      <c r="AE24" s="1516"/>
      <c r="AF24" s="1516"/>
      <c r="AG24" s="1516"/>
      <c r="AH24" s="1516"/>
      <c r="AI24" s="1516"/>
      <c r="AJ24" s="1516"/>
      <c r="AK24" s="1516"/>
    </row>
    <row r="26" spans="1:37" x14ac:dyDescent="0.15">
      <c r="A26" s="1519" t="s">
        <v>531</v>
      </c>
      <c r="B26" s="1519"/>
      <c r="C26" s="1519"/>
      <c r="D26" s="1519"/>
      <c r="E26" s="1519"/>
      <c r="F26" s="1519"/>
      <c r="G26" s="1520"/>
      <c r="H26" s="1520"/>
      <c r="I26" s="1520"/>
      <c r="J26" s="1520"/>
      <c r="K26" s="1520"/>
      <c r="L26" s="1520"/>
      <c r="M26" s="1520"/>
      <c r="N26" s="1520"/>
      <c r="O26" s="1520"/>
      <c r="P26" s="1520"/>
      <c r="Q26" s="1520"/>
      <c r="R26" s="1520"/>
      <c r="S26" s="1520"/>
      <c r="T26" s="1520"/>
      <c r="U26" s="1520"/>
      <c r="V26" s="1520"/>
      <c r="W26" s="1520"/>
      <c r="X26" s="1520"/>
      <c r="Y26" s="1520"/>
      <c r="Z26" s="1520"/>
      <c r="AA26" s="1520"/>
      <c r="AB26" s="1520"/>
      <c r="AC26" s="1520"/>
      <c r="AD26" s="1520"/>
      <c r="AE26" s="1520"/>
      <c r="AF26" s="1520"/>
      <c r="AG26" s="1520"/>
      <c r="AH26" s="1520"/>
      <c r="AI26" s="1520"/>
    </row>
    <row r="28" spans="1:37" ht="14.25" customHeight="1" x14ac:dyDescent="0.15">
      <c r="A28" s="1517" t="s">
        <v>532</v>
      </c>
      <c r="B28" s="1517"/>
      <c r="C28" s="1517"/>
      <c r="D28" s="1517"/>
      <c r="E28" s="1517"/>
      <c r="F28" s="1517"/>
      <c r="G28" s="1517"/>
      <c r="H28" s="1517"/>
      <c r="I28" s="1517"/>
      <c r="J28" s="1517"/>
      <c r="K28" s="1517"/>
      <c r="L28" s="1517"/>
      <c r="M28" s="1517"/>
      <c r="N28" s="1517"/>
      <c r="O28" s="1517"/>
      <c r="P28" s="1517"/>
      <c r="Q28" s="1517"/>
      <c r="R28" s="1517"/>
      <c r="S28" s="1517"/>
      <c r="T28" s="1517"/>
      <c r="U28" s="1517"/>
      <c r="V28" s="1517"/>
      <c r="W28" s="1517"/>
      <c r="X28" s="1517"/>
      <c r="Y28" s="1517"/>
      <c r="Z28" s="1517"/>
      <c r="AA28" s="1517"/>
      <c r="AB28" s="1517"/>
      <c r="AC28" s="1517"/>
      <c r="AD28" s="1517"/>
      <c r="AE28" s="1517"/>
      <c r="AF28" s="1517"/>
      <c r="AG28" s="1517"/>
      <c r="AH28" s="1517"/>
      <c r="AI28" s="1517"/>
      <c r="AJ28" s="1517"/>
      <c r="AK28" s="1517"/>
    </row>
    <row r="29" spans="1:37" x14ac:dyDescent="0.15">
      <c r="A29" s="1518"/>
      <c r="B29" s="1518"/>
      <c r="C29" s="1518"/>
      <c r="D29" s="1518"/>
      <c r="E29" s="1518"/>
      <c r="F29" s="1518"/>
      <c r="G29" s="1518"/>
      <c r="H29" s="1518"/>
      <c r="I29" s="1518"/>
      <c r="J29" s="1518"/>
      <c r="K29" s="1518"/>
      <c r="L29" s="1518"/>
      <c r="M29" s="1518"/>
      <c r="N29" s="1518"/>
      <c r="O29" s="1518"/>
      <c r="P29" s="1518"/>
      <c r="Q29" s="1518"/>
      <c r="R29" s="1518"/>
      <c r="S29" s="1518"/>
      <c r="T29" s="1518"/>
      <c r="U29" s="1518"/>
      <c r="V29" s="1518"/>
      <c r="W29" s="1518"/>
      <c r="X29" s="1518"/>
      <c r="Y29" s="1518"/>
      <c r="Z29" s="1518"/>
      <c r="AA29" s="1518"/>
      <c r="AB29" s="1518"/>
      <c r="AC29" s="1518"/>
      <c r="AD29" s="1518"/>
      <c r="AE29" s="1518"/>
      <c r="AF29" s="1518"/>
      <c r="AG29" s="1518"/>
      <c r="AH29" s="1518"/>
      <c r="AI29" s="1518"/>
      <c r="AJ29" s="1518"/>
      <c r="AK29" s="1518"/>
    </row>
  </sheetData>
  <mergeCells count="24">
    <mergeCell ref="A28:AK29"/>
    <mergeCell ref="B19:AK19"/>
    <mergeCell ref="B22:AK22"/>
    <mergeCell ref="B23:AK23"/>
    <mergeCell ref="B24:AK24"/>
    <mergeCell ref="A26:F26"/>
    <mergeCell ref="G26:AI26"/>
    <mergeCell ref="B11:AK11"/>
    <mergeCell ref="B12:AK12"/>
    <mergeCell ref="B13:AK13"/>
    <mergeCell ref="B14:AK14"/>
    <mergeCell ref="B18:AK18"/>
    <mergeCell ref="A2:AK2"/>
    <mergeCell ref="B7:AK7"/>
    <mergeCell ref="A8:A10"/>
    <mergeCell ref="B8:AK8"/>
    <mergeCell ref="C9:D9"/>
    <mergeCell ref="E9:F9"/>
    <mergeCell ref="G9:H9"/>
    <mergeCell ref="I9:J9"/>
    <mergeCell ref="K9:L9"/>
    <mergeCell ref="M9:N9"/>
    <mergeCell ref="O9:P9"/>
    <mergeCell ref="Q9:R9"/>
  </mergeCells>
  <phoneticPr fontId="83"/>
  <printOptions horizontalCentered="1" verticalCentered="1"/>
  <pageMargins left="0.70833333333333304" right="0.70833333333333304" top="0.15763888888888899" bottom="0.15763888888888899" header="0.51180555555555496" footer="0.51180555555555496"/>
  <pageSetup paperSize="9" scale="9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9"/>
  <sheetViews>
    <sheetView view="pageBreakPreview" zoomScaleNormal="100" workbookViewId="0">
      <selection activeCell="V12" sqref="V12"/>
    </sheetView>
  </sheetViews>
  <sheetFormatPr defaultRowHeight="13.5" x14ac:dyDescent="0.15"/>
  <cols>
    <col min="1" max="46" width="4.625" style="80" customWidth="1"/>
    <col min="47" max="1025" width="9" style="80" customWidth="1"/>
  </cols>
  <sheetData>
    <row r="1" spans="1:24" ht="19.5" customHeight="1" x14ac:dyDescent="0.15">
      <c r="T1" s="1241" t="s">
        <v>110</v>
      </c>
      <c r="U1" s="1241"/>
      <c r="V1" s="1241"/>
    </row>
    <row r="2" spans="1:24" x14ac:dyDescent="0.15">
      <c r="A2" s="1242" t="s">
        <v>111</v>
      </c>
      <c r="B2" s="1242"/>
      <c r="C2" s="1242"/>
      <c r="D2" s="1242"/>
    </row>
    <row r="3" spans="1:24" x14ac:dyDescent="0.15">
      <c r="P3" s="1243"/>
      <c r="Q3" s="1243"/>
      <c r="R3" s="1243"/>
      <c r="S3" s="1244"/>
      <c r="T3" s="1244"/>
      <c r="U3" s="1244"/>
      <c r="V3" s="1244"/>
      <c r="X3" s="39" t="str">
        <f>HYPERLINK("#届出様式一覧!Ｂ12","戻る")</f>
        <v>戻る</v>
      </c>
    </row>
    <row r="6" spans="1:24" x14ac:dyDescent="0.15">
      <c r="A6" s="81"/>
      <c r="B6" s="81"/>
      <c r="C6" s="81"/>
      <c r="D6" s="81"/>
      <c r="E6" s="81"/>
      <c r="G6" s="80" t="s">
        <v>112</v>
      </c>
      <c r="H6" s="81"/>
      <c r="I6" s="81"/>
      <c r="J6" s="81"/>
      <c r="K6" s="81"/>
      <c r="L6" s="81"/>
      <c r="M6" s="81"/>
      <c r="N6" s="81"/>
      <c r="O6" s="81"/>
      <c r="P6" s="81"/>
      <c r="Q6" s="81"/>
      <c r="R6" s="81"/>
      <c r="S6" s="81"/>
      <c r="T6" s="81"/>
      <c r="U6" s="81"/>
      <c r="V6" s="81"/>
    </row>
    <row r="8" spans="1:24" x14ac:dyDescent="0.15">
      <c r="Q8" s="80" t="s">
        <v>113</v>
      </c>
    </row>
    <row r="9" spans="1:24" x14ac:dyDescent="0.15">
      <c r="B9" s="82" t="s">
        <v>114</v>
      </c>
    </row>
    <row r="10" spans="1:24" x14ac:dyDescent="0.15">
      <c r="J10" s="83" t="s">
        <v>115</v>
      </c>
      <c r="M10" s="83" t="s">
        <v>116</v>
      </c>
    </row>
    <row r="11" spans="1:24" x14ac:dyDescent="0.15">
      <c r="J11" s="83" t="s">
        <v>117</v>
      </c>
      <c r="M11" s="83" t="s">
        <v>118</v>
      </c>
    </row>
    <row r="12" spans="1:24" x14ac:dyDescent="0.15">
      <c r="M12" s="83" t="s">
        <v>119</v>
      </c>
    </row>
    <row r="14" spans="1:24" x14ac:dyDescent="0.15">
      <c r="A14" s="1245" t="s">
        <v>121</v>
      </c>
      <c r="B14" s="1245"/>
      <c r="C14" s="1245"/>
      <c r="D14" s="1245"/>
      <c r="E14" s="1245"/>
      <c r="F14" s="1245"/>
      <c r="G14" s="1245"/>
      <c r="H14" s="1245"/>
      <c r="I14" s="1245"/>
      <c r="J14" s="1245"/>
      <c r="K14" s="1245"/>
      <c r="L14" s="1245"/>
      <c r="M14" s="1245"/>
      <c r="N14" s="1245"/>
      <c r="O14" s="1245"/>
      <c r="P14" s="1245"/>
      <c r="Q14" s="1245"/>
      <c r="R14" s="1245"/>
      <c r="S14" s="1245"/>
      <c r="T14" s="1245"/>
      <c r="U14" s="1245"/>
      <c r="V14" s="1245"/>
    </row>
    <row r="15" spans="1:24" x14ac:dyDescent="0.15">
      <c r="A15" s="1246" t="s">
        <v>122</v>
      </c>
      <c r="B15" s="1246"/>
      <c r="C15" s="1246"/>
      <c r="D15" s="1246"/>
      <c r="E15" s="1246"/>
      <c r="F15" s="1246"/>
      <c r="G15" s="1246"/>
      <c r="H15" s="1246"/>
      <c r="I15" s="1246"/>
      <c r="J15" s="1246"/>
      <c r="K15" s="1246"/>
      <c r="L15" s="1246"/>
      <c r="M15" s="1246"/>
      <c r="N15" s="1246"/>
      <c r="O15" s="1246"/>
      <c r="P15" s="1246"/>
      <c r="Q15" s="1246"/>
      <c r="R15" s="1246"/>
      <c r="S15" s="1246"/>
      <c r="T15" s="1246"/>
      <c r="U15" s="1246"/>
      <c r="V15" s="1246"/>
    </row>
    <row r="16" spans="1:24" x14ac:dyDescent="0.15">
      <c r="A16" s="84"/>
      <c r="B16" s="84"/>
      <c r="C16" s="84"/>
      <c r="D16" s="84"/>
      <c r="E16" s="84"/>
      <c r="F16" s="84"/>
      <c r="G16" s="84"/>
      <c r="H16" s="84"/>
      <c r="I16" s="84"/>
      <c r="J16" s="84"/>
      <c r="K16" s="84"/>
      <c r="L16" s="84"/>
      <c r="M16" s="84"/>
      <c r="N16" s="84"/>
      <c r="O16" s="84"/>
      <c r="P16" s="84"/>
      <c r="Q16" s="84"/>
      <c r="R16" s="84"/>
      <c r="S16" s="84"/>
      <c r="T16" s="84"/>
      <c r="U16" s="84"/>
      <c r="V16" s="84"/>
    </row>
    <row r="17" spans="1:22" x14ac:dyDescent="0.15">
      <c r="A17" s="85"/>
      <c r="B17" s="85"/>
      <c r="C17" s="85"/>
      <c r="D17" s="85"/>
      <c r="E17" s="85"/>
      <c r="F17" s="85"/>
      <c r="G17" s="85"/>
      <c r="H17" s="85"/>
      <c r="I17" s="85"/>
      <c r="J17" s="85"/>
      <c r="K17" s="85"/>
      <c r="L17" s="85"/>
      <c r="M17" s="85"/>
      <c r="N17" s="1247"/>
      <c r="O17" s="1247"/>
      <c r="P17" s="1247"/>
      <c r="Q17" s="1247"/>
      <c r="R17" s="1247"/>
      <c r="S17" s="1248"/>
      <c r="T17" s="1248"/>
      <c r="U17" s="1248"/>
      <c r="V17" s="1248"/>
    </row>
    <row r="18" spans="1:22" ht="13.5" customHeight="1" x14ac:dyDescent="0.15">
      <c r="A18" s="1249" t="s">
        <v>123</v>
      </c>
      <c r="B18" s="1250" t="s">
        <v>124</v>
      </c>
      <c r="C18" s="1250"/>
      <c r="D18" s="1250"/>
      <c r="E18" s="1250"/>
      <c r="F18" s="1251"/>
      <c r="G18" s="1251"/>
      <c r="H18" s="1251"/>
      <c r="I18" s="1251"/>
      <c r="J18" s="1251"/>
      <c r="K18" s="1251"/>
      <c r="L18" s="1251"/>
      <c r="M18" s="1251"/>
      <c r="N18" s="1251"/>
      <c r="O18" s="1251"/>
      <c r="P18" s="1251"/>
      <c r="Q18" s="1251"/>
      <c r="R18" s="1251"/>
      <c r="S18" s="1251"/>
      <c r="T18" s="1251"/>
      <c r="U18" s="1251"/>
      <c r="V18" s="1251"/>
    </row>
    <row r="19" spans="1:22" x14ac:dyDescent="0.15">
      <c r="A19" s="1249"/>
      <c r="B19" s="1252" t="s">
        <v>125</v>
      </c>
      <c r="C19" s="1252"/>
      <c r="D19" s="1252"/>
      <c r="E19" s="1252"/>
      <c r="F19" s="1253"/>
      <c r="G19" s="1253"/>
      <c r="H19" s="1253"/>
      <c r="I19" s="1253"/>
      <c r="J19" s="1253"/>
      <c r="K19" s="1253"/>
      <c r="L19" s="1253"/>
      <c r="M19" s="1253"/>
      <c r="N19" s="1253"/>
      <c r="O19" s="1253"/>
      <c r="P19" s="1253"/>
      <c r="Q19" s="1253"/>
      <c r="R19" s="1253"/>
      <c r="S19" s="1253"/>
      <c r="T19" s="1253"/>
      <c r="U19" s="1253"/>
      <c r="V19" s="1253"/>
    </row>
    <row r="20" spans="1:22" x14ac:dyDescent="0.15">
      <c r="A20" s="1249"/>
      <c r="B20" s="1252"/>
      <c r="C20" s="1252"/>
      <c r="D20" s="1252"/>
      <c r="E20" s="1252"/>
      <c r="F20" s="1253"/>
      <c r="G20" s="1253"/>
      <c r="H20" s="1253"/>
      <c r="I20" s="1253"/>
      <c r="J20" s="1253"/>
      <c r="K20" s="1253"/>
      <c r="L20" s="1253"/>
      <c r="M20" s="1253"/>
      <c r="N20" s="1253"/>
      <c r="O20" s="1253"/>
      <c r="P20" s="1253"/>
      <c r="Q20" s="1253"/>
      <c r="R20" s="1253"/>
      <c r="S20" s="1253"/>
      <c r="T20" s="1253"/>
      <c r="U20" s="1253"/>
      <c r="V20" s="1253"/>
    </row>
    <row r="21" spans="1:22" ht="15" customHeight="1" x14ac:dyDescent="0.15">
      <c r="A21" s="1249"/>
      <c r="B21" s="1252" t="s">
        <v>126</v>
      </c>
      <c r="C21" s="1252"/>
      <c r="D21" s="1252"/>
      <c r="E21" s="1252"/>
      <c r="F21" s="1254" t="s">
        <v>127</v>
      </c>
      <c r="G21" s="1254"/>
      <c r="H21" s="1254"/>
      <c r="I21" s="1254"/>
      <c r="J21" s="1254"/>
      <c r="K21" s="1254"/>
      <c r="L21" s="1254"/>
      <c r="M21" s="1254"/>
      <c r="N21" s="1254"/>
      <c r="O21" s="1254"/>
      <c r="P21" s="1254"/>
      <c r="Q21" s="1254"/>
      <c r="R21" s="1254"/>
      <c r="S21" s="1254"/>
      <c r="T21" s="1254"/>
      <c r="U21" s="1254"/>
      <c r="V21" s="1254"/>
    </row>
    <row r="22" spans="1:22" ht="15" customHeight="1" x14ac:dyDescent="0.15">
      <c r="A22" s="1249"/>
      <c r="B22" s="1252"/>
      <c r="C22" s="1252"/>
      <c r="D22" s="1252"/>
      <c r="E22" s="1252"/>
      <c r="F22" s="1255" t="s">
        <v>128</v>
      </c>
      <c r="G22" s="1255"/>
      <c r="H22" s="1255"/>
      <c r="I22" s="1255"/>
      <c r="J22" s="1255"/>
      <c r="K22" s="1255"/>
      <c r="L22" s="1255"/>
      <c r="M22" s="1255"/>
      <c r="N22" s="1255"/>
      <c r="O22" s="1255"/>
      <c r="P22" s="1255"/>
      <c r="Q22" s="1255"/>
      <c r="R22" s="1255"/>
      <c r="S22" s="1255"/>
      <c r="T22" s="1255"/>
      <c r="U22" s="1255"/>
      <c r="V22" s="1255"/>
    </row>
    <row r="23" spans="1:22" ht="15" customHeight="1" x14ac:dyDescent="0.15">
      <c r="A23" s="1249"/>
      <c r="B23" s="1252"/>
      <c r="C23" s="1252"/>
      <c r="D23" s="1252"/>
      <c r="E23" s="1252"/>
      <c r="F23" s="1253"/>
      <c r="G23" s="1253"/>
      <c r="H23" s="1253"/>
      <c r="I23" s="1253"/>
      <c r="J23" s="1253"/>
      <c r="K23" s="1253"/>
      <c r="L23" s="1253"/>
      <c r="M23" s="1253"/>
      <c r="N23" s="1253"/>
      <c r="O23" s="1253"/>
      <c r="P23" s="1253"/>
      <c r="Q23" s="1253"/>
      <c r="R23" s="1253"/>
      <c r="S23" s="1253"/>
      <c r="T23" s="1253"/>
      <c r="U23" s="1253"/>
      <c r="V23" s="1253"/>
    </row>
    <row r="24" spans="1:22" ht="15" customHeight="1" x14ac:dyDescent="0.15">
      <c r="A24" s="1249"/>
      <c r="B24" s="1252" t="s">
        <v>129</v>
      </c>
      <c r="C24" s="1252"/>
      <c r="D24" s="1252"/>
      <c r="E24" s="1252"/>
      <c r="F24" s="1256"/>
      <c r="G24" s="1256"/>
      <c r="H24" s="1256"/>
      <c r="I24" s="1256"/>
      <c r="J24" s="1256"/>
      <c r="K24" s="1256"/>
      <c r="L24" s="1256"/>
      <c r="M24" s="1252" t="s">
        <v>130</v>
      </c>
      <c r="N24" s="1252"/>
      <c r="O24" s="1252"/>
      <c r="P24" s="1257"/>
      <c r="Q24" s="1257"/>
      <c r="R24" s="1257"/>
      <c r="S24" s="1257"/>
      <c r="T24" s="1257"/>
      <c r="U24" s="1257"/>
      <c r="V24" s="1257"/>
    </row>
    <row r="25" spans="1:22" ht="15" customHeight="1" x14ac:dyDescent="0.15">
      <c r="A25" s="1249"/>
      <c r="B25" s="1252" t="s">
        <v>131</v>
      </c>
      <c r="C25" s="1252"/>
      <c r="D25" s="1252" t="s">
        <v>132</v>
      </c>
      <c r="E25" s="1252"/>
      <c r="F25" s="1256"/>
      <c r="G25" s="1256"/>
      <c r="H25" s="1256"/>
      <c r="I25" s="1256"/>
      <c r="J25" s="1256"/>
      <c r="K25" s="1256"/>
      <c r="L25" s="1256"/>
      <c r="M25" s="1252" t="s">
        <v>133</v>
      </c>
      <c r="N25" s="1252"/>
      <c r="O25" s="1252"/>
      <c r="P25" s="1257"/>
      <c r="Q25" s="1257"/>
      <c r="R25" s="1257"/>
      <c r="S25" s="1257"/>
      <c r="T25" s="1257"/>
      <c r="U25" s="1257"/>
      <c r="V25" s="1257"/>
    </row>
    <row r="26" spans="1:22" ht="15" customHeight="1" x14ac:dyDescent="0.15">
      <c r="A26" s="1249"/>
      <c r="B26" s="1252" t="s">
        <v>134</v>
      </c>
      <c r="C26" s="1252"/>
      <c r="D26" s="1252"/>
      <c r="E26" s="1252"/>
      <c r="F26" s="1252" t="s">
        <v>135</v>
      </c>
      <c r="G26" s="1252"/>
      <c r="H26" s="1252"/>
      <c r="I26" s="1258"/>
      <c r="J26" s="1258"/>
      <c r="K26" s="1258"/>
      <c r="L26" s="1258"/>
      <c r="M26" s="1259" t="s">
        <v>136</v>
      </c>
      <c r="N26" s="1259"/>
      <c r="O26" s="1259"/>
      <c r="P26" s="1260"/>
      <c r="Q26" s="1260"/>
      <c r="R26" s="1260"/>
      <c r="S26" s="1260"/>
      <c r="T26" s="1260"/>
      <c r="U26" s="1260"/>
      <c r="V26" s="1260"/>
    </row>
    <row r="27" spans="1:22" ht="15" customHeight="1" x14ac:dyDescent="0.15">
      <c r="A27" s="1249"/>
      <c r="B27" s="1252"/>
      <c r="C27" s="1252"/>
      <c r="D27" s="1252"/>
      <c r="E27" s="1252"/>
      <c r="F27" s="1252"/>
      <c r="G27" s="1252"/>
      <c r="H27" s="1252"/>
      <c r="I27" s="1261"/>
      <c r="J27" s="1261"/>
      <c r="K27" s="1261"/>
      <c r="L27" s="1261"/>
      <c r="M27" s="1262" t="s">
        <v>137</v>
      </c>
      <c r="N27" s="1262"/>
      <c r="O27" s="1262"/>
      <c r="P27" s="1263"/>
      <c r="Q27" s="1263"/>
      <c r="R27" s="1263"/>
      <c r="S27" s="1263"/>
      <c r="T27" s="1263"/>
      <c r="U27" s="1263"/>
      <c r="V27" s="1263"/>
    </row>
    <row r="28" spans="1:22" ht="15" customHeight="1" x14ac:dyDescent="0.15">
      <c r="A28" s="1249"/>
      <c r="B28" s="1252" t="s">
        <v>138</v>
      </c>
      <c r="C28" s="1252"/>
      <c r="D28" s="1252"/>
      <c r="E28" s="1252"/>
      <c r="F28" s="1254" t="s">
        <v>127</v>
      </c>
      <c r="G28" s="1254"/>
      <c r="H28" s="1254"/>
      <c r="I28" s="1254"/>
      <c r="J28" s="1254"/>
      <c r="K28" s="1254"/>
      <c r="L28" s="1254"/>
      <c r="M28" s="1254"/>
      <c r="N28" s="1254"/>
      <c r="O28" s="1254"/>
      <c r="P28" s="1254"/>
      <c r="Q28" s="1254"/>
      <c r="R28" s="1254"/>
      <c r="S28" s="1254"/>
      <c r="T28" s="1254"/>
      <c r="U28" s="1254"/>
      <c r="V28" s="1254"/>
    </row>
    <row r="29" spans="1:22" ht="15" customHeight="1" x14ac:dyDescent="0.15">
      <c r="A29" s="1249"/>
      <c r="B29" s="1252"/>
      <c r="C29" s="1252"/>
      <c r="D29" s="1252"/>
      <c r="E29" s="1252"/>
      <c r="F29" s="1255" t="s">
        <v>128</v>
      </c>
      <c r="G29" s="1255"/>
      <c r="H29" s="1255"/>
      <c r="I29" s="1255"/>
      <c r="J29" s="1255"/>
      <c r="K29" s="1255"/>
      <c r="L29" s="1255"/>
      <c r="M29" s="1255"/>
      <c r="N29" s="1255"/>
      <c r="O29" s="1255"/>
      <c r="P29" s="1255"/>
      <c r="Q29" s="1255"/>
      <c r="R29" s="1255"/>
      <c r="S29" s="1255"/>
      <c r="T29" s="1255"/>
      <c r="U29" s="1255"/>
      <c r="V29" s="1255"/>
    </row>
    <row r="30" spans="1:22" ht="15" customHeight="1" x14ac:dyDescent="0.15">
      <c r="A30" s="1249"/>
      <c r="B30" s="1252"/>
      <c r="C30" s="1252"/>
      <c r="D30" s="1252"/>
      <c r="E30" s="1252"/>
      <c r="F30" s="1253"/>
      <c r="G30" s="1253"/>
      <c r="H30" s="1253"/>
      <c r="I30" s="1253"/>
      <c r="J30" s="1253"/>
      <c r="K30" s="1253"/>
      <c r="L30" s="1253"/>
      <c r="M30" s="1253"/>
      <c r="N30" s="1253"/>
      <c r="O30" s="1253"/>
      <c r="P30" s="1253"/>
      <c r="Q30" s="1253"/>
      <c r="R30" s="1253"/>
      <c r="S30" s="1253"/>
      <c r="T30" s="1253"/>
      <c r="U30" s="1253"/>
      <c r="V30" s="1253"/>
    </row>
    <row r="31" spans="1:22" ht="15" customHeight="1" x14ac:dyDescent="0.15">
      <c r="A31" s="1264" t="s">
        <v>139</v>
      </c>
      <c r="B31" s="1252" t="s">
        <v>136</v>
      </c>
      <c r="C31" s="1252"/>
      <c r="D31" s="1252"/>
      <c r="E31" s="1252"/>
      <c r="F31" s="1265"/>
      <c r="G31" s="1265"/>
      <c r="H31" s="1265"/>
      <c r="I31" s="1265"/>
      <c r="J31" s="1265"/>
      <c r="K31" s="1265"/>
      <c r="L31" s="1265"/>
      <c r="M31" s="1265"/>
      <c r="N31" s="1265"/>
      <c r="O31" s="1265"/>
      <c r="P31" s="1265"/>
      <c r="Q31" s="1265"/>
      <c r="R31" s="1265"/>
      <c r="S31" s="1265"/>
      <c r="T31" s="1265"/>
      <c r="U31" s="1265"/>
      <c r="V31" s="1265"/>
    </row>
    <row r="32" spans="1:22" ht="15" customHeight="1" x14ac:dyDescent="0.15">
      <c r="A32" s="1264"/>
      <c r="B32" s="1266" t="s">
        <v>140</v>
      </c>
      <c r="C32" s="1266"/>
      <c r="D32" s="1266"/>
      <c r="E32" s="1266"/>
      <c r="F32" s="1253"/>
      <c r="G32" s="1253"/>
      <c r="H32" s="1253"/>
      <c r="I32" s="1253"/>
      <c r="J32" s="1253"/>
      <c r="K32" s="1253"/>
      <c r="L32" s="1253"/>
      <c r="M32" s="1253"/>
      <c r="N32" s="1253"/>
      <c r="O32" s="1253"/>
      <c r="P32" s="1253"/>
      <c r="Q32" s="1253"/>
      <c r="R32" s="1253"/>
      <c r="S32" s="1253"/>
      <c r="T32" s="1253"/>
      <c r="U32" s="1253"/>
      <c r="V32" s="1253"/>
    </row>
    <row r="33" spans="1:23" ht="15" customHeight="1" x14ac:dyDescent="0.15">
      <c r="A33" s="1264"/>
      <c r="B33" s="1266"/>
      <c r="C33" s="1266"/>
      <c r="D33" s="1266"/>
      <c r="E33" s="1266"/>
      <c r="F33" s="1253"/>
      <c r="G33" s="1253"/>
      <c r="H33" s="1253"/>
      <c r="I33" s="1253"/>
      <c r="J33" s="1253"/>
      <c r="K33" s="1253"/>
      <c r="L33" s="1253"/>
      <c r="M33" s="1253"/>
      <c r="N33" s="1253"/>
      <c r="O33" s="1253"/>
      <c r="P33" s="1253"/>
      <c r="Q33" s="1253"/>
      <c r="R33" s="1253"/>
      <c r="S33" s="1253"/>
      <c r="T33" s="1253"/>
      <c r="U33" s="1253"/>
      <c r="V33" s="1253"/>
    </row>
    <row r="34" spans="1:23" ht="15" customHeight="1" x14ac:dyDescent="0.15">
      <c r="A34" s="1264"/>
      <c r="B34" s="1267" t="s">
        <v>141</v>
      </c>
      <c r="C34" s="1267"/>
      <c r="D34" s="1267"/>
      <c r="E34" s="1267"/>
      <c r="F34" s="1254" t="s">
        <v>127</v>
      </c>
      <c r="G34" s="1254"/>
      <c r="H34" s="1254"/>
      <c r="I34" s="1254"/>
      <c r="J34" s="1254"/>
      <c r="K34" s="1254"/>
      <c r="L34" s="1254"/>
      <c r="M34" s="1254"/>
      <c r="N34" s="1254"/>
      <c r="O34" s="1254"/>
      <c r="P34" s="1254"/>
      <c r="Q34" s="1254"/>
      <c r="R34" s="1254"/>
      <c r="S34" s="1254"/>
      <c r="T34" s="1254"/>
      <c r="U34" s="1254"/>
      <c r="V34" s="1254"/>
    </row>
    <row r="35" spans="1:23" ht="15" customHeight="1" x14ac:dyDescent="0.15">
      <c r="A35" s="1264"/>
      <c r="B35" s="1267"/>
      <c r="C35" s="1267"/>
      <c r="D35" s="1267"/>
      <c r="E35" s="1267"/>
      <c r="F35" s="1255" t="s">
        <v>128</v>
      </c>
      <c r="G35" s="1255"/>
      <c r="H35" s="1255"/>
      <c r="I35" s="1255"/>
      <c r="J35" s="1255"/>
      <c r="K35" s="1255"/>
      <c r="L35" s="1255"/>
      <c r="M35" s="1255"/>
      <c r="N35" s="1255"/>
      <c r="O35" s="1255"/>
      <c r="P35" s="1255"/>
      <c r="Q35" s="1255"/>
      <c r="R35" s="1255"/>
      <c r="S35" s="1255"/>
      <c r="T35" s="1255"/>
      <c r="U35" s="1255"/>
      <c r="V35" s="1255"/>
    </row>
    <row r="36" spans="1:23" ht="15" customHeight="1" x14ac:dyDescent="0.15">
      <c r="A36" s="1264"/>
      <c r="B36" s="1267"/>
      <c r="C36" s="1267"/>
      <c r="D36" s="1267"/>
      <c r="E36" s="1267"/>
      <c r="F36" s="1253"/>
      <c r="G36" s="1253"/>
      <c r="H36" s="1253"/>
      <c r="I36" s="1253"/>
      <c r="J36" s="1253"/>
      <c r="K36" s="1253"/>
      <c r="L36" s="1253"/>
      <c r="M36" s="1253"/>
      <c r="N36" s="1253"/>
      <c r="O36" s="1253"/>
      <c r="P36" s="1253"/>
      <c r="Q36" s="1253"/>
      <c r="R36" s="1253"/>
      <c r="S36" s="1253"/>
      <c r="T36" s="1253"/>
      <c r="U36" s="1253"/>
      <c r="V36" s="1253"/>
      <c r="W36" s="85"/>
    </row>
    <row r="37" spans="1:23" ht="15" customHeight="1" x14ac:dyDescent="0.15">
      <c r="A37" s="1264"/>
      <c r="B37" s="1268" t="s">
        <v>142</v>
      </c>
      <c r="C37" s="1268"/>
      <c r="D37" s="1268"/>
      <c r="E37" s="1268"/>
      <c r="F37" s="87" t="s">
        <v>143</v>
      </c>
      <c r="G37" s="1269" t="s">
        <v>144</v>
      </c>
      <c r="H37" s="1269"/>
      <c r="I37" s="1269"/>
      <c r="J37" s="1269"/>
      <c r="K37" s="1269"/>
      <c r="L37" s="1270" t="s">
        <v>145</v>
      </c>
      <c r="M37" s="1270"/>
      <c r="N37" s="88" t="s">
        <v>143</v>
      </c>
      <c r="O37" s="1271" t="s">
        <v>146</v>
      </c>
      <c r="P37" s="1271"/>
      <c r="Q37" s="1271"/>
      <c r="R37" s="1271"/>
      <c r="S37" s="1271"/>
      <c r="T37" s="1271"/>
      <c r="U37" s="1272" t="s">
        <v>147</v>
      </c>
      <c r="V37" s="1272"/>
      <c r="W37" s="85"/>
    </row>
    <row r="38" spans="1:23" ht="15" customHeight="1" x14ac:dyDescent="0.15">
      <c r="A38" s="1264"/>
      <c r="B38" s="1273" t="s">
        <v>148</v>
      </c>
      <c r="C38" s="1273"/>
      <c r="D38" s="1273"/>
      <c r="E38" s="1273"/>
      <c r="F38" s="89" t="s">
        <v>149</v>
      </c>
      <c r="G38" s="1269"/>
      <c r="H38" s="1269"/>
      <c r="I38" s="1269"/>
      <c r="J38" s="1269"/>
      <c r="K38" s="1269"/>
      <c r="L38" s="1270"/>
      <c r="M38" s="1270"/>
      <c r="N38" s="90" t="s">
        <v>149</v>
      </c>
      <c r="O38" s="1274" t="s">
        <v>150</v>
      </c>
      <c r="P38" s="1274"/>
      <c r="Q38" s="1274"/>
      <c r="R38" s="1274"/>
      <c r="S38" s="1274"/>
      <c r="T38" s="1274"/>
      <c r="U38" s="1272"/>
      <c r="V38" s="1272"/>
    </row>
    <row r="39" spans="1:23" ht="15" customHeight="1" x14ac:dyDescent="0.15">
      <c r="A39" s="1264"/>
      <c r="B39" s="1275" t="s">
        <v>151</v>
      </c>
      <c r="C39" s="1276"/>
      <c r="D39" s="1276"/>
      <c r="E39" s="1276"/>
      <c r="F39" s="91"/>
      <c r="G39" s="1277"/>
      <c r="H39" s="1277"/>
      <c r="I39" s="1277"/>
      <c r="J39" s="1277"/>
      <c r="K39" s="1277"/>
      <c r="L39" s="1278"/>
      <c r="M39" s="1278"/>
      <c r="N39" s="92"/>
      <c r="O39" s="1279" t="s">
        <v>152</v>
      </c>
      <c r="P39" s="1279"/>
      <c r="Q39" s="1279"/>
      <c r="R39" s="1279"/>
      <c r="S39" s="1279"/>
      <c r="T39" s="1279"/>
      <c r="U39" s="93"/>
      <c r="V39" s="94"/>
    </row>
    <row r="40" spans="1:23" ht="15" customHeight="1" x14ac:dyDescent="0.15">
      <c r="A40" s="1264"/>
      <c r="B40" s="1275"/>
      <c r="C40" s="1280"/>
      <c r="D40" s="1280"/>
      <c r="E40" s="1280"/>
      <c r="F40" s="91"/>
      <c r="G40" s="1281"/>
      <c r="H40" s="1281"/>
      <c r="I40" s="1281"/>
      <c r="J40" s="1281"/>
      <c r="K40" s="1281"/>
      <c r="L40" s="1282"/>
      <c r="M40" s="1282"/>
      <c r="N40" s="92"/>
      <c r="O40" s="1279" t="s">
        <v>152</v>
      </c>
      <c r="P40" s="1279"/>
      <c r="Q40" s="1279"/>
      <c r="R40" s="1279"/>
      <c r="S40" s="1279"/>
      <c r="T40" s="1279"/>
      <c r="U40" s="95"/>
      <c r="V40" s="96"/>
    </row>
    <row r="41" spans="1:23" ht="15" customHeight="1" x14ac:dyDescent="0.15">
      <c r="A41" s="1264"/>
      <c r="B41" s="1275"/>
      <c r="C41" s="1280"/>
      <c r="D41" s="1280"/>
      <c r="E41" s="1280"/>
      <c r="F41" s="91"/>
      <c r="G41" s="1281"/>
      <c r="H41" s="1281"/>
      <c r="I41" s="1281"/>
      <c r="J41" s="1281"/>
      <c r="K41" s="1281"/>
      <c r="L41" s="1282"/>
      <c r="M41" s="1282"/>
      <c r="N41" s="92"/>
      <c r="O41" s="1279" t="s">
        <v>152</v>
      </c>
      <c r="P41" s="1279"/>
      <c r="Q41" s="1279"/>
      <c r="R41" s="1279"/>
      <c r="S41" s="1279"/>
      <c r="T41" s="1279"/>
      <c r="U41" s="95"/>
      <c r="V41" s="96"/>
    </row>
    <row r="42" spans="1:23" ht="15" customHeight="1" x14ac:dyDescent="0.15">
      <c r="A42" s="1264"/>
      <c r="B42" s="1275"/>
      <c r="C42" s="1280"/>
      <c r="D42" s="1280"/>
      <c r="E42" s="1280"/>
      <c r="F42" s="91"/>
      <c r="G42" s="1281"/>
      <c r="H42" s="1281"/>
      <c r="I42" s="1281"/>
      <c r="J42" s="1281"/>
      <c r="K42" s="1281"/>
      <c r="L42" s="1282"/>
      <c r="M42" s="1282"/>
      <c r="N42" s="92"/>
      <c r="O42" s="1279" t="s">
        <v>152</v>
      </c>
      <c r="P42" s="1279"/>
      <c r="Q42" s="1279"/>
      <c r="R42" s="1279"/>
      <c r="S42" s="1279"/>
      <c r="T42" s="1279"/>
      <c r="U42" s="95"/>
      <c r="V42" s="96"/>
    </row>
    <row r="43" spans="1:23" ht="15" customHeight="1" x14ac:dyDescent="0.15">
      <c r="A43" s="1264"/>
      <c r="B43" s="1275"/>
      <c r="C43" s="1280"/>
      <c r="D43" s="1280"/>
      <c r="E43" s="1280"/>
      <c r="F43" s="91"/>
      <c r="G43" s="1281"/>
      <c r="H43" s="1281"/>
      <c r="I43" s="1281"/>
      <c r="J43" s="1281"/>
      <c r="K43" s="1281"/>
      <c r="L43" s="1282"/>
      <c r="M43" s="1282"/>
      <c r="N43" s="92"/>
      <c r="O43" s="1279" t="s">
        <v>152</v>
      </c>
      <c r="P43" s="1279"/>
      <c r="Q43" s="1279"/>
      <c r="R43" s="1279"/>
      <c r="S43" s="1279"/>
      <c r="T43" s="1279"/>
      <c r="U43" s="95"/>
      <c r="V43" s="96"/>
    </row>
    <row r="44" spans="1:23" ht="15" customHeight="1" x14ac:dyDescent="0.15">
      <c r="A44" s="1264"/>
      <c r="B44" s="1275"/>
      <c r="C44" s="1280"/>
      <c r="D44" s="1280"/>
      <c r="E44" s="1280"/>
      <c r="F44" s="91"/>
      <c r="G44" s="1281"/>
      <c r="H44" s="1281"/>
      <c r="I44" s="1281"/>
      <c r="J44" s="1281"/>
      <c r="K44" s="1281"/>
      <c r="L44" s="1282"/>
      <c r="M44" s="1282"/>
      <c r="N44" s="92"/>
      <c r="O44" s="1279" t="s">
        <v>152</v>
      </c>
      <c r="P44" s="1279"/>
      <c r="Q44" s="1279"/>
      <c r="R44" s="1279"/>
      <c r="S44" s="1279"/>
      <c r="T44" s="1279"/>
      <c r="U44" s="95"/>
      <c r="V44" s="96"/>
    </row>
    <row r="45" spans="1:23" ht="15" customHeight="1" x14ac:dyDescent="0.15">
      <c r="A45" s="1264"/>
      <c r="B45" s="1283" t="s">
        <v>153</v>
      </c>
      <c r="C45" s="1284"/>
      <c r="D45" s="1284"/>
      <c r="E45" s="1284"/>
      <c r="F45" s="97"/>
      <c r="G45" s="1277"/>
      <c r="H45" s="1277"/>
      <c r="I45" s="1277"/>
      <c r="J45" s="1277"/>
      <c r="K45" s="1277"/>
      <c r="L45" s="1285"/>
      <c r="M45" s="1285"/>
      <c r="N45" s="98"/>
      <c r="O45" s="1279" t="s">
        <v>152</v>
      </c>
      <c r="P45" s="1279"/>
      <c r="Q45" s="1279"/>
      <c r="R45" s="1279"/>
      <c r="S45" s="1279"/>
      <c r="T45" s="1279"/>
      <c r="U45" s="99"/>
      <c r="V45" s="100"/>
    </row>
    <row r="46" spans="1:23" ht="15" customHeight="1" x14ac:dyDescent="0.15">
      <c r="A46" s="1264"/>
      <c r="B46" s="1283"/>
      <c r="C46" s="1276"/>
      <c r="D46" s="1276"/>
      <c r="E46" s="1276"/>
      <c r="F46" s="97"/>
      <c r="G46" s="1277"/>
      <c r="H46" s="1277"/>
      <c r="I46" s="1277"/>
      <c r="J46" s="1277"/>
      <c r="K46" s="1277"/>
      <c r="L46" s="1285"/>
      <c r="M46" s="1285"/>
      <c r="N46" s="98"/>
      <c r="O46" s="1279" t="s">
        <v>152</v>
      </c>
      <c r="P46" s="1279"/>
      <c r="Q46" s="1279"/>
      <c r="R46" s="1279"/>
      <c r="S46" s="1279"/>
      <c r="T46" s="1279"/>
      <c r="U46" s="99"/>
      <c r="V46" s="100"/>
    </row>
    <row r="47" spans="1:23" ht="15" customHeight="1" x14ac:dyDescent="0.15">
      <c r="A47" s="1264"/>
      <c r="B47" s="1283"/>
      <c r="C47" s="1276"/>
      <c r="D47" s="1276"/>
      <c r="E47" s="1276"/>
      <c r="F47" s="97"/>
      <c r="G47" s="1277"/>
      <c r="H47" s="1277"/>
      <c r="I47" s="1277"/>
      <c r="J47" s="1277"/>
      <c r="K47" s="1277"/>
      <c r="L47" s="1285"/>
      <c r="M47" s="1285"/>
      <c r="N47" s="98"/>
      <c r="O47" s="1279" t="s">
        <v>152</v>
      </c>
      <c r="P47" s="1279"/>
      <c r="Q47" s="1279"/>
      <c r="R47" s="1279"/>
      <c r="S47" s="1279"/>
      <c r="T47" s="1279"/>
      <c r="U47" s="99"/>
      <c r="V47" s="100"/>
    </row>
    <row r="48" spans="1:23" ht="15" customHeight="1" x14ac:dyDescent="0.15">
      <c r="A48" s="1264"/>
      <c r="B48" s="1283"/>
      <c r="C48" s="1280"/>
      <c r="D48" s="1280"/>
      <c r="E48" s="1280"/>
      <c r="F48" s="97"/>
      <c r="G48" s="1281"/>
      <c r="H48" s="1281"/>
      <c r="I48" s="1281"/>
      <c r="J48" s="1281"/>
      <c r="K48" s="1281"/>
      <c r="L48" s="1286"/>
      <c r="M48" s="1286"/>
      <c r="N48" s="98"/>
      <c r="O48" s="1279" t="s">
        <v>152</v>
      </c>
      <c r="P48" s="1279"/>
      <c r="Q48" s="1279"/>
      <c r="R48" s="1279"/>
      <c r="S48" s="1279"/>
      <c r="T48" s="1279"/>
      <c r="U48" s="99"/>
      <c r="V48" s="100"/>
    </row>
    <row r="49" spans="1:22" ht="25.5" customHeight="1" x14ac:dyDescent="0.15">
      <c r="A49" s="1264"/>
      <c r="B49" s="1289" t="s">
        <v>154</v>
      </c>
      <c r="C49" s="1289"/>
      <c r="D49" s="1289"/>
      <c r="E49" s="1289"/>
      <c r="F49" s="91"/>
      <c r="G49" s="1281"/>
      <c r="H49" s="1281"/>
      <c r="I49" s="1281"/>
      <c r="J49" s="1281"/>
      <c r="K49" s="1281"/>
      <c r="L49" s="1282" t="s">
        <v>155</v>
      </c>
      <c r="M49" s="1282"/>
      <c r="N49" s="92"/>
      <c r="O49" s="1279" t="s">
        <v>152</v>
      </c>
      <c r="P49" s="1279"/>
      <c r="Q49" s="1279"/>
      <c r="R49" s="1279"/>
      <c r="S49" s="1279"/>
      <c r="T49" s="1279"/>
      <c r="U49" s="99"/>
      <c r="V49" s="100"/>
    </row>
    <row r="50" spans="1:22" ht="25.5" customHeight="1" x14ac:dyDescent="0.15">
      <c r="A50" s="1264"/>
      <c r="B50" s="1284" t="s">
        <v>156</v>
      </c>
      <c r="C50" s="1284"/>
      <c r="D50" s="1284"/>
      <c r="E50" s="1284"/>
      <c r="F50" s="91"/>
      <c r="G50" s="1281"/>
      <c r="H50" s="1281"/>
      <c r="I50" s="1281"/>
      <c r="J50" s="1281"/>
      <c r="K50" s="1281"/>
      <c r="L50" s="1282" t="s">
        <v>155</v>
      </c>
      <c r="M50" s="1282"/>
      <c r="N50" s="92"/>
      <c r="O50" s="1279" t="s">
        <v>152</v>
      </c>
      <c r="P50" s="1279"/>
      <c r="Q50" s="1279"/>
      <c r="R50" s="1279"/>
      <c r="S50" s="1279"/>
      <c r="T50" s="1279"/>
      <c r="U50" s="99"/>
      <c r="V50" s="100"/>
    </row>
    <row r="51" spans="1:22" ht="15" customHeight="1" x14ac:dyDescent="0.15">
      <c r="A51" s="1290" t="s">
        <v>157</v>
      </c>
      <c r="B51" s="1290"/>
      <c r="C51" s="1290"/>
      <c r="D51" s="1291" t="s">
        <v>158</v>
      </c>
      <c r="E51" s="1291"/>
      <c r="F51" s="1291"/>
      <c r="G51" s="1291"/>
      <c r="H51" s="1291"/>
      <c r="I51" s="1291"/>
      <c r="J51" s="1291"/>
      <c r="K51" s="1291"/>
      <c r="L51" s="1291"/>
      <c r="M51" s="1291"/>
      <c r="N51" s="1292"/>
      <c r="O51" s="1292"/>
      <c r="P51" s="1292"/>
      <c r="Q51" s="1292"/>
      <c r="R51" s="1292"/>
      <c r="S51" s="1292"/>
      <c r="T51" s="1292"/>
      <c r="U51" s="1292"/>
      <c r="V51" s="1292"/>
    </row>
    <row r="52" spans="1:22" ht="15.75" customHeight="1" x14ac:dyDescent="0.15">
      <c r="A52" s="1290"/>
      <c r="B52" s="1290"/>
      <c r="C52" s="1290"/>
      <c r="D52" s="101"/>
      <c r="E52" s="102"/>
      <c r="F52" s="103"/>
      <c r="G52" s="103"/>
      <c r="H52" s="103"/>
      <c r="I52" s="103"/>
      <c r="J52" s="103"/>
      <c r="K52" s="103"/>
      <c r="L52" s="103"/>
      <c r="M52" s="104"/>
      <c r="N52" s="1292"/>
      <c r="O52" s="1292"/>
      <c r="P52" s="1292"/>
      <c r="Q52" s="1292"/>
      <c r="R52" s="1292"/>
      <c r="S52" s="1292"/>
      <c r="T52" s="1292"/>
      <c r="U52" s="1292"/>
      <c r="V52" s="1292"/>
    </row>
    <row r="53" spans="1:22" x14ac:dyDescent="0.15">
      <c r="A53" s="1287" t="s">
        <v>159</v>
      </c>
      <c r="B53" s="1287"/>
      <c r="C53" s="1287"/>
      <c r="D53" s="1287"/>
      <c r="E53" s="1287"/>
      <c r="F53" s="1287"/>
      <c r="G53" s="1287"/>
      <c r="H53" s="1287"/>
      <c r="I53" s="1287"/>
      <c r="J53" s="1287"/>
      <c r="K53" s="1287"/>
      <c r="L53" s="1287"/>
      <c r="M53" s="1287"/>
      <c r="N53" s="1287"/>
      <c r="O53" s="1287"/>
      <c r="P53" s="1287"/>
      <c r="Q53" s="1287"/>
      <c r="R53" s="1287"/>
      <c r="S53" s="1287"/>
      <c r="T53" s="1287"/>
      <c r="U53" s="1287"/>
      <c r="V53" s="1287"/>
    </row>
    <row r="54" spans="1:22" x14ac:dyDescent="0.15">
      <c r="A54" s="1288"/>
      <c r="B54" s="1288"/>
      <c r="C54" s="1288"/>
      <c r="D54" s="1288"/>
      <c r="E54" s="1288"/>
      <c r="F54" s="1288"/>
      <c r="G54" s="1288"/>
      <c r="H54" s="1288"/>
      <c r="I54" s="1288"/>
      <c r="J54" s="1288"/>
      <c r="K54" s="1288"/>
      <c r="L54" s="1288"/>
      <c r="M54" s="1288"/>
      <c r="N54" s="1288"/>
      <c r="O54" s="1288"/>
      <c r="P54" s="1288"/>
      <c r="Q54" s="1288"/>
      <c r="R54" s="1288"/>
      <c r="S54" s="1288"/>
      <c r="T54" s="1288"/>
      <c r="U54" s="1288"/>
      <c r="V54" s="1288"/>
    </row>
    <row r="55" spans="1:22" x14ac:dyDescent="0.15">
      <c r="A55" s="1288" t="s">
        <v>160</v>
      </c>
      <c r="B55" s="1288"/>
      <c r="C55" s="1288"/>
      <c r="D55" s="1288"/>
      <c r="E55" s="1288"/>
      <c r="F55" s="1288"/>
      <c r="G55" s="1288"/>
      <c r="H55" s="1288"/>
      <c r="I55" s="1288"/>
      <c r="J55" s="1288"/>
      <c r="K55" s="1288"/>
      <c r="L55" s="1288"/>
      <c r="M55" s="1288"/>
      <c r="N55" s="1288"/>
      <c r="O55" s="1288"/>
      <c r="P55" s="1288"/>
      <c r="Q55" s="1288"/>
      <c r="R55" s="1288"/>
      <c r="S55" s="1288"/>
      <c r="T55" s="1288"/>
      <c r="U55" s="1288"/>
      <c r="V55" s="1288"/>
    </row>
    <row r="56" spans="1:22" x14ac:dyDescent="0.15">
      <c r="A56" s="1288" t="s">
        <v>161</v>
      </c>
      <c r="B56" s="1288"/>
      <c r="C56" s="1288"/>
      <c r="D56" s="1288"/>
      <c r="E56" s="1288"/>
      <c r="F56" s="1288"/>
      <c r="G56" s="1288"/>
      <c r="H56" s="1288"/>
      <c r="I56" s="1288"/>
      <c r="J56" s="1288"/>
      <c r="K56" s="1288"/>
      <c r="L56" s="1288"/>
      <c r="M56" s="1288"/>
      <c r="N56" s="1288"/>
      <c r="O56" s="1288"/>
      <c r="P56" s="1288"/>
      <c r="Q56" s="1288"/>
      <c r="R56" s="1288"/>
      <c r="S56" s="1288"/>
      <c r="T56" s="1288"/>
      <c r="U56" s="1288"/>
      <c r="V56" s="1288"/>
    </row>
    <row r="57" spans="1:22" x14ac:dyDescent="0.15">
      <c r="A57" s="1288" t="s">
        <v>162</v>
      </c>
      <c r="B57" s="1288"/>
      <c r="C57" s="1288"/>
      <c r="D57" s="1288"/>
      <c r="E57" s="1288"/>
      <c r="F57" s="1288"/>
      <c r="G57" s="1288"/>
      <c r="H57" s="1288"/>
      <c r="I57" s="1288"/>
      <c r="J57" s="1288"/>
      <c r="K57" s="1288"/>
      <c r="L57" s="1288"/>
      <c r="M57" s="1288"/>
      <c r="N57" s="1288"/>
      <c r="O57" s="1288"/>
      <c r="P57" s="1288"/>
      <c r="Q57" s="1288"/>
      <c r="R57" s="1288"/>
      <c r="S57" s="1288"/>
      <c r="T57" s="1288"/>
      <c r="U57" s="1288"/>
      <c r="V57" s="1288"/>
    </row>
    <row r="58" spans="1:22" x14ac:dyDescent="0.15">
      <c r="A58" s="1288" t="s">
        <v>163</v>
      </c>
      <c r="B58" s="1288"/>
      <c r="C58" s="1288"/>
      <c r="D58" s="1288"/>
      <c r="E58" s="1288"/>
      <c r="F58" s="1288"/>
      <c r="G58" s="1288"/>
      <c r="H58" s="1288"/>
      <c r="I58" s="1288"/>
      <c r="J58" s="1288"/>
      <c r="K58" s="1288"/>
      <c r="L58" s="1288"/>
      <c r="M58" s="1288"/>
      <c r="N58" s="1288"/>
      <c r="O58" s="1288"/>
      <c r="P58" s="1288"/>
      <c r="Q58" s="1288"/>
      <c r="R58" s="1288"/>
      <c r="S58" s="1288"/>
      <c r="T58" s="1288"/>
      <c r="U58" s="1288"/>
      <c r="V58" s="1288"/>
    </row>
    <row r="59" spans="1:22" x14ac:dyDescent="0.15">
      <c r="A59" s="1288" t="s">
        <v>164</v>
      </c>
      <c r="B59" s="1288"/>
      <c r="C59" s="1288"/>
      <c r="D59" s="1288"/>
      <c r="E59" s="1288"/>
      <c r="F59" s="1288"/>
      <c r="G59" s="1288"/>
      <c r="H59" s="1288"/>
      <c r="I59" s="1288"/>
      <c r="J59" s="1288"/>
      <c r="K59" s="1288"/>
      <c r="L59" s="1288"/>
      <c r="M59" s="1288"/>
      <c r="N59" s="1288"/>
      <c r="O59" s="1288"/>
      <c r="P59" s="1288"/>
      <c r="Q59" s="1288"/>
      <c r="R59" s="1288"/>
      <c r="S59" s="1288"/>
      <c r="T59" s="1288"/>
      <c r="U59" s="1288"/>
      <c r="V59" s="1288"/>
    </row>
  </sheetData>
  <mergeCells count="114">
    <mergeCell ref="A53:V53"/>
    <mergeCell ref="A54:V54"/>
    <mergeCell ref="A55:V55"/>
    <mergeCell ref="A56:V56"/>
    <mergeCell ref="A57:V57"/>
    <mergeCell ref="A58:V58"/>
    <mergeCell ref="A59:V59"/>
    <mergeCell ref="B49:E49"/>
    <mergeCell ref="G49:K49"/>
    <mergeCell ref="L49:M49"/>
    <mergeCell ref="O49:T49"/>
    <mergeCell ref="B50:E50"/>
    <mergeCell ref="G50:K50"/>
    <mergeCell ref="L50:M50"/>
    <mergeCell ref="O50:T50"/>
    <mergeCell ref="A51:C52"/>
    <mergeCell ref="D51:M51"/>
    <mergeCell ref="N51:V52"/>
    <mergeCell ref="B45:B48"/>
    <mergeCell ref="C45:E45"/>
    <mergeCell ref="G45:K45"/>
    <mergeCell ref="L45:M45"/>
    <mergeCell ref="O45:T45"/>
    <mergeCell ref="C46:E46"/>
    <mergeCell ref="G46:K46"/>
    <mergeCell ref="L46:M46"/>
    <mergeCell ref="O46:T46"/>
    <mergeCell ref="C47:E47"/>
    <mergeCell ref="G47:K47"/>
    <mergeCell ref="L47:M47"/>
    <mergeCell ref="O47:T47"/>
    <mergeCell ref="C48:E48"/>
    <mergeCell ref="G48:K48"/>
    <mergeCell ref="L48:M48"/>
    <mergeCell ref="O48:T48"/>
    <mergeCell ref="C42:E42"/>
    <mergeCell ref="G42:K42"/>
    <mergeCell ref="L42:M42"/>
    <mergeCell ref="O42:T42"/>
    <mergeCell ref="C43:E43"/>
    <mergeCell ref="G43:K43"/>
    <mergeCell ref="L43:M43"/>
    <mergeCell ref="O43:T43"/>
    <mergeCell ref="C44:E44"/>
    <mergeCell ref="G44:K44"/>
    <mergeCell ref="L44:M44"/>
    <mergeCell ref="O44:T44"/>
    <mergeCell ref="O39:T39"/>
    <mergeCell ref="C40:E40"/>
    <mergeCell ref="G40:K40"/>
    <mergeCell ref="L40:M40"/>
    <mergeCell ref="O40:T40"/>
    <mergeCell ref="C41:E41"/>
    <mergeCell ref="G41:K41"/>
    <mergeCell ref="L41:M41"/>
    <mergeCell ref="O41:T41"/>
    <mergeCell ref="B28:E30"/>
    <mergeCell ref="F28:V28"/>
    <mergeCell ref="F29:V29"/>
    <mergeCell ref="F30:V30"/>
    <mergeCell ref="A31:A50"/>
    <mergeCell ref="B31:E31"/>
    <mergeCell ref="F31:V31"/>
    <mergeCell ref="B32:E33"/>
    <mergeCell ref="F32:V33"/>
    <mergeCell ref="B34:E36"/>
    <mergeCell ref="F34:V34"/>
    <mergeCell ref="F35:V35"/>
    <mergeCell ref="F36:V36"/>
    <mergeCell ref="B37:E37"/>
    <mergeCell ref="G37:K38"/>
    <mergeCell ref="L37:M38"/>
    <mergeCell ref="O37:T37"/>
    <mergeCell ref="U37:V38"/>
    <mergeCell ref="B38:E38"/>
    <mergeCell ref="O38:T38"/>
    <mergeCell ref="B39:B44"/>
    <mergeCell ref="C39:E39"/>
    <mergeCell ref="G39:K39"/>
    <mergeCell ref="L39:M39"/>
    <mergeCell ref="M25:O25"/>
    <mergeCell ref="P25:V25"/>
    <mergeCell ref="B26:E27"/>
    <mergeCell ref="F26:H27"/>
    <mergeCell ref="I26:L26"/>
    <mergeCell ref="M26:O26"/>
    <mergeCell ref="P26:V26"/>
    <mergeCell ref="I27:L27"/>
    <mergeCell ref="M27:O27"/>
    <mergeCell ref="P27:V27"/>
    <mergeCell ref="T1:V1"/>
    <mergeCell ref="A2:D2"/>
    <mergeCell ref="P3:R3"/>
    <mergeCell ref="S3:V3"/>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s>
  <phoneticPr fontId="83"/>
  <printOptions horizontalCentered="1" verticalCentered="1"/>
  <pageMargins left="0.62986111111111098" right="0.59027777777777801" top="0.39374999999999999" bottom="0.39374999999999999" header="0.51180555555555496" footer="0.51180555555555496"/>
  <pageSetup paperSize="9" scale="88" firstPageNumber="0" orientation="portrait" horizontalDpi="300" verticalDpi="300" r:id="rId1"/>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view="pageBreakPreview" zoomScaleNormal="100" workbookViewId="0">
      <selection sqref="A1:F1"/>
    </sheetView>
  </sheetViews>
  <sheetFormatPr defaultRowHeight="14.25" x14ac:dyDescent="0.15"/>
  <cols>
    <col min="1" max="1" width="2.625" style="437" customWidth="1"/>
    <col min="2" max="38" width="2.625" style="438" customWidth="1"/>
    <col min="39" max="39" width="9" style="438" customWidth="1"/>
    <col min="40" max="40" width="16.75" style="438" customWidth="1"/>
    <col min="41" max="1025" width="9" style="438" customWidth="1"/>
  </cols>
  <sheetData>
    <row r="1" spans="1:38" ht="21" customHeight="1" x14ac:dyDescent="0.15">
      <c r="A1" s="1521" t="s">
        <v>533</v>
      </c>
      <c r="B1" s="1521"/>
      <c r="C1" s="1521"/>
      <c r="D1" s="1521"/>
      <c r="E1" s="1521"/>
      <c r="F1" s="1521"/>
    </row>
    <row r="2" spans="1:38" ht="21" customHeight="1" x14ac:dyDescent="0.15">
      <c r="A2" s="1522" t="s">
        <v>534</v>
      </c>
      <c r="B2" s="1522"/>
      <c r="C2" s="1522"/>
      <c r="D2" s="1522"/>
      <c r="E2" s="1522"/>
      <c r="F2" s="1522"/>
      <c r="G2" s="1522"/>
      <c r="H2" s="1522"/>
      <c r="I2" s="1522"/>
      <c r="J2" s="1522"/>
      <c r="K2" s="1522"/>
      <c r="L2" s="1522"/>
      <c r="M2" s="1522"/>
      <c r="N2" s="1522"/>
      <c r="O2" s="1522"/>
      <c r="P2" s="1522"/>
      <c r="Q2" s="1522"/>
      <c r="R2" s="1522"/>
      <c r="S2" s="1522"/>
      <c r="T2" s="1522"/>
      <c r="U2" s="1522"/>
      <c r="V2" s="1522"/>
      <c r="W2" s="1522"/>
      <c r="X2" s="1522"/>
      <c r="Y2" s="1522"/>
      <c r="Z2" s="1522"/>
      <c r="AA2" s="1522"/>
      <c r="AB2" s="1522"/>
      <c r="AC2" s="1522"/>
      <c r="AD2" s="1522"/>
      <c r="AE2" s="1522"/>
      <c r="AF2" s="1522"/>
      <c r="AG2" s="1522"/>
      <c r="AH2" s="1522"/>
      <c r="AI2" s="1522"/>
      <c r="AJ2" s="1522"/>
      <c r="AK2" s="1522"/>
      <c r="AL2" s="1522"/>
    </row>
    <row r="3" spans="1:38" ht="21" customHeight="1" x14ac:dyDescent="0.15">
      <c r="A3" s="1523" t="s">
        <v>51</v>
      </c>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3"/>
      <c r="AI3" s="1523"/>
      <c r="AJ3" s="1523"/>
      <c r="AK3" s="1523"/>
      <c r="AL3" s="1523"/>
    </row>
    <row r="5" spans="1:38" ht="21" customHeight="1" x14ac:dyDescent="0.15">
      <c r="AG5" s="440" t="s">
        <v>113</v>
      </c>
    </row>
    <row r="7" spans="1:38" ht="21" customHeight="1" x14ac:dyDescent="0.15">
      <c r="B7" s="441" t="s">
        <v>535</v>
      </c>
      <c r="C7" s="442"/>
      <c r="D7" s="442"/>
      <c r="E7" s="442"/>
      <c r="F7" s="442"/>
      <c r="G7" s="442"/>
      <c r="H7" s="442"/>
      <c r="I7" s="442"/>
      <c r="J7" s="442"/>
    </row>
    <row r="9" spans="1:38" ht="21" customHeight="1" x14ac:dyDescent="0.15">
      <c r="N9" s="438" t="s">
        <v>536</v>
      </c>
      <c r="Q9" s="438" t="s">
        <v>537</v>
      </c>
      <c r="U9" s="1524"/>
      <c r="V9" s="1524"/>
      <c r="W9" s="1524"/>
      <c r="X9" s="1524"/>
      <c r="Y9" s="1524"/>
      <c r="Z9" s="1524"/>
      <c r="AA9" s="1524"/>
      <c r="AB9" s="1524"/>
      <c r="AC9" s="1524"/>
      <c r="AD9" s="1524"/>
      <c r="AE9" s="1524"/>
      <c r="AF9" s="1524"/>
      <c r="AG9" s="1524"/>
      <c r="AH9" s="1524"/>
    </row>
    <row r="10" spans="1:38" ht="21" customHeight="1" x14ac:dyDescent="0.15">
      <c r="Q10" s="438" t="s">
        <v>185</v>
      </c>
      <c r="U10" s="1524"/>
      <c r="V10" s="1524"/>
      <c r="W10" s="1524"/>
      <c r="X10" s="1524"/>
      <c r="Y10" s="1524"/>
      <c r="Z10" s="1524"/>
      <c r="AA10" s="1524"/>
      <c r="AB10" s="1524"/>
      <c r="AC10" s="1524"/>
      <c r="AD10" s="1524"/>
      <c r="AE10" s="1524"/>
      <c r="AF10" s="1524"/>
      <c r="AG10" s="1524"/>
      <c r="AH10" s="1524"/>
    </row>
    <row r="11" spans="1:38" ht="21" customHeight="1" x14ac:dyDescent="0.15">
      <c r="Q11" s="438" t="s">
        <v>538</v>
      </c>
      <c r="U11" s="1525"/>
      <c r="V11" s="1525"/>
      <c r="W11" s="1525"/>
      <c r="X11" s="1525"/>
      <c r="Y11" s="1525"/>
      <c r="Z11" s="1525"/>
      <c r="AA11" s="1525"/>
      <c r="AB11" s="1525"/>
      <c r="AC11" s="1525"/>
      <c r="AD11" s="1525"/>
      <c r="AE11" s="1525"/>
    </row>
    <row r="14" spans="1:38" ht="21" customHeight="1" x14ac:dyDescent="0.15">
      <c r="A14" s="1526" t="s">
        <v>539</v>
      </c>
      <c r="B14" s="1526"/>
      <c r="C14" s="1526"/>
      <c r="D14" s="1526"/>
      <c r="E14" s="1526"/>
      <c r="F14" s="1526"/>
      <c r="G14" s="1526"/>
      <c r="H14" s="1526"/>
      <c r="I14" s="1526"/>
      <c r="J14" s="1526"/>
      <c r="K14" s="1526"/>
      <c r="L14" s="1526"/>
      <c r="M14" s="1526"/>
      <c r="N14" s="1526"/>
      <c r="O14" s="1526"/>
      <c r="P14" s="1526"/>
      <c r="Q14" s="1526"/>
      <c r="R14" s="1526"/>
      <c r="S14" s="1526"/>
      <c r="T14" s="1526"/>
      <c r="U14" s="1526"/>
      <c r="V14" s="1526"/>
      <c r="W14" s="1526"/>
      <c r="X14" s="1526"/>
      <c r="Y14" s="1526"/>
      <c r="Z14" s="1526"/>
      <c r="AA14" s="1526"/>
      <c r="AB14" s="1526"/>
      <c r="AC14" s="1526"/>
      <c r="AD14" s="1526"/>
      <c r="AE14" s="1526"/>
      <c r="AF14" s="1526"/>
      <c r="AG14" s="1526"/>
      <c r="AH14" s="1526"/>
    </row>
    <row r="15" spans="1:38" ht="21" customHeight="1" x14ac:dyDescent="0.15">
      <c r="A15" s="444"/>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row>
    <row r="16" spans="1:38" ht="12" customHeight="1" x14ac:dyDescent="0.15">
      <c r="A16" s="1527" t="s">
        <v>536</v>
      </c>
      <c r="B16" s="1528" t="s">
        <v>540</v>
      </c>
      <c r="C16" s="1528"/>
      <c r="D16" s="1528"/>
      <c r="E16" s="1528"/>
      <c r="F16" s="1528"/>
      <c r="G16" s="1528"/>
      <c r="H16" s="1528"/>
      <c r="I16" s="1528"/>
      <c r="J16" s="1529"/>
      <c r="K16" s="1529"/>
      <c r="L16" s="1529"/>
      <c r="M16" s="1529"/>
      <c r="N16" s="1529"/>
      <c r="O16" s="1529"/>
      <c r="P16" s="1529"/>
      <c r="Q16" s="1529"/>
      <c r="R16" s="1529"/>
      <c r="S16" s="1529"/>
      <c r="T16" s="1529"/>
      <c r="U16" s="1529"/>
      <c r="V16" s="1529"/>
      <c r="W16" s="1529"/>
      <c r="X16" s="1529"/>
      <c r="Y16" s="1529"/>
      <c r="Z16" s="1529"/>
      <c r="AA16" s="1529"/>
      <c r="AB16" s="1529"/>
      <c r="AC16" s="1529"/>
      <c r="AD16" s="1529"/>
      <c r="AE16" s="1529"/>
      <c r="AF16" s="1529"/>
      <c r="AG16" s="1529"/>
      <c r="AH16" s="1529"/>
      <c r="AI16" s="1529"/>
      <c r="AJ16" s="1529"/>
      <c r="AK16" s="1529"/>
      <c r="AL16" s="1529"/>
    </row>
    <row r="17" spans="1:38" ht="27.75" customHeight="1" x14ac:dyDescent="0.15">
      <c r="A17" s="1527"/>
      <c r="B17" s="1530" t="s">
        <v>541</v>
      </c>
      <c r="C17" s="1530"/>
      <c r="D17" s="1530"/>
      <c r="E17" s="1530"/>
      <c r="F17" s="1530"/>
      <c r="G17" s="1530"/>
      <c r="H17" s="1530"/>
      <c r="I17" s="1530"/>
      <c r="J17" s="1531"/>
      <c r="K17" s="1531"/>
      <c r="L17" s="1531"/>
      <c r="M17" s="1531"/>
      <c r="N17" s="1531"/>
      <c r="O17" s="1531"/>
      <c r="P17" s="1531"/>
      <c r="Q17" s="1531"/>
      <c r="R17" s="1531"/>
      <c r="S17" s="1531"/>
      <c r="T17" s="1531"/>
      <c r="U17" s="1531"/>
      <c r="V17" s="1531"/>
      <c r="W17" s="1531"/>
      <c r="X17" s="1531"/>
      <c r="Y17" s="1531"/>
      <c r="Z17" s="1531"/>
      <c r="AA17" s="1531"/>
      <c r="AB17" s="1531"/>
      <c r="AC17" s="1531"/>
      <c r="AD17" s="1531"/>
      <c r="AE17" s="1531"/>
      <c r="AF17" s="1531"/>
      <c r="AG17" s="1531"/>
      <c r="AH17" s="1531"/>
      <c r="AI17" s="1531"/>
      <c r="AJ17" s="1531"/>
      <c r="AK17" s="1531"/>
      <c r="AL17" s="1531"/>
    </row>
    <row r="18" spans="1:38" ht="21" customHeight="1" x14ac:dyDescent="0.15">
      <c r="A18" s="1527"/>
      <c r="B18" s="1532" t="s">
        <v>542</v>
      </c>
      <c r="C18" s="1532"/>
      <c r="D18" s="1532"/>
      <c r="E18" s="1532"/>
      <c r="F18" s="1532"/>
      <c r="G18" s="1532"/>
      <c r="H18" s="1532"/>
      <c r="I18" s="1532"/>
      <c r="J18" s="1533" t="s">
        <v>186</v>
      </c>
      <c r="K18" s="1533"/>
      <c r="L18" s="1533"/>
      <c r="M18" s="1533"/>
      <c r="N18" s="1533"/>
      <c r="O18" s="1533"/>
      <c r="P18" s="1533"/>
      <c r="Q18" s="1533"/>
      <c r="R18" s="1533"/>
      <c r="S18" s="1533"/>
      <c r="T18" s="1533"/>
      <c r="U18" s="1533"/>
      <c r="V18" s="1533"/>
      <c r="W18" s="1533"/>
      <c r="X18" s="1533"/>
      <c r="Y18" s="1533"/>
      <c r="Z18" s="1533"/>
      <c r="AA18" s="1533"/>
      <c r="AB18" s="1533"/>
      <c r="AC18" s="1533"/>
      <c r="AD18" s="1533"/>
      <c r="AE18" s="1533"/>
      <c r="AF18" s="1533"/>
      <c r="AG18" s="1533"/>
      <c r="AH18" s="1533"/>
      <c r="AI18" s="1533"/>
      <c r="AJ18" s="1533"/>
      <c r="AK18" s="1533"/>
      <c r="AL18" s="1533"/>
    </row>
    <row r="19" spans="1:38" ht="21" customHeight="1" x14ac:dyDescent="0.15">
      <c r="A19" s="1527"/>
      <c r="B19" s="1532"/>
      <c r="C19" s="1532"/>
      <c r="D19" s="1532"/>
      <c r="E19" s="1532"/>
      <c r="F19" s="1532"/>
      <c r="G19" s="1532"/>
      <c r="H19" s="1532"/>
      <c r="I19" s="1532"/>
      <c r="J19" s="1534" t="s">
        <v>543</v>
      </c>
      <c r="K19" s="1534"/>
      <c r="L19" s="1534"/>
      <c r="M19" s="1534"/>
      <c r="N19" s="1534"/>
      <c r="O19" s="1534"/>
      <c r="P19" s="1534"/>
      <c r="Q19" s="1534"/>
      <c r="R19" s="1534"/>
      <c r="S19" s="1534"/>
      <c r="T19" s="1534"/>
      <c r="U19" s="1534"/>
      <c r="V19" s="1534"/>
      <c r="W19" s="1534"/>
      <c r="X19" s="1534"/>
      <c r="Y19" s="1534"/>
      <c r="Z19" s="1534"/>
      <c r="AA19" s="1534"/>
      <c r="AB19" s="1534"/>
      <c r="AC19" s="1534"/>
      <c r="AD19" s="1534"/>
      <c r="AE19" s="1534"/>
      <c r="AF19" s="1534"/>
      <c r="AG19" s="1534"/>
      <c r="AH19" s="1534"/>
      <c r="AI19" s="1534"/>
      <c r="AJ19" s="1534"/>
      <c r="AK19" s="1534"/>
      <c r="AL19" s="1534"/>
    </row>
    <row r="20" spans="1:38" ht="21" customHeight="1" x14ac:dyDescent="0.15">
      <c r="A20" s="1527"/>
      <c r="B20" s="1532"/>
      <c r="C20" s="1532"/>
      <c r="D20" s="1532"/>
      <c r="E20" s="1532"/>
      <c r="F20" s="1532"/>
      <c r="G20" s="1532"/>
      <c r="H20" s="1532"/>
      <c r="I20" s="1532"/>
      <c r="J20" s="1535"/>
      <c r="K20" s="1535"/>
      <c r="L20" s="1535"/>
      <c r="M20" s="1535"/>
      <c r="N20" s="1535"/>
      <c r="O20" s="1535"/>
      <c r="P20" s="1535"/>
      <c r="Q20" s="1535"/>
      <c r="R20" s="1535"/>
      <c r="S20" s="1535"/>
      <c r="T20" s="1535"/>
      <c r="U20" s="1535"/>
      <c r="V20" s="1535"/>
      <c r="W20" s="1535"/>
      <c r="X20" s="1535"/>
      <c r="Y20" s="1535"/>
      <c r="Z20" s="1535"/>
      <c r="AA20" s="1535"/>
      <c r="AB20" s="1535"/>
      <c r="AC20" s="1535"/>
      <c r="AD20" s="1535"/>
      <c r="AE20" s="1535"/>
      <c r="AF20" s="1535"/>
      <c r="AG20" s="1535"/>
      <c r="AH20" s="1535"/>
      <c r="AI20" s="1535"/>
      <c r="AJ20" s="1535"/>
      <c r="AK20" s="1535"/>
      <c r="AL20" s="1535"/>
    </row>
    <row r="21" spans="1:38" ht="21" customHeight="1" x14ac:dyDescent="0.15">
      <c r="A21" s="1527"/>
      <c r="B21" s="1532"/>
      <c r="C21" s="1532"/>
      <c r="D21" s="1532"/>
      <c r="E21" s="1532"/>
      <c r="F21" s="1532"/>
      <c r="G21" s="1532"/>
      <c r="H21" s="1532"/>
      <c r="I21" s="1532"/>
      <c r="J21" s="1536"/>
      <c r="K21" s="1536"/>
      <c r="L21" s="1536"/>
      <c r="M21" s="1536"/>
      <c r="N21" s="1536"/>
      <c r="O21" s="1536"/>
      <c r="P21" s="1536"/>
      <c r="Q21" s="1536"/>
      <c r="R21" s="1536"/>
      <c r="S21" s="1536"/>
      <c r="T21" s="1536"/>
      <c r="U21" s="1536"/>
      <c r="V21" s="1536"/>
      <c r="W21" s="1536"/>
      <c r="X21" s="1536"/>
      <c r="Y21" s="1536"/>
      <c r="Z21" s="1536"/>
      <c r="AA21" s="1536"/>
      <c r="AB21" s="1536"/>
      <c r="AC21" s="1536"/>
      <c r="AD21" s="1536"/>
      <c r="AE21" s="1536"/>
      <c r="AF21" s="1536"/>
      <c r="AG21" s="1536"/>
      <c r="AH21" s="1536"/>
      <c r="AI21" s="1536"/>
      <c r="AJ21" s="1536"/>
      <c r="AK21" s="1536"/>
      <c r="AL21" s="1536"/>
    </row>
    <row r="22" spans="1:38" ht="21" customHeight="1" x14ac:dyDescent="0.15">
      <c r="A22" s="1527"/>
      <c r="B22" s="1532" t="s">
        <v>131</v>
      </c>
      <c r="C22" s="1532"/>
      <c r="D22" s="1532"/>
      <c r="E22" s="1532"/>
      <c r="F22" s="1532"/>
      <c r="G22" s="1532"/>
      <c r="H22" s="1532"/>
      <c r="I22" s="1532"/>
      <c r="J22" s="1537" t="s">
        <v>132</v>
      </c>
      <c r="K22" s="1537"/>
      <c r="L22" s="1537"/>
      <c r="M22" s="1537"/>
      <c r="N22" s="1537"/>
      <c r="O22" s="1537"/>
      <c r="P22" s="1537"/>
      <c r="Q22" s="1537"/>
      <c r="R22" s="1537"/>
      <c r="S22" s="1537"/>
      <c r="T22" s="1537"/>
      <c r="U22" s="1537"/>
      <c r="V22" s="1537"/>
      <c r="W22" s="1537"/>
      <c r="X22" s="1537" t="s">
        <v>190</v>
      </c>
      <c r="Y22" s="1537"/>
      <c r="Z22" s="1537"/>
      <c r="AA22" s="1537"/>
      <c r="AB22" s="1537"/>
      <c r="AC22" s="1538"/>
      <c r="AD22" s="1538"/>
      <c r="AE22" s="1538"/>
      <c r="AF22" s="1538"/>
      <c r="AG22" s="1538"/>
      <c r="AH22" s="1538"/>
      <c r="AI22" s="1538"/>
      <c r="AJ22" s="1538"/>
      <c r="AK22" s="1538"/>
      <c r="AL22" s="1538"/>
    </row>
    <row r="23" spans="1:38" ht="21" customHeight="1" x14ac:dyDescent="0.15">
      <c r="A23" s="1527"/>
      <c r="B23" s="1532" t="s">
        <v>544</v>
      </c>
      <c r="C23" s="1532"/>
      <c r="D23" s="1532"/>
      <c r="E23" s="1532"/>
      <c r="F23" s="1532"/>
      <c r="G23" s="1532"/>
      <c r="H23" s="1532"/>
      <c r="I23" s="1532"/>
      <c r="J23" s="1537"/>
      <c r="K23" s="1537"/>
      <c r="L23" s="1537"/>
      <c r="M23" s="1537"/>
      <c r="N23" s="1537"/>
      <c r="O23" s="1537"/>
      <c r="P23" s="1537"/>
      <c r="Q23" s="1537"/>
      <c r="R23" s="1537"/>
      <c r="S23" s="1537"/>
      <c r="T23" s="1537"/>
      <c r="U23" s="1537" t="s">
        <v>130</v>
      </c>
      <c r="V23" s="1537"/>
      <c r="W23" s="1537"/>
      <c r="X23" s="1537"/>
      <c r="Y23" s="1537"/>
      <c r="Z23" s="1537"/>
      <c r="AA23" s="1537"/>
      <c r="AB23" s="1537"/>
      <c r="AC23" s="1538"/>
      <c r="AD23" s="1538"/>
      <c r="AE23" s="1538"/>
      <c r="AF23" s="1538"/>
      <c r="AG23" s="1538"/>
      <c r="AH23" s="1538"/>
      <c r="AI23" s="1538"/>
      <c r="AJ23" s="1538"/>
      <c r="AK23" s="1538"/>
      <c r="AL23" s="1538"/>
    </row>
    <row r="24" spans="1:38" ht="21" customHeight="1" x14ac:dyDescent="0.15">
      <c r="A24" s="1527"/>
      <c r="B24" s="1532" t="s">
        <v>134</v>
      </c>
      <c r="C24" s="1532"/>
      <c r="D24" s="1532"/>
      <c r="E24" s="1532"/>
      <c r="F24" s="1532"/>
      <c r="G24" s="1532"/>
      <c r="H24" s="1532"/>
      <c r="I24" s="1532"/>
      <c r="J24" s="1537" t="s">
        <v>545</v>
      </c>
      <c r="K24" s="1537"/>
      <c r="L24" s="1537"/>
      <c r="M24" s="1537"/>
      <c r="N24" s="1537"/>
      <c r="O24" s="1537"/>
      <c r="P24" s="1537"/>
      <c r="Q24" s="1537"/>
      <c r="R24" s="1537"/>
      <c r="S24" s="1537"/>
      <c r="T24" s="1537"/>
      <c r="U24" s="1537"/>
      <c r="V24" s="1537"/>
      <c r="W24" s="1537"/>
      <c r="X24" s="1537" t="s">
        <v>392</v>
      </c>
      <c r="Y24" s="1537"/>
      <c r="Z24" s="1537"/>
      <c r="AA24" s="1537"/>
      <c r="AB24" s="1537"/>
      <c r="AC24" s="1538"/>
      <c r="AD24" s="1538"/>
      <c r="AE24" s="1538"/>
      <c r="AF24" s="1538"/>
      <c r="AG24" s="1538"/>
      <c r="AH24" s="1538"/>
      <c r="AI24" s="1538"/>
      <c r="AJ24" s="1538"/>
      <c r="AK24" s="1538"/>
      <c r="AL24" s="1538"/>
    </row>
    <row r="25" spans="1:38" ht="21" customHeight="1" x14ac:dyDescent="0.15">
      <c r="A25" s="1527"/>
      <c r="B25" s="1539" t="s">
        <v>546</v>
      </c>
      <c r="C25" s="1539"/>
      <c r="D25" s="1539"/>
      <c r="E25" s="1539"/>
      <c r="F25" s="1539"/>
      <c r="G25" s="1539"/>
      <c r="H25" s="1539"/>
      <c r="I25" s="1539"/>
      <c r="J25" s="1533" t="s">
        <v>186</v>
      </c>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33"/>
      <c r="AI25" s="1533"/>
      <c r="AJ25" s="1533"/>
      <c r="AK25" s="1533"/>
      <c r="AL25" s="1533"/>
    </row>
    <row r="26" spans="1:38" ht="21" customHeight="1" x14ac:dyDescent="0.15">
      <c r="A26" s="1527"/>
      <c r="B26" s="1539"/>
      <c r="C26" s="1539"/>
      <c r="D26" s="1539"/>
      <c r="E26" s="1539"/>
      <c r="F26" s="1539"/>
      <c r="G26" s="1539"/>
      <c r="H26" s="1539"/>
      <c r="I26" s="1539"/>
      <c r="J26" s="1534" t="s">
        <v>543</v>
      </c>
      <c r="K26" s="1534"/>
      <c r="L26" s="1534"/>
      <c r="M26" s="1534"/>
      <c r="N26" s="1534"/>
      <c r="O26" s="1534"/>
      <c r="P26" s="1534"/>
      <c r="Q26" s="1534"/>
      <c r="R26" s="1534"/>
      <c r="S26" s="1534"/>
      <c r="T26" s="1534"/>
      <c r="U26" s="1534"/>
      <c r="V26" s="1534"/>
      <c r="W26" s="1534"/>
      <c r="X26" s="1534"/>
      <c r="Y26" s="1534"/>
      <c r="Z26" s="1534"/>
      <c r="AA26" s="1534"/>
      <c r="AB26" s="1534"/>
      <c r="AC26" s="1534"/>
      <c r="AD26" s="1534"/>
      <c r="AE26" s="1534"/>
      <c r="AF26" s="1534"/>
      <c r="AG26" s="1534"/>
      <c r="AH26" s="1534"/>
      <c r="AI26" s="1534"/>
      <c r="AJ26" s="1534"/>
      <c r="AK26" s="1534"/>
      <c r="AL26" s="1534"/>
    </row>
    <row r="27" spans="1:38" ht="21" customHeight="1" x14ac:dyDescent="0.15">
      <c r="A27" s="1527"/>
      <c r="B27" s="1539"/>
      <c r="C27" s="1539"/>
      <c r="D27" s="1539"/>
      <c r="E27" s="1539"/>
      <c r="F27" s="1539"/>
      <c r="G27" s="1539"/>
      <c r="H27" s="1539"/>
      <c r="I27" s="1539"/>
      <c r="J27" s="1535"/>
      <c r="K27" s="1535"/>
      <c r="L27" s="1535"/>
      <c r="M27" s="1535"/>
      <c r="N27" s="1535"/>
      <c r="O27" s="1535"/>
      <c r="P27" s="1535"/>
      <c r="Q27" s="1535"/>
      <c r="R27" s="1535"/>
      <c r="S27" s="1535"/>
      <c r="T27" s="1535"/>
      <c r="U27" s="1535"/>
      <c r="V27" s="1535"/>
      <c r="W27" s="1535"/>
      <c r="X27" s="1535"/>
      <c r="Y27" s="1535"/>
      <c r="Z27" s="1535"/>
      <c r="AA27" s="1535"/>
      <c r="AB27" s="1535"/>
      <c r="AC27" s="1535"/>
      <c r="AD27" s="1535"/>
      <c r="AE27" s="1535"/>
      <c r="AF27" s="1535"/>
      <c r="AG27" s="1535"/>
      <c r="AH27" s="1535"/>
      <c r="AI27" s="1535"/>
      <c r="AJ27" s="1535"/>
      <c r="AK27" s="1535"/>
      <c r="AL27" s="1535"/>
    </row>
    <row r="28" spans="1:38" ht="21" customHeight="1" x14ac:dyDescent="0.15">
      <c r="A28" s="1527"/>
      <c r="B28" s="1539"/>
      <c r="C28" s="1539"/>
      <c r="D28" s="1539"/>
      <c r="E28" s="1539"/>
      <c r="F28" s="1539"/>
      <c r="G28" s="1539"/>
      <c r="H28" s="1539"/>
      <c r="I28" s="1539"/>
      <c r="J28" s="1534"/>
      <c r="K28" s="1534"/>
      <c r="L28" s="1534"/>
      <c r="M28" s="1534"/>
      <c r="N28" s="1534"/>
      <c r="O28" s="1534"/>
      <c r="P28" s="1534"/>
      <c r="Q28" s="1534"/>
      <c r="R28" s="1534"/>
      <c r="S28" s="1534"/>
      <c r="T28" s="1534"/>
      <c r="U28" s="1534"/>
      <c r="V28" s="1534"/>
      <c r="W28" s="1534"/>
      <c r="X28" s="1534"/>
      <c r="Y28" s="1534"/>
      <c r="Z28" s="1534"/>
      <c r="AA28" s="1534"/>
      <c r="AB28" s="1534"/>
      <c r="AC28" s="1534"/>
      <c r="AD28" s="1534"/>
      <c r="AE28" s="1534"/>
      <c r="AF28" s="1534"/>
      <c r="AG28" s="1534"/>
      <c r="AH28" s="1534"/>
      <c r="AI28" s="1534"/>
      <c r="AJ28" s="1534"/>
      <c r="AK28" s="1534"/>
      <c r="AL28" s="1534"/>
    </row>
    <row r="29" spans="1:38" ht="15.75" customHeight="1" x14ac:dyDescent="0.15">
      <c r="A29" s="1527" t="s">
        <v>547</v>
      </c>
      <c r="B29" s="1528" t="s">
        <v>540</v>
      </c>
      <c r="C29" s="1528"/>
      <c r="D29" s="1528"/>
      <c r="E29" s="1528"/>
      <c r="F29" s="1528"/>
      <c r="G29" s="1528"/>
      <c r="H29" s="1528"/>
      <c r="I29" s="1528"/>
      <c r="J29" s="1529"/>
      <c r="K29" s="1529"/>
      <c r="L29" s="1529"/>
      <c r="M29" s="1529"/>
      <c r="N29" s="1529"/>
      <c r="O29" s="1529"/>
      <c r="P29" s="1529"/>
      <c r="Q29" s="1529"/>
      <c r="R29" s="1529"/>
      <c r="S29" s="1529"/>
      <c r="T29" s="1529"/>
      <c r="U29" s="1529"/>
      <c r="V29" s="1529"/>
      <c r="W29" s="1529"/>
      <c r="X29" s="1529"/>
      <c r="Y29" s="1529"/>
      <c r="Z29" s="1529"/>
      <c r="AA29" s="1529"/>
      <c r="AB29" s="1529"/>
      <c r="AC29" s="1529"/>
      <c r="AD29" s="1529"/>
      <c r="AE29" s="1529"/>
      <c r="AF29" s="1529"/>
      <c r="AG29" s="1529"/>
      <c r="AH29" s="1529"/>
      <c r="AI29" s="1529"/>
      <c r="AJ29" s="1529"/>
      <c r="AK29" s="1529"/>
      <c r="AL29" s="1529"/>
    </row>
    <row r="30" spans="1:38" ht="21" customHeight="1" x14ac:dyDescent="0.15">
      <c r="A30" s="1527"/>
      <c r="B30" s="1530" t="s">
        <v>548</v>
      </c>
      <c r="C30" s="1530"/>
      <c r="D30" s="1530"/>
      <c r="E30" s="1530"/>
      <c r="F30" s="1530"/>
      <c r="G30" s="1530"/>
      <c r="H30" s="1530"/>
      <c r="I30" s="1530"/>
      <c r="J30" s="1531"/>
      <c r="K30" s="1531"/>
      <c r="L30" s="1531"/>
      <c r="M30" s="1531"/>
      <c r="N30" s="1531"/>
      <c r="O30" s="1531"/>
      <c r="P30" s="1531"/>
      <c r="Q30" s="1531"/>
      <c r="R30" s="1531"/>
      <c r="S30" s="1531"/>
      <c r="T30" s="1531"/>
      <c r="U30" s="1531"/>
      <c r="V30" s="1531"/>
      <c r="W30" s="1531"/>
      <c r="X30" s="1531"/>
      <c r="Y30" s="1531"/>
      <c r="Z30" s="1531"/>
      <c r="AA30" s="1531"/>
      <c r="AB30" s="1531"/>
      <c r="AC30" s="1531"/>
      <c r="AD30" s="1531"/>
      <c r="AE30" s="1531"/>
      <c r="AF30" s="1531"/>
      <c r="AG30" s="1531"/>
      <c r="AH30" s="1531"/>
      <c r="AI30" s="1531"/>
      <c r="AJ30" s="1531"/>
      <c r="AK30" s="1531"/>
      <c r="AL30" s="1531"/>
    </row>
    <row r="31" spans="1:38" ht="14.25" customHeight="1" x14ac:dyDescent="0.15">
      <c r="A31" s="1527"/>
      <c r="B31" s="1530"/>
      <c r="C31" s="1530"/>
      <c r="D31" s="1530"/>
      <c r="E31" s="1530"/>
      <c r="F31" s="1530"/>
      <c r="G31" s="1530"/>
      <c r="H31" s="1530"/>
      <c r="I31" s="1530"/>
      <c r="J31" s="1531"/>
      <c r="K31" s="1531"/>
      <c r="L31" s="1531"/>
      <c r="M31" s="1531"/>
      <c r="N31" s="1531"/>
      <c r="O31" s="1531"/>
      <c r="P31" s="1531"/>
      <c r="Q31" s="1531"/>
      <c r="R31" s="1531"/>
      <c r="S31" s="1531"/>
      <c r="T31" s="1531"/>
      <c r="U31" s="1531"/>
      <c r="V31" s="1531"/>
      <c r="W31" s="1531"/>
      <c r="X31" s="1531"/>
      <c r="Y31" s="1531"/>
      <c r="Z31" s="1531"/>
      <c r="AA31" s="1531"/>
      <c r="AB31" s="1531"/>
      <c r="AC31" s="1531"/>
      <c r="AD31" s="1531"/>
      <c r="AE31" s="1531"/>
      <c r="AF31" s="1531"/>
      <c r="AG31" s="1531"/>
      <c r="AH31" s="1531"/>
      <c r="AI31" s="1531"/>
      <c r="AJ31" s="1531"/>
      <c r="AK31" s="1531"/>
      <c r="AL31" s="1531"/>
    </row>
    <row r="32" spans="1:38" ht="21" customHeight="1" x14ac:dyDescent="0.15">
      <c r="A32" s="1527"/>
      <c r="B32" s="1530" t="s">
        <v>549</v>
      </c>
      <c r="C32" s="1530"/>
      <c r="D32" s="1530"/>
      <c r="E32" s="1530"/>
      <c r="F32" s="1530"/>
      <c r="G32" s="1530"/>
      <c r="H32" s="1530"/>
      <c r="I32" s="1530"/>
      <c r="J32" s="1534" t="s">
        <v>186</v>
      </c>
      <c r="K32" s="1534"/>
      <c r="L32" s="1534"/>
      <c r="M32" s="1534"/>
      <c r="N32" s="1534"/>
      <c r="O32" s="1534"/>
      <c r="P32" s="1534"/>
      <c r="Q32" s="1534"/>
      <c r="R32" s="1534"/>
      <c r="S32" s="1534"/>
      <c r="T32" s="1534"/>
      <c r="U32" s="1534"/>
      <c r="V32" s="1534"/>
      <c r="W32" s="1534"/>
      <c r="X32" s="1534"/>
      <c r="Y32" s="1534"/>
      <c r="Z32" s="1534"/>
      <c r="AA32" s="1534"/>
      <c r="AB32" s="1534"/>
      <c r="AC32" s="1534"/>
      <c r="AD32" s="1534"/>
      <c r="AE32" s="1534"/>
      <c r="AF32" s="1534"/>
      <c r="AG32" s="1534"/>
      <c r="AH32" s="1534"/>
      <c r="AI32" s="1534"/>
      <c r="AJ32" s="1534"/>
      <c r="AK32" s="1534"/>
      <c r="AL32" s="1534"/>
    </row>
    <row r="33" spans="1:38" ht="21" customHeight="1" x14ac:dyDescent="0.15">
      <c r="A33" s="1527"/>
      <c r="B33" s="1530"/>
      <c r="C33" s="1530"/>
      <c r="D33" s="1530"/>
      <c r="E33" s="1530"/>
      <c r="F33" s="1530"/>
      <c r="G33" s="1530"/>
      <c r="H33" s="1530"/>
      <c r="I33" s="1530"/>
      <c r="J33" s="1534" t="s">
        <v>543</v>
      </c>
      <c r="K33" s="1534"/>
      <c r="L33" s="1534"/>
      <c r="M33" s="1534"/>
      <c r="N33" s="1534"/>
      <c r="O33" s="1534"/>
      <c r="P33" s="1534"/>
      <c r="Q33" s="1534"/>
      <c r="R33" s="1534"/>
      <c r="S33" s="1534"/>
      <c r="T33" s="1534"/>
      <c r="U33" s="1534"/>
      <c r="V33" s="1534"/>
      <c r="W33" s="1534"/>
      <c r="X33" s="1534"/>
      <c r="Y33" s="1534"/>
      <c r="Z33" s="1534"/>
      <c r="AA33" s="1534"/>
      <c r="AB33" s="1534"/>
      <c r="AC33" s="1534"/>
      <c r="AD33" s="1534"/>
      <c r="AE33" s="1534"/>
      <c r="AF33" s="1534"/>
      <c r="AG33" s="1534"/>
      <c r="AH33" s="1534"/>
      <c r="AI33" s="1534"/>
      <c r="AJ33" s="1534"/>
      <c r="AK33" s="1534"/>
      <c r="AL33" s="1534"/>
    </row>
    <row r="34" spans="1:38" ht="21" customHeight="1" x14ac:dyDescent="0.15">
      <c r="A34" s="1527"/>
      <c r="B34" s="1530"/>
      <c r="C34" s="1530"/>
      <c r="D34" s="1530"/>
      <c r="E34" s="1530"/>
      <c r="F34" s="1530"/>
      <c r="G34" s="1530"/>
      <c r="H34" s="1530"/>
      <c r="I34" s="1530"/>
      <c r="J34" s="1535"/>
      <c r="K34" s="1535"/>
      <c r="L34" s="1535"/>
      <c r="M34" s="1535"/>
      <c r="N34" s="1535"/>
      <c r="O34" s="1535"/>
      <c r="P34" s="1535"/>
      <c r="Q34" s="1535"/>
      <c r="R34" s="1535"/>
      <c r="S34" s="1535"/>
      <c r="T34" s="1535"/>
      <c r="U34" s="1535"/>
      <c r="V34" s="1535"/>
      <c r="W34" s="1535"/>
      <c r="X34" s="1535"/>
      <c r="Y34" s="1535"/>
      <c r="Z34" s="1535"/>
      <c r="AA34" s="1535"/>
      <c r="AB34" s="1535"/>
      <c r="AC34" s="1535"/>
      <c r="AD34" s="1535"/>
      <c r="AE34" s="1535"/>
      <c r="AF34" s="1535"/>
      <c r="AG34" s="1535"/>
      <c r="AH34" s="1535"/>
      <c r="AI34" s="1535"/>
      <c r="AJ34" s="1535"/>
      <c r="AK34" s="1535"/>
      <c r="AL34" s="1535"/>
    </row>
    <row r="35" spans="1:38" ht="21" customHeight="1" x14ac:dyDescent="0.15">
      <c r="A35" s="1527"/>
      <c r="B35" s="1530"/>
      <c r="C35" s="1530"/>
      <c r="D35" s="1530"/>
      <c r="E35" s="1530"/>
      <c r="F35" s="1530"/>
      <c r="G35" s="1530"/>
      <c r="H35" s="1530"/>
      <c r="I35" s="1530"/>
      <c r="J35" s="1536"/>
      <c r="K35" s="1536"/>
      <c r="L35" s="1536"/>
      <c r="M35" s="1536"/>
      <c r="N35" s="1536"/>
      <c r="O35" s="1536"/>
      <c r="P35" s="1536"/>
      <c r="Q35" s="1536"/>
      <c r="R35" s="1536"/>
      <c r="S35" s="1536"/>
      <c r="T35" s="1536"/>
      <c r="U35" s="1536"/>
      <c r="V35" s="1536"/>
      <c r="W35" s="1536"/>
      <c r="X35" s="1536"/>
      <c r="Y35" s="1536"/>
      <c r="Z35" s="1536"/>
      <c r="AA35" s="1536"/>
      <c r="AB35" s="1536"/>
      <c r="AC35" s="1536"/>
      <c r="AD35" s="1536"/>
      <c r="AE35" s="1536"/>
      <c r="AF35" s="1536"/>
      <c r="AG35" s="1536"/>
      <c r="AH35" s="1536"/>
      <c r="AI35" s="1536"/>
      <c r="AJ35" s="1536"/>
      <c r="AK35" s="1536"/>
      <c r="AL35" s="1536"/>
    </row>
    <row r="36" spans="1:38" ht="21" customHeight="1" x14ac:dyDescent="0.15">
      <c r="A36" s="1527"/>
      <c r="B36" s="1532" t="s">
        <v>131</v>
      </c>
      <c r="C36" s="1532"/>
      <c r="D36" s="1532"/>
      <c r="E36" s="1532"/>
      <c r="F36" s="1532"/>
      <c r="G36" s="1532"/>
      <c r="H36" s="1532"/>
      <c r="I36" s="1532"/>
      <c r="J36" s="1537" t="s">
        <v>132</v>
      </c>
      <c r="K36" s="1537"/>
      <c r="L36" s="1537"/>
      <c r="M36" s="1537"/>
      <c r="N36" s="1537"/>
      <c r="O36" s="1537"/>
      <c r="P36" s="1537"/>
      <c r="Q36" s="1537"/>
      <c r="R36" s="1537"/>
      <c r="S36" s="1537"/>
      <c r="T36" s="1537"/>
      <c r="U36" s="1537"/>
      <c r="V36" s="1537"/>
      <c r="W36" s="1537"/>
      <c r="X36" s="1537" t="s">
        <v>190</v>
      </c>
      <c r="Y36" s="1537"/>
      <c r="Z36" s="1537"/>
      <c r="AA36" s="1537"/>
      <c r="AB36" s="1537"/>
      <c r="AC36" s="1538"/>
      <c r="AD36" s="1538"/>
      <c r="AE36" s="1538"/>
      <c r="AF36" s="1538"/>
      <c r="AG36" s="1538"/>
      <c r="AH36" s="1538"/>
      <c r="AI36" s="1538"/>
      <c r="AJ36" s="1538"/>
      <c r="AK36" s="1538"/>
      <c r="AL36" s="1538"/>
    </row>
    <row r="37" spans="1:38" ht="21" customHeight="1" x14ac:dyDescent="0.15">
      <c r="A37" s="1527"/>
      <c r="B37" s="1532" t="s">
        <v>550</v>
      </c>
      <c r="C37" s="1532"/>
      <c r="D37" s="1532"/>
      <c r="E37" s="1532"/>
      <c r="F37" s="1532"/>
      <c r="G37" s="1532"/>
      <c r="H37" s="1532"/>
      <c r="I37" s="1532"/>
      <c r="J37" s="1537" t="s">
        <v>545</v>
      </c>
      <c r="K37" s="1537"/>
      <c r="L37" s="1537"/>
      <c r="M37" s="1537"/>
      <c r="N37" s="1537"/>
      <c r="O37" s="1537"/>
      <c r="P37" s="1537"/>
      <c r="Q37" s="1537"/>
      <c r="R37" s="1537"/>
      <c r="S37" s="1537"/>
      <c r="T37" s="1537"/>
      <c r="U37" s="1537"/>
      <c r="V37" s="1537"/>
      <c r="W37" s="1537"/>
      <c r="X37" s="1537" t="s">
        <v>392</v>
      </c>
      <c r="Y37" s="1537"/>
      <c r="Z37" s="1537"/>
      <c r="AA37" s="1537"/>
      <c r="AB37" s="1537"/>
      <c r="AC37" s="1538"/>
      <c r="AD37" s="1538"/>
      <c r="AE37" s="1538"/>
      <c r="AF37" s="1538"/>
      <c r="AG37" s="1538"/>
      <c r="AH37" s="1538"/>
      <c r="AI37" s="1538"/>
      <c r="AJ37" s="1538"/>
      <c r="AK37" s="1538"/>
      <c r="AL37" s="1538"/>
    </row>
    <row r="38" spans="1:38" ht="21" customHeight="1" x14ac:dyDescent="0.15">
      <c r="A38" s="1527"/>
      <c r="B38" s="1539" t="s">
        <v>551</v>
      </c>
      <c r="C38" s="1539"/>
      <c r="D38" s="1539"/>
      <c r="E38" s="1539"/>
      <c r="F38" s="1539"/>
      <c r="G38" s="1539"/>
      <c r="H38" s="1539"/>
      <c r="I38" s="1539"/>
      <c r="J38" s="1533" t="s">
        <v>186</v>
      </c>
      <c r="K38" s="1533"/>
      <c r="L38" s="1533"/>
      <c r="M38" s="1533"/>
      <c r="N38" s="1533"/>
      <c r="O38" s="1533"/>
      <c r="P38" s="1533"/>
      <c r="Q38" s="1533"/>
      <c r="R38" s="1533"/>
      <c r="S38" s="1533"/>
      <c r="T38" s="1533"/>
      <c r="U38" s="1533"/>
      <c r="V38" s="1533"/>
      <c r="W38" s="1533"/>
      <c r="X38" s="1533"/>
      <c r="Y38" s="1533"/>
      <c r="Z38" s="1533"/>
      <c r="AA38" s="1533"/>
      <c r="AB38" s="1533"/>
      <c r="AC38" s="1533"/>
      <c r="AD38" s="1533"/>
      <c r="AE38" s="1533"/>
      <c r="AF38" s="1533"/>
      <c r="AG38" s="1533"/>
      <c r="AH38" s="1533"/>
      <c r="AI38" s="1533"/>
      <c r="AJ38" s="1533"/>
      <c r="AK38" s="1533"/>
      <c r="AL38" s="1533"/>
    </row>
    <row r="39" spans="1:38" ht="21" customHeight="1" x14ac:dyDescent="0.15">
      <c r="A39" s="1527"/>
      <c r="B39" s="1539"/>
      <c r="C39" s="1539"/>
      <c r="D39" s="1539"/>
      <c r="E39" s="1539"/>
      <c r="F39" s="1539"/>
      <c r="G39" s="1539"/>
      <c r="H39" s="1539"/>
      <c r="I39" s="1539"/>
      <c r="J39" s="1534" t="s">
        <v>543</v>
      </c>
      <c r="K39" s="1534"/>
      <c r="L39" s="1534"/>
      <c r="M39" s="1534"/>
      <c r="N39" s="1534"/>
      <c r="O39" s="1534"/>
      <c r="P39" s="1534"/>
      <c r="Q39" s="1534"/>
      <c r="R39" s="1534"/>
      <c r="S39" s="1534"/>
      <c r="T39" s="1534"/>
      <c r="U39" s="1534"/>
      <c r="V39" s="1534"/>
      <c r="W39" s="1534"/>
      <c r="X39" s="1534"/>
      <c r="Y39" s="1534"/>
      <c r="Z39" s="1534"/>
      <c r="AA39" s="1534"/>
      <c r="AB39" s="1534"/>
      <c r="AC39" s="1534"/>
      <c r="AD39" s="1534"/>
      <c r="AE39" s="1534"/>
      <c r="AF39" s="1534"/>
      <c r="AG39" s="1534"/>
      <c r="AH39" s="1534"/>
      <c r="AI39" s="1534"/>
      <c r="AJ39" s="1534"/>
      <c r="AK39" s="1534"/>
      <c r="AL39" s="1534"/>
    </row>
    <row r="40" spans="1:38" ht="21" customHeight="1" x14ac:dyDescent="0.15">
      <c r="A40" s="1527"/>
      <c r="B40" s="1539"/>
      <c r="C40" s="1539"/>
      <c r="D40" s="1539"/>
      <c r="E40" s="1539"/>
      <c r="F40" s="1539"/>
      <c r="G40" s="1539"/>
      <c r="H40" s="1539"/>
      <c r="I40" s="1539"/>
      <c r="J40" s="1535"/>
      <c r="K40" s="1535"/>
      <c r="L40" s="1535"/>
      <c r="M40" s="1535"/>
      <c r="N40" s="1535"/>
      <c r="O40" s="1535"/>
      <c r="P40" s="1535"/>
      <c r="Q40" s="1535"/>
      <c r="R40" s="1535"/>
      <c r="S40" s="1535"/>
      <c r="T40" s="1535"/>
      <c r="U40" s="1535"/>
      <c r="V40" s="1535"/>
      <c r="W40" s="1535"/>
      <c r="X40" s="1535"/>
      <c r="Y40" s="1535"/>
      <c r="Z40" s="1535"/>
      <c r="AA40" s="1535"/>
      <c r="AB40" s="1535"/>
      <c r="AC40" s="1535"/>
      <c r="AD40" s="1535"/>
      <c r="AE40" s="1535"/>
      <c r="AF40" s="1535"/>
      <c r="AG40" s="1535"/>
      <c r="AH40" s="1535"/>
      <c r="AI40" s="1535"/>
      <c r="AJ40" s="1535"/>
      <c r="AK40" s="1535"/>
      <c r="AL40" s="1535"/>
    </row>
    <row r="41" spans="1:38" ht="21" customHeight="1" x14ac:dyDescent="0.15">
      <c r="A41" s="1527"/>
      <c r="B41" s="1539"/>
      <c r="C41" s="1539"/>
      <c r="D41" s="1539"/>
      <c r="E41" s="1539"/>
      <c r="F41" s="1539"/>
      <c r="G41" s="1539"/>
      <c r="H41" s="1539"/>
      <c r="I41" s="1539"/>
      <c r="J41" s="1540"/>
      <c r="K41" s="1540"/>
      <c r="L41" s="1540"/>
      <c r="M41" s="1540"/>
      <c r="N41" s="1540"/>
      <c r="O41" s="1540"/>
      <c r="P41" s="1540"/>
      <c r="Q41" s="1540"/>
      <c r="R41" s="1540"/>
      <c r="S41" s="1540"/>
      <c r="T41" s="1540"/>
      <c r="U41" s="1540"/>
      <c r="V41" s="1540"/>
      <c r="W41" s="1540"/>
      <c r="X41" s="1540"/>
      <c r="Y41" s="1540"/>
      <c r="Z41" s="1540"/>
      <c r="AA41" s="1540"/>
      <c r="AB41" s="1540"/>
      <c r="AC41" s="1540"/>
      <c r="AD41" s="1540"/>
      <c r="AE41" s="1540"/>
      <c r="AF41" s="1540"/>
      <c r="AG41" s="1540"/>
      <c r="AH41" s="1540"/>
      <c r="AI41" s="1540"/>
      <c r="AJ41" s="1540"/>
      <c r="AK41" s="1540"/>
      <c r="AL41" s="1540"/>
    </row>
    <row r="42" spans="1:38" ht="21" customHeight="1" x14ac:dyDescent="0.15">
      <c r="A42" s="1541"/>
      <c r="B42" s="1541"/>
      <c r="C42" s="1541"/>
      <c r="D42" s="1541"/>
      <c r="E42" s="1541"/>
      <c r="F42" s="1541"/>
      <c r="G42" s="1541"/>
      <c r="H42" s="1541"/>
      <c r="I42" s="1541"/>
      <c r="J42" s="1541"/>
      <c r="K42" s="1541"/>
      <c r="L42" s="1541"/>
      <c r="M42" s="1541"/>
      <c r="N42" s="1541"/>
      <c r="O42" s="1541"/>
      <c r="P42" s="1541"/>
      <c r="Q42" s="1541"/>
      <c r="R42" s="1541"/>
      <c r="S42" s="1541"/>
      <c r="T42" s="1541"/>
      <c r="U42" s="1541"/>
      <c r="V42" s="1541"/>
      <c r="W42" s="1541"/>
      <c r="X42" s="1541"/>
      <c r="Y42" s="1541"/>
      <c r="Z42" s="1541"/>
      <c r="AA42" s="1541"/>
      <c r="AB42" s="1541"/>
      <c r="AC42" s="1541"/>
      <c r="AD42" s="1541"/>
      <c r="AE42" s="1541"/>
      <c r="AF42" s="1541"/>
      <c r="AG42" s="1541"/>
      <c r="AH42" s="1541"/>
      <c r="AI42" s="1541"/>
      <c r="AJ42" s="1541"/>
      <c r="AK42" s="1541"/>
      <c r="AL42" s="1541"/>
    </row>
    <row r="43" spans="1:38" ht="21" customHeight="1" x14ac:dyDescent="0.15">
      <c r="A43" s="446" t="s">
        <v>552</v>
      </c>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row>
    <row r="44" spans="1:38" ht="21" customHeight="1" x14ac:dyDescent="0.15">
      <c r="A44" s="448"/>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row>
    <row r="45" spans="1:38" ht="21" customHeight="1" x14ac:dyDescent="0.15">
      <c r="A45" s="449"/>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row>
    <row r="46" spans="1:38" ht="21" customHeight="1" x14ac:dyDescent="0.15">
      <c r="A46" s="1542" t="s">
        <v>553</v>
      </c>
      <c r="B46" s="1543" t="s">
        <v>554</v>
      </c>
      <c r="C46" s="1543"/>
      <c r="D46" s="1543"/>
      <c r="E46" s="1543"/>
      <c r="F46" s="1543"/>
      <c r="G46" s="1543"/>
      <c r="H46" s="1543"/>
      <c r="I46" s="1543"/>
      <c r="J46" s="1544" t="s">
        <v>555</v>
      </c>
      <c r="K46" s="1544"/>
      <c r="L46" s="1545" t="s">
        <v>556</v>
      </c>
      <c r="M46" s="1545"/>
      <c r="N46" s="1545"/>
      <c r="O46" s="1545"/>
      <c r="P46" s="1545"/>
      <c r="Q46" s="1545"/>
      <c r="R46" s="1546" t="s">
        <v>557</v>
      </c>
      <c r="S46" s="1546"/>
      <c r="T46" s="1546"/>
      <c r="U46" s="1546"/>
      <c r="V46" s="1546"/>
      <c r="W46" s="1546"/>
      <c r="X46" s="1546"/>
      <c r="Y46" s="1546" t="s">
        <v>558</v>
      </c>
      <c r="Z46" s="1546"/>
      <c r="AA46" s="1546"/>
      <c r="AB46" s="1546"/>
      <c r="AC46" s="1546"/>
      <c r="AD46" s="1546"/>
      <c r="AE46" s="1546"/>
      <c r="AF46" s="1547" t="s">
        <v>559</v>
      </c>
      <c r="AG46" s="1547"/>
      <c r="AH46" s="1547"/>
      <c r="AI46" s="1547"/>
      <c r="AJ46" s="1547"/>
      <c r="AK46" s="1547"/>
      <c r="AL46" s="1547"/>
    </row>
    <row r="47" spans="1:38" ht="21" customHeight="1" x14ac:dyDescent="0.15">
      <c r="A47" s="1542"/>
      <c r="B47" s="1543"/>
      <c r="C47" s="1543"/>
      <c r="D47" s="1543"/>
      <c r="E47" s="1543"/>
      <c r="F47" s="1543"/>
      <c r="G47" s="1543"/>
      <c r="H47" s="1543"/>
      <c r="I47" s="1543"/>
      <c r="J47" s="1544"/>
      <c r="K47" s="1544"/>
      <c r="L47" s="1545"/>
      <c r="M47" s="1545"/>
      <c r="N47" s="1545"/>
      <c r="O47" s="1545"/>
      <c r="P47" s="1545"/>
      <c r="Q47" s="1545"/>
      <c r="R47" s="1546"/>
      <c r="S47" s="1546"/>
      <c r="T47" s="1546"/>
      <c r="U47" s="1546"/>
      <c r="V47" s="1546"/>
      <c r="W47" s="1546"/>
      <c r="X47" s="1546"/>
      <c r="Y47" s="1546"/>
      <c r="Z47" s="1546"/>
      <c r="AA47" s="1546"/>
      <c r="AB47" s="1546"/>
      <c r="AC47" s="1546"/>
      <c r="AD47" s="1546"/>
      <c r="AE47" s="1546"/>
      <c r="AF47" s="1547"/>
      <c r="AG47" s="1547"/>
      <c r="AH47" s="1547"/>
      <c r="AI47" s="1547"/>
      <c r="AJ47" s="1547"/>
      <c r="AK47" s="1547"/>
      <c r="AL47" s="1547"/>
    </row>
    <row r="48" spans="1:38" ht="21" customHeight="1" x14ac:dyDescent="0.15">
      <c r="A48" s="1542"/>
      <c r="B48" s="1548" t="s">
        <v>560</v>
      </c>
      <c r="C48" s="1549" t="s">
        <v>561</v>
      </c>
      <c r="D48" s="1549"/>
      <c r="E48" s="1549"/>
      <c r="F48" s="1549"/>
      <c r="G48" s="1549"/>
      <c r="H48" s="1549"/>
      <c r="I48" s="1549"/>
      <c r="J48" s="1537"/>
      <c r="K48" s="1537"/>
      <c r="L48" s="1491"/>
      <c r="M48" s="1491"/>
      <c r="N48" s="1491"/>
      <c r="O48" s="1491"/>
      <c r="P48" s="1491"/>
      <c r="Q48" s="1491"/>
      <c r="R48" s="1491" t="s">
        <v>562</v>
      </c>
      <c r="S48" s="1491"/>
      <c r="T48" s="1491"/>
      <c r="U48" s="1491"/>
      <c r="V48" s="1491"/>
      <c r="W48" s="1491"/>
      <c r="X48" s="1491"/>
      <c r="Y48" s="1537"/>
      <c r="Z48" s="1537"/>
      <c r="AA48" s="1537"/>
      <c r="AB48" s="1537"/>
      <c r="AC48" s="1537"/>
      <c r="AD48" s="1537"/>
      <c r="AE48" s="1537"/>
      <c r="AF48" s="1538"/>
      <c r="AG48" s="1538"/>
      <c r="AH48" s="1538"/>
      <c r="AI48" s="1538"/>
      <c r="AJ48" s="1538"/>
      <c r="AK48" s="1538"/>
      <c r="AL48" s="1538"/>
    </row>
    <row r="49" spans="1:38" ht="21" customHeight="1" x14ac:dyDescent="0.15">
      <c r="A49" s="1542"/>
      <c r="B49" s="1548"/>
      <c r="C49" s="1549" t="s">
        <v>563</v>
      </c>
      <c r="D49" s="1549"/>
      <c r="E49" s="1549"/>
      <c r="F49" s="1549"/>
      <c r="G49" s="1549"/>
      <c r="H49" s="1549"/>
      <c r="I49" s="1549"/>
      <c r="J49" s="1537"/>
      <c r="K49" s="1537"/>
      <c r="L49" s="1491"/>
      <c r="M49" s="1491"/>
      <c r="N49" s="1491"/>
      <c r="O49" s="1491"/>
      <c r="P49" s="1491"/>
      <c r="Q49" s="1491"/>
      <c r="R49" s="1491" t="s">
        <v>562</v>
      </c>
      <c r="S49" s="1491"/>
      <c r="T49" s="1491"/>
      <c r="U49" s="1491"/>
      <c r="V49" s="1491"/>
      <c r="W49" s="1491"/>
      <c r="X49" s="1491"/>
      <c r="Y49" s="1537"/>
      <c r="Z49" s="1537"/>
      <c r="AA49" s="1537"/>
      <c r="AB49" s="1537"/>
      <c r="AC49" s="1537"/>
      <c r="AD49" s="1537"/>
      <c r="AE49" s="1537"/>
      <c r="AF49" s="1538"/>
      <c r="AG49" s="1538"/>
      <c r="AH49" s="1538"/>
      <c r="AI49" s="1538"/>
      <c r="AJ49" s="1538"/>
      <c r="AK49" s="1538"/>
      <c r="AL49" s="1538"/>
    </row>
    <row r="50" spans="1:38" ht="21" customHeight="1" x14ac:dyDescent="0.15">
      <c r="A50" s="1542"/>
      <c r="B50" s="1548"/>
      <c r="C50" s="1549" t="s">
        <v>564</v>
      </c>
      <c r="D50" s="1549"/>
      <c r="E50" s="1549"/>
      <c r="F50" s="1549"/>
      <c r="G50" s="1549"/>
      <c r="H50" s="1549"/>
      <c r="I50" s="1549"/>
      <c r="J50" s="1537"/>
      <c r="K50" s="1537"/>
      <c r="L50" s="1491"/>
      <c r="M50" s="1491"/>
      <c r="N50" s="1491"/>
      <c r="O50" s="1491"/>
      <c r="P50" s="1491"/>
      <c r="Q50" s="1491"/>
      <c r="R50" s="1491" t="s">
        <v>565</v>
      </c>
      <c r="S50" s="1491"/>
      <c r="T50" s="1491"/>
      <c r="U50" s="1491"/>
      <c r="V50" s="1491"/>
      <c r="W50" s="1491"/>
      <c r="X50" s="1491"/>
      <c r="Y50" s="1537"/>
      <c r="Z50" s="1537"/>
      <c r="AA50" s="1537"/>
      <c r="AB50" s="1537"/>
      <c r="AC50" s="1537"/>
      <c r="AD50" s="1537"/>
      <c r="AE50" s="1537"/>
      <c r="AF50" s="1538"/>
      <c r="AG50" s="1538"/>
      <c r="AH50" s="1538"/>
      <c r="AI50" s="1538"/>
      <c r="AJ50" s="1538"/>
      <c r="AK50" s="1538"/>
      <c r="AL50" s="1538"/>
    </row>
    <row r="51" spans="1:38" ht="21" customHeight="1" x14ac:dyDescent="0.15">
      <c r="A51" s="1542"/>
      <c r="B51" s="1548"/>
      <c r="C51" s="1549" t="s">
        <v>566</v>
      </c>
      <c r="D51" s="1549"/>
      <c r="E51" s="1549"/>
      <c r="F51" s="1549"/>
      <c r="G51" s="1549"/>
      <c r="H51" s="1549"/>
      <c r="I51" s="1549"/>
      <c r="J51" s="1537"/>
      <c r="K51" s="1537"/>
      <c r="L51" s="1491"/>
      <c r="M51" s="1491"/>
      <c r="N51" s="1491"/>
      <c r="O51" s="1491"/>
      <c r="P51" s="1491"/>
      <c r="Q51" s="1491"/>
      <c r="R51" s="1491" t="s">
        <v>562</v>
      </c>
      <c r="S51" s="1491"/>
      <c r="T51" s="1491"/>
      <c r="U51" s="1491"/>
      <c r="V51" s="1491"/>
      <c r="W51" s="1491"/>
      <c r="X51" s="1491"/>
      <c r="Y51" s="1537"/>
      <c r="Z51" s="1537"/>
      <c r="AA51" s="1537"/>
      <c r="AB51" s="1537"/>
      <c r="AC51" s="1537"/>
      <c r="AD51" s="1537"/>
      <c r="AE51" s="1537"/>
      <c r="AF51" s="1538"/>
      <c r="AG51" s="1538"/>
      <c r="AH51" s="1538"/>
      <c r="AI51" s="1538"/>
      <c r="AJ51" s="1538"/>
      <c r="AK51" s="1538"/>
      <c r="AL51" s="1538"/>
    </row>
    <row r="52" spans="1:38" ht="21" customHeight="1" x14ac:dyDescent="0.15">
      <c r="A52" s="1542"/>
      <c r="B52" s="1548"/>
      <c r="C52" s="1549" t="s">
        <v>567</v>
      </c>
      <c r="D52" s="1549"/>
      <c r="E52" s="1549"/>
      <c r="F52" s="1549"/>
      <c r="G52" s="1549"/>
      <c r="H52" s="1549"/>
      <c r="I52" s="1549"/>
      <c r="J52" s="1537"/>
      <c r="K52" s="1537"/>
      <c r="L52" s="1491"/>
      <c r="M52" s="1491"/>
      <c r="N52" s="1491"/>
      <c r="O52" s="1491"/>
      <c r="P52" s="1491"/>
      <c r="Q52" s="1491"/>
      <c r="R52" s="1491" t="s">
        <v>562</v>
      </c>
      <c r="S52" s="1491"/>
      <c r="T52" s="1491"/>
      <c r="U52" s="1491"/>
      <c r="V52" s="1491"/>
      <c r="W52" s="1491"/>
      <c r="X52" s="1491"/>
      <c r="Y52" s="1537"/>
      <c r="Z52" s="1537"/>
      <c r="AA52" s="1537"/>
      <c r="AB52" s="1537"/>
      <c r="AC52" s="1537"/>
      <c r="AD52" s="1537"/>
      <c r="AE52" s="1537"/>
      <c r="AF52" s="1538"/>
      <c r="AG52" s="1538"/>
      <c r="AH52" s="1538"/>
      <c r="AI52" s="1538"/>
      <c r="AJ52" s="1538"/>
      <c r="AK52" s="1538"/>
      <c r="AL52" s="1538"/>
    </row>
    <row r="53" spans="1:38" ht="21" customHeight="1" x14ac:dyDescent="0.15">
      <c r="A53" s="1542"/>
      <c r="B53" s="1548"/>
      <c r="C53" s="1549" t="s">
        <v>13</v>
      </c>
      <c r="D53" s="1549"/>
      <c r="E53" s="1549"/>
      <c r="F53" s="1549"/>
      <c r="G53" s="1549"/>
      <c r="H53" s="1549"/>
      <c r="I53" s="1549"/>
      <c r="J53" s="1537"/>
      <c r="K53" s="1537"/>
      <c r="L53" s="1491"/>
      <c r="M53" s="1491"/>
      <c r="N53" s="1491"/>
      <c r="O53" s="1491"/>
      <c r="P53" s="1491"/>
      <c r="Q53" s="1491"/>
      <c r="R53" s="1491" t="s">
        <v>562</v>
      </c>
      <c r="S53" s="1491"/>
      <c r="T53" s="1491"/>
      <c r="U53" s="1491"/>
      <c r="V53" s="1491"/>
      <c r="W53" s="1491"/>
      <c r="X53" s="1491"/>
      <c r="Y53" s="1537"/>
      <c r="Z53" s="1537"/>
      <c r="AA53" s="1537"/>
      <c r="AB53" s="1537"/>
      <c r="AC53" s="1537"/>
      <c r="AD53" s="1537"/>
      <c r="AE53" s="1537"/>
      <c r="AF53" s="1538"/>
      <c r="AG53" s="1538"/>
      <c r="AH53" s="1538"/>
      <c r="AI53" s="1538"/>
      <c r="AJ53" s="1538"/>
      <c r="AK53" s="1538"/>
      <c r="AL53" s="1538"/>
    </row>
    <row r="54" spans="1:38" ht="21" customHeight="1" x14ac:dyDescent="0.15">
      <c r="A54" s="1542"/>
      <c r="B54" s="1548"/>
      <c r="C54" s="1549" t="s">
        <v>568</v>
      </c>
      <c r="D54" s="1549"/>
      <c r="E54" s="1549"/>
      <c r="F54" s="1549"/>
      <c r="G54" s="1549"/>
      <c r="H54" s="1549"/>
      <c r="I54" s="1549"/>
      <c r="J54" s="1537"/>
      <c r="K54" s="1537"/>
      <c r="L54" s="1491"/>
      <c r="M54" s="1491"/>
      <c r="N54" s="1491"/>
      <c r="O54" s="1491"/>
      <c r="P54" s="1491"/>
      <c r="Q54" s="1491"/>
      <c r="R54" s="1491" t="s">
        <v>562</v>
      </c>
      <c r="S54" s="1491"/>
      <c r="T54" s="1491"/>
      <c r="U54" s="1491"/>
      <c r="V54" s="1491"/>
      <c r="W54" s="1491"/>
      <c r="X54" s="1491"/>
      <c r="Y54" s="1537"/>
      <c r="Z54" s="1537"/>
      <c r="AA54" s="1537"/>
      <c r="AB54" s="1537"/>
      <c r="AC54" s="1537"/>
      <c r="AD54" s="1537"/>
      <c r="AE54" s="1537"/>
      <c r="AF54" s="1538"/>
      <c r="AG54" s="1538"/>
      <c r="AH54" s="1538"/>
      <c r="AI54" s="1538"/>
      <c r="AJ54" s="1538"/>
      <c r="AK54" s="1538"/>
      <c r="AL54" s="1538"/>
    </row>
    <row r="55" spans="1:38" ht="21" customHeight="1" x14ac:dyDescent="0.15">
      <c r="A55" s="1542"/>
      <c r="B55" s="1548"/>
      <c r="C55" s="1549" t="s">
        <v>569</v>
      </c>
      <c r="D55" s="1549"/>
      <c r="E55" s="1549"/>
      <c r="F55" s="1549"/>
      <c r="G55" s="1549"/>
      <c r="H55" s="1549"/>
      <c r="I55" s="1549"/>
      <c r="J55" s="1537"/>
      <c r="K55" s="1537"/>
      <c r="L55" s="1491"/>
      <c r="M55" s="1491"/>
      <c r="N55" s="1491"/>
      <c r="O55" s="1491"/>
      <c r="P55" s="1491"/>
      <c r="Q55" s="1491"/>
      <c r="R55" s="1491" t="s">
        <v>562</v>
      </c>
      <c r="S55" s="1491"/>
      <c r="T55" s="1491"/>
      <c r="U55" s="1491"/>
      <c r="V55" s="1491"/>
      <c r="W55" s="1491"/>
      <c r="X55" s="1491"/>
      <c r="Y55" s="1537"/>
      <c r="Z55" s="1537"/>
      <c r="AA55" s="1537"/>
      <c r="AB55" s="1537"/>
      <c r="AC55" s="1537"/>
      <c r="AD55" s="1537"/>
      <c r="AE55" s="1537"/>
      <c r="AF55" s="1538"/>
      <c r="AG55" s="1538"/>
      <c r="AH55" s="1538"/>
      <c r="AI55" s="1538"/>
      <c r="AJ55" s="1538"/>
      <c r="AK55" s="1538"/>
      <c r="AL55" s="1538"/>
    </row>
    <row r="56" spans="1:38" ht="21" customHeight="1" x14ac:dyDescent="0.15">
      <c r="A56" s="1542"/>
      <c r="B56" s="1548"/>
      <c r="C56" s="1549" t="s">
        <v>309</v>
      </c>
      <c r="D56" s="1549"/>
      <c r="E56" s="1549"/>
      <c r="F56" s="1549"/>
      <c r="G56" s="1549"/>
      <c r="H56" s="1549"/>
      <c r="I56" s="1549"/>
      <c r="J56" s="1537"/>
      <c r="K56" s="1537"/>
      <c r="L56" s="1491"/>
      <c r="M56" s="1491"/>
      <c r="N56" s="1491"/>
      <c r="O56" s="1491"/>
      <c r="P56" s="1491"/>
      <c r="Q56" s="1491"/>
      <c r="R56" s="1491" t="s">
        <v>562</v>
      </c>
      <c r="S56" s="1491"/>
      <c r="T56" s="1491"/>
      <c r="U56" s="1491"/>
      <c r="V56" s="1491"/>
      <c r="W56" s="1491"/>
      <c r="X56" s="1491"/>
      <c r="Y56" s="1537"/>
      <c r="Z56" s="1537"/>
      <c r="AA56" s="1537"/>
      <c r="AB56" s="1537"/>
      <c r="AC56" s="1537"/>
      <c r="AD56" s="1537"/>
      <c r="AE56" s="1537"/>
      <c r="AF56" s="1538"/>
      <c r="AG56" s="1538"/>
      <c r="AH56" s="1538"/>
      <c r="AI56" s="1538"/>
      <c r="AJ56" s="1538"/>
      <c r="AK56" s="1538"/>
      <c r="AL56" s="1538"/>
    </row>
    <row r="57" spans="1:38" ht="21" customHeight="1" x14ac:dyDescent="0.15">
      <c r="A57" s="1542"/>
      <c r="B57" s="1550" t="s">
        <v>570</v>
      </c>
      <c r="C57" s="1549" t="s">
        <v>571</v>
      </c>
      <c r="D57" s="1549"/>
      <c r="E57" s="1549"/>
      <c r="F57" s="1549"/>
      <c r="G57" s="1549"/>
      <c r="H57" s="1549"/>
      <c r="I57" s="1549"/>
      <c r="J57" s="1537"/>
      <c r="K57" s="1537"/>
      <c r="L57" s="1491"/>
      <c r="M57" s="1491"/>
      <c r="N57" s="1491"/>
      <c r="O57" s="1491"/>
      <c r="P57" s="1491"/>
      <c r="Q57" s="1491"/>
      <c r="R57" s="1491" t="s">
        <v>562</v>
      </c>
      <c r="S57" s="1491"/>
      <c r="T57" s="1491"/>
      <c r="U57" s="1491"/>
      <c r="V57" s="1491"/>
      <c r="W57" s="1491"/>
      <c r="X57" s="1491"/>
      <c r="Y57" s="1537"/>
      <c r="Z57" s="1537"/>
      <c r="AA57" s="1537"/>
      <c r="AB57" s="1537"/>
      <c r="AC57" s="1537"/>
      <c r="AD57" s="1537"/>
      <c r="AE57" s="1537"/>
      <c r="AF57" s="1538"/>
      <c r="AG57" s="1538"/>
      <c r="AH57" s="1538"/>
      <c r="AI57" s="1538"/>
      <c r="AJ57" s="1538"/>
      <c r="AK57" s="1538"/>
      <c r="AL57" s="1538"/>
    </row>
    <row r="58" spans="1:38" ht="21" customHeight="1" x14ac:dyDescent="0.15">
      <c r="A58" s="1542"/>
      <c r="B58" s="1550"/>
      <c r="C58" s="1549" t="s">
        <v>572</v>
      </c>
      <c r="D58" s="1549"/>
      <c r="E58" s="1549"/>
      <c r="F58" s="1549"/>
      <c r="G58" s="1549"/>
      <c r="H58" s="1549"/>
      <c r="I58" s="1549"/>
      <c r="J58" s="1537"/>
      <c r="K58" s="1537"/>
      <c r="L58" s="1491"/>
      <c r="M58" s="1491"/>
      <c r="N58" s="1491"/>
      <c r="O58" s="1491"/>
      <c r="P58" s="1491"/>
      <c r="Q58" s="1491"/>
      <c r="R58" s="1491" t="s">
        <v>562</v>
      </c>
      <c r="S58" s="1491"/>
      <c r="T58" s="1491"/>
      <c r="U58" s="1491"/>
      <c r="V58" s="1491"/>
      <c r="W58" s="1491"/>
      <c r="X58" s="1491"/>
      <c r="Y58" s="1537"/>
      <c r="Z58" s="1537"/>
      <c r="AA58" s="1537"/>
      <c r="AB58" s="1537"/>
      <c r="AC58" s="1537"/>
      <c r="AD58" s="1537"/>
      <c r="AE58" s="1537"/>
      <c r="AF58" s="1538"/>
      <c r="AG58" s="1538"/>
      <c r="AH58" s="1538"/>
      <c r="AI58" s="1538"/>
      <c r="AJ58" s="1538"/>
      <c r="AK58" s="1538"/>
      <c r="AL58" s="1538"/>
    </row>
    <row r="59" spans="1:38" ht="21" customHeight="1" x14ac:dyDescent="0.15">
      <c r="A59" s="1542"/>
      <c r="B59" s="1550"/>
      <c r="C59" s="1549" t="s">
        <v>573</v>
      </c>
      <c r="D59" s="1549"/>
      <c r="E59" s="1549"/>
      <c r="F59" s="1549"/>
      <c r="G59" s="1549"/>
      <c r="H59" s="1549"/>
      <c r="I59" s="1549"/>
      <c r="J59" s="1537"/>
      <c r="K59" s="1537"/>
      <c r="L59" s="1537"/>
      <c r="M59" s="1537"/>
      <c r="N59" s="1537"/>
      <c r="O59" s="1537"/>
      <c r="P59" s="1537"/>
      <c r="Q59" s="1537"/>
      <c r="R59" s="1491" t="s">
        <v>562</v>
      </c>
      <c r="S59" s="1491"/>
      <c r="T59" s="1491"/>
      <c r="U59" s="1491"/>
      <c r="V59" s="1491"/>
      <c r="W59" s="1491"/>
      <c r="X59" s="1491"/>
      <c r="Y59" s="1537"/>
      <c r="Z59" s="1537"/>
      <c r="AA59" s="1537"/>
      <c r="AB59" s="1537"/>
      <c r="AC59" s="1537"/>
      <c r="AD59" s="1537"/>
      <c r="AE59" s="1537"/>
      <c r="AF59" s="1538"/>
      <c r="AG59" s="1538"/>
      <c r="AH59" s="1538"/>
      <c r="AI59" s="1538"/>
      <c r="AJ59" s="1538"/>
      <c r="AK59" s="1538"/>
      <c r="AL59" s="1538"/>
    </row>
    <row r="60" spans="1:38" ht="21" customHeight="1" x14ac:dyDescent="0.15">
      <c r="A60" s="1542"/>
      <c r="B60" s="1550"/>
      <c r="C60" s="1549" t="s">
        <v>574</v>
      </c>
      <c r="D60" s="1549"/>
      <c r="E60" s="1549"/>
      <c r="F60" s="1549"/>
      <c r="G60" s="1549"/>
      <c r="H60" s="1549"/>
      <c r="I60" s="1549"/>
      <c r="J60" s="1537"/>
      <c r="K60" s="1537"/>
      <c r="L60" s="1537"/>
      <c r="M60" s="1537"/>
      <c r="N60" s="1537"/>
      <c r="O60" s="1537"/>
      <c r="P60" s="1537"/>
      <c r="Q60" s="1537"/>
      <c r="R60" s="1491" t="s">
        <v>562</v>
      </c>
      <c r="S60" s="1491"/>
      <c r="T60" s="1491"/>
      <c r="U60" s="1491"/>
      <c r="V60" s="1491"/>
      <c r="W60" s="1491"/>
      <c r="X60" s="1491"/>
      <c r="Y60" s="1537"/>
      <c r="Z60" s="1537"/>
      <c r="AA60" s="1537"/>
      <c r="AB60" s="1537"/>
      <c r="AC60" s="1537"/>
      <c r="AD60" s="1537"/>
      <c r="AE60" s="1537"/>
      <c r="AF60" s="1538"/>
      <c r="AG60" s="1538"/>
      <c r="AH60" s="1538"/>
      <c r="AI60" s="1538"/>
      <c r="AJ60" s="1538"/>
      <c r="AK60" s="1538"/>
      <c r="AL60" s="1538"/>
    </row>
    <row r="61" spans="1:38" ht="21" customHeight="1" x14ac:dyDescent="0.15">
      <c r="A61" s="1542"/>
      <c r="B61" s="1550"/>
      <c r="C61" s="1549" t="s">
        <v>575</v>
      </c>
      <c r="D61" s="1549"/>
      <c r="E61" s="1549"/>
      <c r="F61" s="1549"/>
      <c r="G61" s="1549"/>
      <c r="H61" s="1549"/>
      <c r="I61" s="1549"/>
      <c r="J61" s="1537"/>
      <c r="K61" s="1537"/>
      <c r="L61" s="1537"/>
      <c r="M61" s="1537"/>
      <c r="N61" s="1537"/>
      <c r="O61" s="1537"/>
      <c r="P61" s="1537"/>
      <c r="Q61" s="1537"/>
      <c r="R61" s="1491" t="s">
        <v>562</v>
      </c>
      <c r="S61" s="1491"/>
      <c r="T61" s="1491"/>
      <c r="U61" s="1491"/>
      <c r="V61" s="1491"/>
      <c r="W61" s="1491"/>
      <c r="X61" s="1491"/>
      <c r="Y61" s="1537"/>
      <c r="Z61" s="1537"/>
      <c r="AA61" s="1537"/>
      <c r="AB61" s="1537"/>
      <c r="AC61" s="1537"/>
      <c r="AD61" s="1537"/>
      <c r="AE61" s="1537"/>
      <c r="AF61" s="1538"/>
      <c r="AG61" s="1538"/>
      <c r="AH61" s="1538"/>
      <c r="AI61" s="1538"/>
      <c r="AJ61" s="1538"/>
      <c r="AK61" s="1538"/>
      <c r="AL61" s="1538"/>
    </row>
    <row r="62" spans="1:38" ht="21" customHeight="1" x14ac:dyDescent="0.15">
      <c r="A62" s="1542"/>
      <c r="B62" s="1550"/>
      <c r="C62" s="1549" t="s">
        <v>576</v>
      </c>
      <c r="D62" s="1549"/>
      <c r="E62" s="1549"/>
      <c r="F62" s="1549"/>
      <c r="G62" s="1549"/>
      <c r="H62" s="1549"/>
      <c r="I62" s="1549"/>
      <c r="J62" s="1537"/>
      <c r="K62" s="1537"/>
      <c r="L62" s="1537"/>
      <c r="M62" s="1537"/>
      <c r="N62" s="1537"/>
      <c r="O62" s="1537"/>
      <c r="P62" s="1537"/>
      <c r="Q62" s="1537"/>
      <c r="R62" s="1491" t="s">
        <v>562</v>
      </c>
      <c r="S62" s="1491"/>
      <c r="T62" s="1491"/>
      <c r="U62" s="1491"/>
      <c r="V62" s="1491"/>
      <c r="W62" s="1491"/>
      <c r="X62" s="1491"/>
      <c r="Y62" s="1537"/>
      <c r="Z62" s="1537"/>
      <c r="AA62" s="1537"/>
      <c r="AB62" s="1537"/>
      <c r="AC62" s="1537"/>
      <c r="AD62" s="1537"/>
      <c r="AE62" s="1537"/>
      <c r="AF62" s="1538"/>
      <c r="AG62" s="1538"/>
      <c r="AH62" s="1538"/>
      <c r="AI62" s="1538"/>
      <c r="AJ62" s="1538"/>
      <c r="AK62" s="1538"/>
      <c r="AL62" s="1538"/>
    </row>
    <row r="63" spans="1:38" ht="21" customHeight="1" x14ac:dyDescent="0.15">
      <c r="A63" s="1542"/>
      <c r="B63" s="1550"/>
      <c r="C63" s="1549" t="s">
        <v>577</v>
      </c>
      <c r="D63" s="1549"/>
      <c r="E63" s="1549"/>
      <c r="F63" s="1549"/>
      <c r="G63" s="1549"/>
      <c r="H63" s="1549"/>
      <c r="I63" s="1549"/>
      <c r="J63" s="1537"/>
      <c r="K63" s="1537"/>
      <c r="L63" s="1537"/>
      <c r="M63" s="1537"/>
      <c r="N63" s="1537"/>
      <c r="O63" s="1537"/>
      <c r="P63" s="1537"/>
      <c r="Q63" s="1537"/>
      <c r="R63" s="1491" t="s">
        <v>562</v>
      </c>
      <c r="S63" s="1491"/>
      <c r="T63" s="1491"/>
      <c r="U63" s="1491"/>
      <c r="V63" s="1491"/>
      <c r="W63" s="1491"/>
      <c r="X63" s="1491"/>
      <c r="Y63" s="1537"/>
      <c r="Z63" s="1537"/>
      <c r="AA63" s="1537"/>
      <c r="AB63" s="1537"/>
      <c r="AC63" s="1537"/>
      <c r="AD63" s="1537"/>
      <c r="AE63" s="1537"/>
      <c r="AF63" s="1538"/>
      <c r="AG63" s="1538"/>
      <c r="AH63" s="1538"/>
      <c r="AI63" s="1538"/>
      <c r="AJ63" s="1538"/>
      <c r="AK63" s="1538"/>
      <c r="AL63" s="1538"/>
    </row>
    <row r="64" spans="1:38" ht="21" customHeight="1" x14ac:dyDescent="0.15">
      <c r="A64" s="1542"/>
      <c r="B64" s="1550"/>
      <c r="C64" s="1555" t="s">
        <v>578</v>
      </c>
      <c r="D64" s="1555"/>
      <c r="E64" s="1555"/>
      <c r="F64" s="1555"/>
      <c r="G64" s="1555"/>
      <c r="H64" s="1555"/>
      <c r="I64" s="1555"/>
      <c r="J64" s="1556"/>
      <c r="K64" s="1556"/>
      <c r="L64" s="1556"/>
      <c r="M64" s="1556"/>
      <c r="N64" s="1556"/>
      <c r="O64" s="1556"/>
      <c r="P64" s="1556"/>
      <c r="Q64" s="1556"/>
      <c r="R64" s="1557" t="s">
        <v>562</v>
      </c>
      <c r="S64" s="1557"/>
      <c r="T64" s="1557"/>
      <c r="U64" s="1557"/>
      <c r="V64" s="1557"/>
      <c r="W64" s="1557"/>
      <c r="X64" s="1557"/>
      <c r="Y64" s="1556"/>
      <c r="Z64" s="1556"/>
      <c r="AA64" s="1556"/>
      <c r="AB64" s="1556"/>
      <c r="AC64" s="1556"/>
      <c r="AD64" s="1556"/>
      <c r="AE64" s="1556"/>
      <c r="AF64" s="1558"/>
      <c r="AG64" s="1558"/>
      <c r="AH64" s="1558"/>
      <c r="AI64" s="1558"/>
      <c r="AJ64" s="1558"/>
      <c r="AK64" s="1558"/>
      <c r="AL64" s="1558"/>
    </row>
    <row r="65" spans="1:38" ht="21" customHeight="1" x14ac:dyDescent="0.15">
      <c r="A65" s="1542" t="s">
        <v>579</v>
      </c>
      <c r="B65" s="1546" t="s">
        <v>580</v>
      </c>
      <c r="C65" s="1546"/>
      <c r="D65" s="1546"/>
      <c r="E65" s="1546"/>
      <c r="F65" s="1546"/>
      <c r="G65" s="1546"/>
      <c r="H65" s="1546"/>
      <c r="I65" s="1546"/>
      <c r="J65" s="1546"/>
      <c r="K65" s="1546"/>
      <c r="L65" s="1546"/>
      <c r="M65" s="1546"/>
      <c r="N65" s="1546"/>
      <c r="O65" s="1546"/>
      <c r="P65" s="1546"/>
      <c r="Q65" s="1546"/>
      <c r="R65" s="1546"/>
      <c r="S65" s="1546"/>
      <c r="T65" s="1559" t="s">
        <v>581</v>
      </c>
      <c r="U65" s="1559"/>
      <c r="V65" s="1559"/>
      <c r="W65" s="1559"/>
      <c r="X65" s="1559"/>
      <c r="Y65" s="1559"/>
      <c r="Z65" s="1559"/>
      <c r="AA65" s="1559"/>
      <c r="AB65" s="1559"/>
      <c r="AC65" s="1559"/>
      <c r="AD65" s="1559"/>
      <c r="AE65" s="1559"/>
      <c r="AF65" s="1559"/>
      <c r="AG65" s="1559"/>
      <c r="AH65" s="1559"/>
      <c r="AI65" s="1559"/>
      <c r="AJ65" s="1559"/>
      <c r="AK65" s="1559"/>
      <c r="AL65" s="1559"/>
    </row>
    <row r="66" spans="1:38" ht="21" customHeight="1" x14ac:dyDescent="0.15">
      <c r="A66" s="1542"/>
      <c r="B66" s="1560"/>
      <c r="C66" s="1560"/>
      <c r="D66" s="1560"/>
      <c r="E66" s="1560"/>
      <c r="F66" s="1560"/>
      <c r="G66" s="1560"/>
      <c r="H66" s="1560"/>
      <c r="I66" s="1560"/>
      <c r="J66" s="1560"/>
      <c r="K66" s="1560"/>
      <c r="L66" s="1560"/>
      <c r="M66" s="1560"/>
      <c r="N66" s="1560"/>
      <c r="O66" s="1560"/>
      <c r="P66" s="1560"/>
      <c r="Q66" s="1560"/>
      <c r="R66" s="1560"/>
      <c r="S66" s="1560"/>
      <c r="T66" s="1561"/>
      <c r="U66" s="1561"/>
      <c r="V66" s="1561"/>
      <c r="W66" s="1561"/>
      <c r="X66" s="1561"/>
      <c r="Y66" s="1561"/>
      <c r="Z66" s="1561"/>
      <c r="AA66" s="1561"/>
      <c r="AB66" s="1561"/>
      <c r="AC66" s="1561"/>
      <c r="AD66" s="1561"/>
      <c r="AE66" s="1561"/>
      <c r="AF66" s="1561"/>
      <c r="AG66" s="1561"/>
      <c r="AH66" s="1561"/>
      <c r="AI66" s="1561"/>
      <c r="AJ66" s="1561"/>
      <c r="AK66" s="1561"/>
      <c r="AL66" s="1561"/>
    </row>
    <row r="67" spans="1:38" ht="21" customHeight="1" x14ac:dyDescent="0.15">
      <c r="A67" s="1542"/>
      <c r="B67" s="1560"/>
      <c r="C67" s="1560"/>
      <c r="D67" s="1560"/>
      <c r="E67" s="1560"/>
      <c r="F67" s="1560"/>
      <c r="G67" s="1560"/>
      <c r="H67" s="1560"/>
      <c r="I67" s="1560"/>
      <c r="J67" s="1560"/>
      <c r="K67" s="1560"/>
      <c r="L67" s="1560"/>
      <c r="M67" s="1560"/>
      <c r="N67" s="1560"/>
      <c r="O67" s="1560"/>
      <c r="P67" s="1560"/>
      <c r="Q67" s="1560"/>
      <c r="R67" s="1560"/>
      <c r="S67" s="1560"/>
      <c r="T67" s="1561"/>
      <c r="U67" s="1561"/>
      <c r="V67" s="1561"/>
      <c r="W67" s="1561"/>
      <c r="X67" s="1561"/>
      <c r="Y67" s="1561"/>
      <c r="Z67" s="1561"/>
      <c r="AA67" s="1561"/>
      <c r="AB67" s="1561"/>
      <c r="AC67" s="1561"/>
      <c r="AD67" s="1561"/>
      <c r="AE67" s="1561"/>
      <c r="AF67" s="1561"/>
      <c r="AG67" s="1561"/>
      <c r="AH67" s="1561"/>
      <c r="AI67" s="1561"/>
      <c r="AJ67" s="1561"/>
      <c r="AK67" s="1561"/>
      <c r="AL67" s="1561"/>
    </row>
    <row r="68" spans="1:38" ht="21" customHeight="1" x14ac:dyDescent="0.15">
      <c r="A68" s="1551" t="s">
        <v>582</v>
      </c>
      <c r="B68" s="1551"/>
      <c r="C68" s="1551"/>
      <c r="D68" s="1551"/>
      <c r="E68" s="1551"/>
      <c r="F68" s="1551"/>
      <c r="G68" s="1551"/>
      <c r="H68" s="1551"/>
      <c r="I68" s="1551"/>
      <c r="J68" s="1552" t="s">
        <v>152</v>
      </c>
      <c r="K68" s="1552"/>
      <c r="L68" s="1552"/>
      <c r="M68" s="1552"/>
      <c r="N68" s="1552"/>
      <c r="O68" s="1552"/>
      <c r="P68" s="1552"/>
      <c r="Q68" s="1552"/>
      <c r="R68" s="1552"/>
      <c r="S68" s="1552"/>
      <c r="T68" s="1552"/>
      <c r="U68" s="1552"/>
      <c r="V68" s="1552"/>
      <c r="W68" s="1552"/>
      <c r="X68" s="1552"/>
      <c r="Y68" s="1552"/>
      <c r="Z68" s="1552"/>
      <c r="AA68" s="1552"/>
      <c r="AB68" s="1552"/>
      <c r="AC68" s="1552"/>
      <c r="AD68" s="1552"/>
      <c r="AE68" s="1552"/>
      <c r="AF68" s="1552"/>
      <c r="AG68" s="1552"/>
      <c r="AH68" s="1552"/>
      <c r="AI68" s="1552"/>
      <c r="AJ68" s="1552"/>
      <c r="AK68" s="1552"/>
      <c r="AL68" s="1552"/>
    </row>
    <row r="69" spans="1:38" ht="21" customHeight="1" x14ac:dyDescent="0.15">
      <c r="A69" s="1553" t="s">
        <v>583</v>
      </c>
      <c r="B69" s="1553"/>
      <c r="C69" s="1553"/>
      <c r="D69" s="1553"/>
      <c r="E69" s="1553"/>
      <c r="F69" s="1553"/>
      <c r="G69" s="1553"/>
      <c r="H69" s="1553"/>
      <c r="I69" s="1553"/>
      <c r="J69" s="1553"/>
      <c r="K69" s="1553"/>
      <c r="L69" s="1553"/>
      <c r="M69" s="1553"/>
      <c r="N69" s="1553"/>
      <c r="O69" s="1553"/>
      <c r="P69" s="1553"/>
      <c r="Q69" s="1553"/>
      <c r="R69" s="1553"/>
      <c r="S69" s="1553"/>
      <c r="T69" s="1553"/>
      <c r="U69" s="1553"/>
      <c r="V69" s="1553"/>
      <c r="W69" s="1553"/>
      <c r="X69" s="1553"/>
      <c r="Y69" s="1553"/>
      <c r="Z69" s="1553"/>
      <c r="AA69" s="1553"/>
      <c r="AB69" s="1553"/>
      <c r="AC69" s="1553"/>
      <c r="AD69" s="1553"/>
      <c r="AE69" s="1553"/>
      <c r="AF69" s="1553"/>
      <c r="AG69" s="1553"/>
      <c r="AH69" s="1553"/>
      <c r="AI69" s="1553"/>
      <c r="AJ69" s="1553"/>
      <c r="AK69" s="1553"/>
      <c r="AL69" s="1553"/>
    </row>
    <row r="70" spans="1:38" ht="21" customHeight="1" x14ac:dyDescent="0.15">
      <c r="A70" s="1553"/>
      <c r="B70" s="1553"/>
      <c r="C70" s="1553"/>
      <c r="D70" s="1553"/>
      <c r="E70" s="1553"/>
      <c r="F70" s="1553"/>
      <c r="G70" s="1553"/>
      <c r="H70" s="1553"/>
      <c r="I70" s="1553"/>
      <c r="J70" s="1553"/>
      <c r="K70" s="1553"/>
      <c r="L70" s="1553"/>
      <c r="M70" s="1553"/>
      <c r="N70" s="1553"/>
      <c r="O70" s="1553"/>
      <c r="P70" s="1553"/>
      <c r="Q70" s="1553"/>
      <c r="R70" s="1553"/>
      <c r="S70" s="1553"/>
      <c r="T70" s="1553"/>
      <c r="U70" s="1553"/>
      <c r="V70" s="1553"/>
      <c r="W70" s="1553"/>
      <c r="X70" s="1553"/>
      <c r="Y70" s="1553"/>
      <c r="Z70" s="1553"/>
      <c r="AA70" s="1553"/>
      <c r="AB70" s="1553"/>
      <c r="AC70" s="1553"/>
      <c r="AD70" s="1553"/>
      <c r="AE70" s="1553"/>
      <c r="AF70" s="1553"/>
      <c r="AG70" s="1553"/>
      <c r="AH70" s="1553"/>
      <c r="AI70" s="1553"/>
      <c r="AJ70" s="1553"/>
      <c r="AK70" s="1553"/>
      <c r="AL70" s="1553"/>
    </row>
    <row r="71" spans="1:38" ht="21" customHeight="1" x14ac:dyDescent="0.15">
      <c r="A71" s="1554" t="s">
        <v>584</v>
      </c>
      <c r="B71" s="1554"/>
      <c r="C71" s="1554"/>
      <c r="D71" s="1554"/>
      <c r="E71" s="1554"/>
      <c r="F71" s="1554"/>
      <c r="G71" s="1554"/>
      <c r="H71" s="1554"/>
      <c r="I71" s="1554"/>
      <c r="J71" s="1554"/>
      <c r="K71" s="1554"/>
      <c r="L71" s="1554"/>
      <c r="M71" s="1554"/>
      <c r="N71" s="1554"/>
      <c r="O71" s="1554"/>
      <c r="P71" s="1554"/>
      <c r="Q71" s="1554"/>
      <c r="R71" s="1554"/>
      <c r="S71" s="1554"/>
      <c r="T71" s="1554"/>
      <c r="U71" s="1554"/>
      <c r="V71" s="1554"/>
      <c r="W71" s="1554"/>
      <c r="X71" s="1554"/>
      <c r="Y71" s="1554"/>
      <c r="Z71" s="1554"/>
      <c r="AA71" s="1554"/>
      <c r="AB71" s="1554"/>
      <c r="AC71" s="1554"/>
      <c r="AD71" s="1554"/>
      <c r="AE71" s="1554"/>
      <c r="AF71" s="1554"/>
      <c r="AG71" s="1554"/>
      <c r="AH71" s="1554"/>
      <c r="AI71" s="1554"/>
      <c r="AJ71" s="1554"/>
      <c r="AK71" s="1554"/>
      <c r="AL71" s="1554"/>
    </row>
    <row r="72" spans="1:38" ht="21" customHeight="1" x14ac:dyDescent="0.15">
      <c r="A72" s="1554" t="s">
        <v>585</v>
      </c>
      <c r="B72" s="1554"/>
      <c r="C72" s="1554"/>
      <c r="D72" s="1554"/>
      <c r="E72" s="1554"/>
      <c r="F72" s="1554"/>
      <c r="G72" s="1554"/>
      <c r="H72" s="1554"/>
      <c r="I72" s="1554"/>
      <c r="J72" s="1554"/>
      <c r="K72" s="1554"/>
      <c r="L72" s="1554"/>
      <c r="M72" s="1554"/>
      <c r="N72" s="1554"/>
      <c r="O72" s="1554"/>
      <c r="P72" s="1554"/>
      <c r="Q72" s="1554"/>
      <c r="R72" s="1554"/>
      <c r="S72" s="1554"/>
      <c r="T72" s="1554"/>
      <c r="U72" s="1554"/>
      <c r="V72" s="1554"/>
      <c r="W72" s="1554"/>
      <c r="X72" s="1554"/>
      <c r="Y72" s="1554"/>
      <c r="Z72" s="1554"/>
      <c r="AA72" s="1554"/>
      <c r="AB72" s="1554"/>
      <c r="AC72" s="1554"/>
      <c r="AD72" s="1554"/>
      <c r="AE72" s="1554"/>
      <c r="AF72" s="1554"/>
      <c r="AG72" s="1554"/>
      <c r="AH72" s="1554"/>
      <c r="AI72" s="1554"/>
      <c r="AJ72" s="1554"/>
      <c r="AK72" s="1554"/>
      <c r="AL72" s="1554"/>
    </row>
    <row r="73" spans="1:38" ht="21" customHeight="1" x14ac:dyDescent="0.15">
      <c r="A73" s="1554" t="s">
        <v>586</v>
      </c>
      <c r="B73" s="1554"/>
      <c r="C73" s="1554"/>
      <c r="D73" s="1554"/>
      <c r="E73" s="1554"/>
      <c r="F73" s="1554"/>
      <c r="G73" s="1554"/>
      <c r="H73" s="1554"/>
      <c r="I73" s="1554"/>
      <c r="J73" s="1554"/>
      <c r="K73" s="1554"/>
      <c r="L73" s="1554"/>
      <c r="M73" s="1554"/>
      <c r="N73" s="1554"/>
      <c r="O73" s="1554"/>
      <c r="P73" s="1554"/>
      <c r="Q73" s="1554"/>
      <c r="R73" s="1554"/>
      <c r="S73" s="1554"/>
      <c r="T73" s="1554"/>
      <c r="U73" s="1554"/>
      <c r="V73" s="1554"/>
      <c r="W73" s="1554"/>
      <c r="X73" s="1554"/>
      <c r="Y73" s="1554"/>
      <c r="Z73" s="1554"/>
      <c r="AA73" s="1554"/>
      <c r="AB73" s="1554"/>
      <c r="AC73" s="1554"/>
      <c r="AD73" s="1554"/>
      <c r="AE73" s="1554"/>
      <c r="AF73" s="1554"/>
      <c r="AG73" s="1554"/>
      <c r="AH73" s="1554"/>
      <c r="AI73" s="1554"/>
      <c r="AJ73" s="1554"/>
      <c r="AK73" s="1554"/>
      <c r="AL73" s="1554"/>
    </row>
    <row r="74" spans="1:38" ht="21" customHeight="1" x14ac:dyDescent="0.15">
      <c r="A74" s="1554" t="s">
        <v>587</v>
      </c>
      <c r="B74" s="1554"/>
      <c r="C74" s="1554"/>
      <c r="D74" s="1554"/>
      <c r="E74" s="1554"/>
      <c r="F74" s="1554"/>
      <c r="G74" s="1554"/>
      <c r="H74" s="1554"/>
      <c r="I74" s="1554"/>
      <c r="J74" s="1554"/>
      <c r="K74" s="1554"/>
      <c r="L74" s="1554"/>
      <c r="M74" s="1554"/>
      <c r="N74" s="1554"/>
      <c r="O74" s="1554"/>
      <c r="P74" s="1554"/>
      <c r="Q74" s="1554"/>
      <c r="R74" s="1554"/>
      <c r="S74" s="1554"/>
      <c r="T74" s="1554"/>
      <c r="U74" s="1554"/>
      <c r="V74" s="1554"/>
      <c r="W74" s="1554"/>
      <c r="X74" s="1554"/>
      <c r="Y74" s="1554"/>
      <c r="Z74" s="1554"/>
      <c r="AA74" s="1554"/>
      <c r="AB74" s="1554"/>
      <c r="AC74" s="1554"/>
      <c r="AD74" s="1554"/>
      <c r="AE74" s="1554"/>
      <c r="AF74" s="1554"/>
      <c r="AG74" s="1554"/>
      <c r="AH74" s="1554"/>
      <c r="AI74" s="1554"/>
      <c r="AJ74" s="1554"/>
      <c r="AK74" s="1554"/>
      <c r="AL74" s="1554"/>
    </row>
    <row r="75" spans="1:38" ht="21" customHeight="1" x14ac:dyDescent="0.15">
      <c r="A75" s="1554" t="s">
        <v>588</v>
      </c>
      <c r="B75" s="1554"/>
      <c r="C75" s="1554"/>
      <c r="D75" s="1554"/>
      <c r="E75" s="1554"/>
      <c r="F75" s="1554"/>
      <c r="G75" s="1554"/>
      <c r="H75" s="1554"/>
      <c r="I75" s="1554"/>
      <c r="J75" s="1554"/>
      <c r="K75" s="1554"/>
      <c r="L75" s="1554"/>
      <c r="M75" s="1554"/>
      <c r="N75" s="1554"/>
      <c r="O75" s="1554"/>
      <c r="P75" s="1554"/>
      <c r="Q75" s="1554"/>
      <c r="R75" s="1554"/>
      <c r="S75" s="1554"/>
      <c r="T75" s="1554"/>
      <c r="U75" s="1554"/>
      <c r="V75" s="1554"/>
      <c r="W75" s="1554"/>
      <c r="X75" s="1554"/>
      <c r="Y75" s="1554"/>
      <c r="Z75" s="1554"/>
      <c r="AA75" s="1554"/>
      <c r="AB75" s="1554"/>
      <c r="AC75" s="1554"/>
      <c r="AD75" s="1554"/>
      <c r="AE75" s="1554"/>
      <c r="AF75" s="1554"/>
      <c r="AG75" s="1554"/>
      <c r="AH75" s="1554"/>
      <c r="AI75" s="1554"/>
      <c r="AJ75" s="1554"/>
      <c r="AK75" s="1554"/>
      <c r="AL75" s="1554"/>
    </row>
  </sheetData>
  <mergeCells count="186">
    <mergeCell ref="A68:I68"/>
    <mergeCell ref="J68:AL68"/>
    <mergeCell ref="A69:AL70"/>
    <mergeCell ref="A71:AL71"/>
    <mergeCell ref="A72:AL72"/>
    <mergeCell ref="A73:AL73"/>
    <mergeCell ref="A74:AL74"/>
    <mergeCell ref="A75:AL75"/>
    <mergeCell ref="C64:I64"/>
    <mergeCell ref="J64:K64"/>
    <mergeCell ref="L64:Q64"/>
    <mergeCell ref="R64:X64"/>
    <mergeCell ref="Y64:AE64"/>
    <mergeCell ref="AF64:AL64"/>
    <mergeCell ref="A65:A67"/>
    <mergeCell ref="B65:S65"/>
    <mergeCell ref="T65:AL65"/>
    <mergeCell ref="B66:S67"/>
    <mergeCell ref="T66:AL67"/>
    <mergeCell ref="C62:I62"/>
    <mergeCell ref="J62:K62"/>
    <mergeCell ref="L62:Q62"/>
    <mergeCell ref="R62:X62"/>
    <mergeCell ref="Y62:AE62"/>
    <mergeCell ref="AF62:AL62"/>
    <mergeCell ref="C63:I63"/>
    <mergeCell ref="J63:K63"/>
    <mergeCell ref="L63:Q63"/>
    <mergeCell ref="R63:X63"/>
    <mergeCell ref="Y63:AE63"/>
    <mergeCell ref="AF63:AL63"/>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56:I56"/>
    <mergeCell ref="J56:K56"/>
    <mergeCell ref="L56:Q56"/>
    <mergeCell ref="R56:X56"/>
    <mergeCell ref="Y56:AE56"/>
    <mergeCell ref="AF56:AL56"/>
    <mergeCell ref="B57:B64"/>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C54:I54"/>
    <mergeCell ref="J54:K54"/>
    <mergeCell ref="L54:Q54"/>
    <mergeCell ref="R54:X54"/>
    <mergeCell ref="Y54:AE54"/>
    <mergeCell ref="AF54:AL54"/>
    <mergeCell ref="C55:I55"/>
    <mergeCell ref="J55:K55"/>
    <mergeCell ref="L55:Q55"/>
    <mergeCell ref="R55:X55"/>
    <mergeCell ref="Y55:AE55"/>
    <mergeCell ref="AF55:AL55"/>
    <mergeCell ref="C52:I52"/>
    <mergeCell ref="J52:K52"/>
    <mergeCell ref="L52:Q52"/>
    <mergeCell ref="R52:X52"/>
    <mergeCell ref="Y52:AE52"/>
    <mergeCell ref="AF52:AL52"/>
    <mergeCell ref="C53:I53"/>
    <mergeCell ref="J53:K53"/>
    <mergeCell ref="L53:Q53"/>
    <mergeCell ref="R53:X53"/>
    <mergeCell ref="Y53:AE53"/>
    <mergeCell ref="AF53:AL53"/>
    <mergeCell ref="L50:Q50"/>
    <mergeCell ref="R50:X50"/>
    <mergeCell ref="Y50:AE50"/>
    <mergeCell ref="AF50:AL50"/>
    <mergeCell ref="C51:I51"/>
    <mergeCell ref="J51:K51"/>
    <mergeCell ref="L51:Q51"/>
    <mergeCell ref="R51:X51"/>
    <mergeCell ref="Y51:AE51"/>
    <mergeCell ref="AF51:AL51"/>
    <mergeCell ref="J41:AL41"/>
    <mergeCell ref="A42:AL42"/>
    <mergeCell ref="A46:A64"/>
    <mergeCell ref="B46:I47"/>
    <mergeCell ref="J46:K47"/>
    <mergeCell ref="L46:Q47"/>
    <mergeCell ref="R46:X47"/>
    <mergeCell ref="Y46:AE47"/>
    <mergeCell ref="AF46:AL47"/>
    <mergeCell ref="B48:B56"/>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A29:A41"/>
    <mergeCell ref="B29:I29"/>
    <mergeCell ref="J29:AL29"/>
    <mergeCell ref="B30:I31"/>
    <mergeCell ref="J30:AL31"/>
    <mergeCell ref="B32:I35"/>
    <mergeCell ref="J32:AL32"/>
    <mergeCell ref="J33:AL33"/>
    <mergeCell ref="J34:AL34"/>
    <mergeCell ref="J35:AL35"/>
    <mergeCell ref="B36:I36"/>
    <mergeCell ref="J36:N36"/>
    <mergeCell ref="O36:W36"/>
    <mergeCell ref="X36:AB36"/>
    <mergeCell ref="AC36:AL36"/>
    <mergeCell ref="B37:I37"/>
    <mergeCell ref="J37:N37"/>
    <mergeCell ref="O37:W37"/>
    <mergeCell ref="X37:AB37"/>
    <mergeCell ref="AC37:AL37"/>
    <mergeCell ref="B38:I41"/>
    <mergeCell ref="J38:AL38"/>
    <mergeCell ref="J39:AL39"/>
    <mergeCell ref="J40:AL40"/>
    <mergeCell ref="U23:AB23"/>
    <mergeCell ref="AC23:AL23"/>
    <mergeCell ref="B24:I24"/>
    <mergeCell ref="J24:N24"/>
    <mergeCell ref="O24:W24"/>
    <mergeCell ref="X24:AB24"/>
    <mergeCell ref="AC24:AL24"/>
    <mergeCell ref="B25:I28"/>
    <mergeCell ref="J25:AL25"/>
    <mergeCell ref="J26:AL26"/>
    <mergeCell ref="J27:AL27"/>
    <mergeCell ref="J28:AL28"/>
    <mergeCell ref="A1:F1"/>
    <mergeCell ref="A2:AL2"/>
    <mergeCell ref="A3:AL3"/>
    <mergeCell ref="U9:AH9"/>
    <mergeCell ref="U10:AH10"/>
    <mergeCell ref="U11:AE11"/>
    <mergeCell ref="A14:AH14"/>
    <mergeCell ref="A16:A28"/>
    <mergeCell ref="B16:I16"/>
    <mergeCell ref="J16:AL16"/>
    <mergeCell ref="B17:I17"/>
    <mergeCell ref="J17:AL17"/>
    <mergeCell ref="B18:I21"/>
    <mergeCell ref="J18:AL18"/>
    <mergeCell ref="J19:AL19"/>
    <mergeCell ref="J20:AL20"/>
    <mergeCell ref="J21:AL21"/>
    <mergeCell ref="B22:I22"/>
    <mergeCell ref="J22:N22"/>
    <mergeCell ref="O22:W22"/>
    <mergeCell ref="X22:AB22"/>
    <mergeCell ref="AC22:AL22"/>
    <mergeCell ref="B23:I23"/>
    <mergeCell ref="J23:T23"/>
  </mergeCells>
  <phoneticPr fontId="83"/>
  <hyperlinks>
    <hyperlink ref="A1" location="届出様式一覧!A1" display="チェック表へ戻る"/>
  </hyperlinks>
  <printOptions horizontalCentered="1"/>
  <pageMargins left="0.70833333333333304" right="0.70833333333333304" top="0.94513888888888897" bottom="0.74791666666666701" header="0.51180555555555496" footer="0.51180555555555496"/>
  <pageSetup paperSize="9" scale="87" firstPageNumber="0" orientation="portrait" horizontalDpi="300" verticalDpi="300" r:id="rId1"/>
  <rowBreaks count="1" manualBreakCount="1">
    <brk id="4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60" zoomScaleNormal="70" zoomScalePageLayoutView="70" workbookViewId="0">
      <selection activeCell="AD3" sqref="AD3"/>
    </sheetView>
  </sheetViews>
  <sheetFormatPr defaultRowHeight="13.5" x14ac:dyDescent="0.15"/>
  <cols>
    <col min="1" max="28" width="4.625" style="1201" customWidth="1"/>
    <col min="29" max="16384" width="9" style="2070"/>
  </cols>
  <sheetData>
    <row r="1" spans="1:30" ht="24.95" customHeight="1" x14ac:dyDescent="0.15">
      <c r="A1" s="2068" t="s">
        <v>1540</v>
      </c>
      <c r="B1" s="2069"/>
      <c r="C1" s="2069"/>
      <c r="D1" s="2069"/>
      <c r="E1" s="2069"/>
      <c r="F1" s="2069"/>
      <c r="G1" s="2069"/>
      <c r="H1" s="2069"/>
      <c r="I1" s="2069"/>
      <c r="J1" s="2069"/>
      <c r="K1" s="2069"/>
      <c r="L1" s="2069"/>
      <c r="M1" s="2069"/>
      <c r="N1" s="2069"/>
      <c r="O1" s="2069"/>
      <c r="P1" s="2069"/>
      <c r="Q1" s="2069"/>
      <c r="R1" s="2069"/>
      <c r="S1" s="2069"/>
      <c r="T1" s="2069"/>
      <c r="U1" s="2069"/>
      <c r="V1" s="2069"/>
      <c r="W1" s="2069"/>
      <c r="X1" s="2069"/>
      <c r="Y1" s="2069"/>
      <c r="Z1" s="2069"/>
      <c r="AA1" s="2069"/>
      <c r="AB1" s="2069"/>
    </row>
    <row r="2" spans="1:30" ht="9.9499999999999993" customHeight="1" x14ac:dyDescent="0.15">
      <c r="A2" s="2071"/>
      <c r="B2" s="2071"/>
      <c r="C2" s="2071"/>
      <c r="D2" s="2071"/>
      <c r="E2" s="2071"/>
      <c r="F2" s="2071"/>
      <c r="G2" s="2071"/>
      <c r="H2" s="2071"/>
      <c r="I2" s="2071"/>
      <c r="J2" s="2071"/>
      <c r="K2" s="2071"/>
      <c r="L2" s="2071"/>
      <c r="M2" s="2071"/>
      <c r="N2" s="2071"/>
      <c r="O2" s="2071"/>
      <c r="P2" s="2071"/>
      <c r="Q2" s="2071"/>
      <c r="R2" s="2071"/>
      <c r="S2" s="2071"/>
      <c r="T2" s="2071"/>
      <c r="U2" s="2071"/>
      <c r="V2" s="2071"/>
      <c r="W2" s="2071"/>
      <c r="X2" s="2071"/>
      <c r="Y2" s="2071"/>
      <c r="Z2" s="2071"/>
      <c r="AA2" s="2071"/>
      <c r="AB2" s="2071"/>
    </row>
    <row r="3" spans="1:30" ht="24.95" customHeight="1" x14ac:dyDescent="0.15">
      <c r="A3" s="2072" t="s">
        <v>1541</v>
      </c>
      <c r="B3" s="2072"/>
      <c r="C3" s="2072"/>
      <c r="D3" s="2072"/>
      <c r="E3" s="2072"/>
      <c r="F3" s="2072"/>
      <c r="G3" s="2072"/>
      <c r="H3" s="2072"/>
      <c r="I3" s="2072"/>
      <c r="J3" s="2072"/>
      <c r="K3" s="2072"/>
      <c r="L3" s="2072"/>
      <c r="M3" s="2072"/>
      <c r="N3" s="2072"/>
      <c r="O3" s="2072"/>
      <c r="P3" s="2072"/>
      <c r="Q3" s="2072"/>
      <c r="R3" s="2072"/>
      <c r="S3" s="2072"/>
      <c r="T3" s="2072"/>
      <c r="U3" s="2072"/>
      <c r="V3" s="2072"/>
      <c r="W3" s="2072"/>
      <c r="X3" s="2072"/>
      <c r="Y3" s="2072"/>
      <c r="Z3" s="2072"/>
      <c r="AA3" s="2072"/>
      <c r="AB3" s="2072"/>
      <c r="AD3" s="1205" t="s">
        <v>590</v>
      </c>
    </row>
    <row r="4" spans="1:30" ht="9.9499999999999993" customHeight="1" thickBot="1" x14ac:dyDescent="0.2">
      <c r="A4" s="2073"/>
      <c r="B4" s="2073"/>
      <c r="C4" s="2073"/>
      <c r="D4" s="2073"/>
      <c r="E4" s="2073"/>
      <c r="F4" s="2073"/>
      <c r="G4" s="2073"/>
      <c r="H4" s="2073"/>
      <c r="I4" s="2073"/>
      <c r="J4" s="2073"/>
      <c r="K4" s="2073"/>
      <c r="L4" s="2073"/>
      <c r="M4" s="2073"/>
      <c r="N4" s="2073"/>
      <c r="O4" s="2073"/>
      <c r="P4" s="2073"/>
      <c r="Q4" s="2073"/>
      <c r="R4" s="2073"/>
      <c r="S4" s="2073"/>
      <c r="T4" s="2073"/>
      <c r="U4" s="2073"/>
      <c r="V4" s="2073"/>
      <c r="W4" s="2073"/>
      <c r="X4" s="2073"/>
      <c r="Y4" s="2073"/>
      <c r="Z4" s="2073"/>
      <c r="AA4" s="2073"/>
      <c r="AB4" s="2073"/>
    </row>
    <row r="5" spans="1:30" ht="24.95" customHeight="1" x14ac:dyDescent="0.15">
      <c r="A5" s="2073"/>
      <c r="B5" s="2073"/>
      <c r="C5" s="2073"/>
      <c r="D5" s="2073"/>
      <c r="E5" s="2073"/>
      <c r="F5" s="2073"/>
      <c r="G5" s="2073"/>
      <c r="H5" s="2073"/>
      <c r="I5" s="2073"/>
      <c r="J5" s="2073"/>
      <c r="K5" s="2073"/>
      <c r="L5" s="2073"/>
      <c r="M5" s="2073"/>
      <c r="N5" s="2074" t="s">
        <v>280</v>
      </c>
      <c r="O5" s="2074"/>
      <c r="P5" s="2074"/>
      <c r="Q5" s="2074"/>
      <c r="R5" s="2074"/>
      <c r="S5" s="2075" t="s">
        <v>13</v>
      </c>
      <c r="T5" s="2075"/>
      <c r="U5" s="2075"/>
      <c r="V5" s="2075"/>
      <c r="W5" s="2075"/>
      <c r="X5" s="2075"/>
      <c r="Y5" s="2075"/>
      <c r="Z5" s="2075"/>
      <c r="AA5" s="2075"/>
      <c r="AB5" s="2075"/>
    </row>
    <row r="6" spans="1:30" ht="24.95" customHeight="1" x14ac:dyDescent="0.15">
      <c r="A6" s="2073"/>
      <c r="B6" s="2073"/>
      <c r="C6" s="2073"/>
      <c r="D6" s="2073"/>
      <c r="E6" s="2073"/>
      <c r="F6" s="2073"/>
      <c r="G6" s="2073"/>
      <c r="H6" s="2073"/>
      <c r="I6" s="2073"/>
      <c r="J6" s="2073"/>
      <c r="K6" s="2073"/>
      <c r="L6" s="2073"/>
      <c r="M6" s="2073"/>
      <c r="N6" s="2076" t="s">
        <v>455</v>
      </c>
      <c r="O6" s="2076"/>
      <c r="P6" s="2076"/>
      <c r="Q6" s="2076"/>
      <c r="R6" s="2076"/>
      <c r="S6" s="2077"/>
      <c r="T6" s="2077"/>
      <c r="U6" s="2077"/>
      <c r="V6" s="2077"/>
      <c r="W6" s="2077"/>
      <c r="X6" s="2077"/>
      <c r="Y6" s="2077"/>
      <c r="Z6" s="2077"/>
      <c r="AA6" s="2077"/>
      <c r="AB6" s="2077"/>
    </row>
    <row r="7" spans="1:30" ht="24.95" customHeight="1" thickBot="1" x14ac:dyDescent="0.2">
      <c r="A7" s="2071"/>
      <c r="B7" s="2071"/>
      <c r="C7" s="2071"/>
      <c r="D7" s="2071"/>
      <c r="E7" s="2071"/>
      <c r="F7" s="2071"/>
      <c r="G7" s="2071"/>
      <c r="H7" s="2071"/>
      <c r="I7" s="2071"/>
      <c r="J7" s="2071"/>
      <c r="K7" s="2071"/>
      <c r="L7" s="2071"/>
      <c r="M7" s="2071"/>
      <c r="N7" s="2078" t="s">
        <v>169</v>
      </c>
      <c r="O7" s="2078"/>
      <c r="P7" s="2078"/>
      <c r="Q7" s="2078"/>
      <c r="R7" s="2078"/>
      <c r="S7" s="2079"/>
      <c r="T7" s="2080"/>
      <c r="U7" s="2080"/>
      <c r="V7" s="2080"/>
      <c r="W7" s="2080"/>
      <c r="X7" s="2080"/>
      <c r="Y7" s="2080"/>
      <c r="Z7" s="2080"/>
      <c r="AA7" s="2080"/>
      <c r="AB7" s="2081"/>
    </row>
    <row r="8" spans="1:30" ht="9.9499999999999993" customHeight="1" thickBot="1" x14ac:dyDescent="0.2">
      <c r="A8" s="2071"/>
      <c r="B8" s="2071"/>
      <c r="C8" s="2071"/>
      <c r="D8" s="2071"/>
      <c r="E8" s="2071"/>
      <c r="F8" s="2071"/>
      <c r="G8" s="2071"/>
      <c r="H8" s="2071"/>
      <c r="I8" s="2071"/>
      <c r="J8" s="2071"/>
      <c r="K8" s="2071"/>
      <c r="L8" s="2071"/>
      <c r="M8" s="2071"/>
      <c r="N8" s="2082"/>
      <c r="O8" s="2082"/>
      <c r="P8" s="2082"/>
      <c r="Q8" s="2082"/>
      <c r="R8" s="2082"/>
      <c r="S8" s="2083"/>
      <c r="T8" s="2083"/>
      <c r="U8" s="2083"/>
      <c r="V8" s="2083"/>
      <c r="W8" s="2083"/>
      <c r="X8" s="2083"/>
      <c r="Y8" s="2083"/>
      <c r="Z8" s="2083"/>
      <c r="AA8" s="2083"/>
      <c r="AB8" s="2083"/>
    </row>
    <row r="9" spans="1:30" ht="30" customHeight="1" thickBot="1" x14ac:dyDescent="0.2">
      <c r="A9" s="2084" t="s">
        <v>1542</v>
      </c>
      <c r="B9" s="2085"/>
      <c r="C9" s="2085"/>
      <c r="D9" s="2085"/>
      <c r="E9" s="2085"/>
      <c r="F9" s="2085"/>
      <c r="G9" s="2085"/>
      <c r="H9" s="2085"/>
      <c r="I9" s="2085"/>
      <c r="J9" s="2085"/>
      <c r="K9" s="2085"/>
      <c r="L9" s="2085"/>
      <c r="M9" s="2085"/>
      <c r="N9" s="2085"/>
      <c r="O9" s="2085"/>
      <c r="P9" s="2085"/>
      <c r="Q9" s="2085"/>
      <c r="R9" s="2085"/>
      <c r="S9" s="2085"/>
      <c r="T9" s="2085"/>
      <c r="U9" s="2085"/>
      <c r="V9" s="2085"/>
      <c r="W9" s="2085"/>
      <c r="X9" s="2085"/>
      <c r="Y9" s="2085" t="s">
        <v>591</v>
      </c>
      <c r="Z9" s="2085"/>
      <c r="AA9" s="2085"/>
      <c r="AB9" s="2086"/>
    </row>
    <row r="10" spans="1:30" ht="24.95" customHeight="1" x14ac:dyDescent="0.15">
      <c r="A10" s="2087" t="s">
        <v>592</v>
      </c>
      <c r="B10" s="2087"/>
      <c r="C10" s="2087"/>
      <c r="D10" s="2087"/>
      <c r="E10" s="2087"/>
      <c r="F10" s="2087"/>
      <c r="G10" s="2087"/>
      <c r="H10" s="2087"/>
      <c r="I10" s="2088" t="s">
        <v>252</v>
      </c>
      <c r="J10" s="2088"/>
      <c r="K10" s="2088"/>
      <c r="L10" s="2088"/>
      <c r="M10" s="2088"/>
      <c r="N10" s="2088"/>
      <c r="O10" s="2088"/>
      <c r="P10" s="2088"/>
      <c r="Q10" s="2088"/>
      <c r="R10" s="2088"/>
      <c r="S10" s="2088"/>
      <c r="T10" s="2088"/>
      <c r="U10" s="2088"/>
      <c r="V10" s="2088"/>
      <c r="W10" s="2088"/>
      <c r="X10" s="2088"/>
      <c r="Y10" s="2089"/>
      <c r="Z10" s="2089"/>
      <c r="AA10" s="2089"/>
      <c r="AB10" s="2089"/>
    </row>
    <row r="11" spans="1:30" ht="24.95" customHeight="1" x14ac:dyDescent="0.15">
      <c r="A11" s="2090" t="s">
        <v>593</v>
      </c>
      <c r="B11" s="2090"/>
      <c r="C11" s="2090"/>
      <c r="D11" s="2090"/>
      <c r="E11" s="2090"/>
      <c r="F11" s="2090"/>
      <c r="G11" s="2090"/>
      <c r="H11" s="2090"/>
      <c r="I11" s="2091" t="s">
        <v>594</v>
      </c>
      <c r="J11" s="2091"/>
      <c r="K11" s="2091"/>
      <c r="L11" s="2091"/>
      <c r="M11" s="2091"/>
      <c r="N11" s="2091"/>
      <c r="O11" s="2091"/>
      <c r="P11" s="2091"/>
      <c r="Q11" s="2091"/>
      <c r="R11" s="2091"/>
      <c r="S11" s="2091"/>
      <c r="T11" s="2091"/>
      <c r="U11" s="2091"/>
      <c r="V11" s="2091"/>
      <c r="W11" s="2091"/>
      <c r="X11" s="2091"/>
      <c r="Y11" s="2092"/>
      <c r="Z11" s="2092"/>
      <c r="AA11" s="2092"/>
      <c r="AB11" s="2092"/>
    </row>
    <row r="12" spans="1:30" ht="24.95" customHeight="1" x14ac:dyDescent="0.15">
      <c r="A12" s="2093" t="s">
        <v>595</v>
      </c>
      <c r="B12" s="2094"/>
      <c r="C12" s="2094"/>
      <c r="D12" s="2094"/>
      <c r="E12" s="2094"/>
      <c r="F12" s="2094"/>
      <c r="G12" s="2094"/>
      <c r="H12" s="2095"/>
      <c r="I12" s="2096" t="s">
        <v>1543</v>
      </c>
      <c r="J12" s="2097"/>
      <c r="K12" s="2097"/>
      <c r="L12" s="2097"/>
      <c r="M12" s="2097"/>
      <c r="N12" s="2097"/>
      <c r="O12" s="2097"/>
      <c r="P12" s="2097"/>
      <c r="Q12" s="2097"/>
      <c r="R12" s="2097"/>
      <c r="S12" s="2097"/>
      <c r="T12" s="2097"/>
      <c r="U12" s="2097"/>
      <c r="V12" s="2097"/>
      <c r="W12" s="2097"/>
      <c r="X12" s="2098"/>
      <c r="Y12" s="2092"/>
      <c r="Z12" s="2092"/>
      <c r="AA12" s="2092"/>
      <c r="AB12" s="2092"/>
    </row>
    <row r="13" spans="1:30" ht="24.95" customHeight="1" x14ac:dyDescent="0.15">
      <c r="A13" s="2099" t="s">
        <v>596</v>
      </c>
      <c r="B13" s="2099"/>
      <c r="C13" s="2099"/>
      <c r="D13" s="2099"/>
      <c r="E13" s="2099"/>
      <c r="F13" s="2099"/>
      <c r="G13" s="2099"/>
      <c r="H13" s="2099"/>
      <c r="I13" s="2100" t="s">
        <v>1404</v>
      </c>
      <c r="J13" s="2101"/>
      <c r="K13" s="2101"/>
      <c r="L13" s="2101"/>
      <c r="M13" s="2101"/>
      <c r="N13" s="2101"/>
      <c r="O13" s="2101"/>
      <c r="P13" s="2101"/>
      <c r="Q13" s="2101"/>
      <c r="R13" s="2101"/>
      <c r="S13" s="2101"/>
      <c r="T13" s="2101"/>
      <c r="U13" s="2101"/>
      <c r="V13" s="2101"/>
      <c r="W13" s="2101"/>
      <c r="X13" s="2102"/>
      <c r="Y13" s="2092"/>
      <c r="Z13" s="2092"/>
      <c r="AA13" s="2092"/>
      <c r="AB13" s="2092"/>
    </row>
    <row r="14" spans="1:30" ht="24.95" customHeight="1" x14ac:dyDescent="0.15">
      <c r="A14" s="2099"/>
      <c r="B14" s="2099"/>
      <c r="C14" s="2099"/>
      <c r="D14" s="2099"/>
      <c r="E14" s="2099"/>
      <c r="F14" s="2099"/>
      <c r="G14" s="2099"/>
      <c r="H14" s="2099"/>
      <c r="I14" s="2103"/>
      <c r="J14" s="2104"/>
      <c r="K14" s="2104"/>
      <c r="L14" s="2104"/>
      <c r="M14" s="2104"/>
      <c r="N14" s="2104"/>
      <c r="O14" s="2104"/>
      <c r="P14" s="2104"/>
      <c r="Q14" s="2104"/>
      <c r="R14" s="2104"/>
      <c r="S14" s="2104"/>
      <c r="T14" s="2104"/>
      <c r="U14" s="2104"/>
      <c r="V14" s="2104"/>
      <c r="W14" s="2104"/>
      <c r="X14" s="2105"/>
      <c r="Y14" s="2092"/>
      <c r="Z14" s="2092"/>
      <c r="AA14" s="2092"/>
      <c r="AB14" s="2092"/>
    </row>
    <row r="15" spans="1:30" ht="24.95" customHeight="1" x14ac:dyDescent="0.15">
      <c r="A15" s="2099" t="s">
        <v>597</v>
      </c>
      <c r="B15" s="2099"/>
      <c r="C15" s="2099"/>
      <c r="D15" s="2099"/>
      <c r="E15" s="2099"/>
      <c r="F15" s="2099"/>
      <c r="G15" s="2099"/>
      <c r="H15" s="2099"/>
      <c r="I15" s="2106" t="s">
        <v>598</v>
      </c>
      <c r="J15" s="2106"/>
      <c r="K15" s="2106"/>
      <c r="L15" s="2106"/>
      <c r="M15" s="2106"/>
      <c r="N15" s="2106"/>
      <c r="O15" s="2106"/>
      <c r="P15" s="2106"/>
      <c r="Q15" s="2106"/>
      <c r="R15" s="2106"/>
      <c r="S15" s="2106"/>
      <c r="T15" s="2106"/>
      <c r="U15" s="2106"/>
      <c r="V15" s="2106"/>
      <c r="W15" s="2106"/>
      <c r="X15" s="2106"/>
      <c r="Y15" s="2092"/>
      <c r="Z15" s="2092"/>
      <c r="AA15" s="2092"/>
      <c r="AB15" s="2092"/>
    </row>
    <row r="16" spans="1:30" ht="24.95" customHeight="1" x14ac:dyDescent="0.15">
      <c r="A16" s="2099" t="s">
        <v>599</v>
      </c>
      <c r="B16" s="2099"/>
      <c r="C16" s="2099"/>
      <c r="D16" s="2099"/>
      <c r="E16" s="2099"/>
      <c r="F16" s="2099"/>
      <c r="G16" s="2099"/>
      <c r="H16" s="2099"/>
      <c r="I16" s="2106" t="s">
        <v>600</v>
      </c>
      <c r="J16" s="2106"/>
      <c r="K16" s="2106"/>
      <c r="L16" s="2106"/>
      <c r="M16" s="2106"/>
      <c r="N16" s="2106"/>
      <c r="O16" s="2106"/>
      <c r="P16" s="2106"/>
      <c r="Q16" s="2106"/>
      <c r="R16" s="2106"/>
      <c r="S16" s="2106"/>
      <c r="T16" s="2106"/>
      <c r="U16" s="2106"/>
      <c r="V16" s="2106"/>
      <c r="W16" s="2106"/>
      <c r="X16" s="2106"/>
      <c r="Y16" s="2092"/>
      <c r="Z16" s="2092"/>
      <c r="AA16" s="2092"/>
      <c r="AB16" s="2092"/>
    </row>
    <row r="17" spans="1:28" ht="24.95" customHeight="1" x14ac:dyDescent="0.15">
      <c r="A17" s="2099" t="s">
        <v>601</v>
      </c>
      <c r="B17" s="2099"/>
      <c r="C17" s="2099"/>
      <c r="D17" s="2099"/>
      <c r="E17" s="2099"/>
      <c r="F17" s="2099"/>
      <c r="G17" s="2099"/>
      <c r="H17" s="2099"/>
      <c r="I17" s="2106" t="s">
        <v>602</v>
      </c>
      <c r="J17" s="2106"/>
      <c r="K17" s="2106"/>
      <c r="L17" s="2106"/>
      <c r="M17" s="2106"/>
      <c r="N17" s="2106"/>
      <c r="O17" s="2106"/>
      <c r="P17" s="2106"/>
      <c r="Q17" s="2106"/>
      <c r="R17" s="2106"/>
      <c r="S17" s="2106"/>
      <c r="T17" s="2106"/>
      <c r="U17" s="2106"/>
      <c r="V17" s="2106"/>
      <c r="W17" s="2106"/>
      <c r="X17" s="2106"/>
      <c r="Y17" s="2092"/>
      <c r="Z17" s="2092"/>
      <c r="AA17" s="2092"/>
      <c r="AB17" s="2092"/>
    </row>
    <row r="18" spans="1:28" ht="24.95" customHeight="1" x14ac:dyDescent="0.15">
      <c r="A18" s="2099"/>
      <c r="B18" s="2099"/>
      <c r="C18" s="2099"/>
      <c r="D18" s="2099"/>
      <c r="E18" s="2099"/>
      <c r="F18" s="2099"/>
      <c r="G18" s="2099"/>
      <c r="H18" s="2099"/>
      <c r="I18" s="2106"/>
      <c r="J18" s="2106"/>
      <c r="K18" s="2106"/>
      <c r="L18" s="2106"/>
      <c r="M18" s="2106"/>
      <c r="N18" s="2106"/>
      <c r="O18" s="2106"/>
      <c r="P18" s="2106"/>
      <c r="Q18" s="2106"/>
      <c r="R18" s="2106"/>
      <c r="S18" s="2106"/>
      <c r="T18" s="2106"/>
      <c r="U18" s="2106"/>
      <c r="V18" s="2106"/>
      <c r="W18" s="2106"/>
      <c r="X18" s="2106"/>
      <c r="Y18" s="2092"/>
      <c r="Z18" s="2092"/>
      <c r="AA18" s="2092"/>
      <c r="AB18" s="2092"/>
    </row>
    <row r="19" spans="1:28" ht="24.95" customHeight="1" x14ac:dyDescent="0.15">
      <c r="A19" s="2099" t="s">
        <v>603</v>
      </c>
      <c r="B19" s="2099"/>
      <c r="C19" s="2099"/>
      <c r="D19" s="2099"/>
      <c r="E19" s="2099"/>
      <c r="F19" s="2099"/>
      <c r="G19" s="2099"/>
      <c r="H19" s="2099"/>
      <c r="I19" s="2107" t="s">
        <v>594</v>
      </c>
      <c r="J19" s="2107"/>
      <c r="K19" s="2107"/>
      <c r="L19" s="2107"/>
      <c r="M19" s="2107"/>
      <c r="N19" s="2107"/>
      <c r="O19" s="2107"/>
      <c r="P19" s="2107"/>
      <c r="Q19" s="2107"/>
      <c r="R19" s="2107"/>
      <c r="S19" s="2107"/>
      <c r="T19" s="2107"/>
      <c r="U19" s="2107"/>
      <c r="V19" s="2107"/>
      <c r="W19" s="2107"/>
      <c r="X19" s="2107"/>
      <c r="Y19" s="2092"/>
      <c r="Z19" s="2092"/>
      <c r="AA19" s="2092"/>
      <c r="AB19" s="2092"/>
    </row>
    <row r="20" spans="1:28" ht="24.95" customHeight="1" x14ac:dyDescent="0.15">
      <c r="A20" s="2108" t="s">
        <v>604</v>
      </c>
      <c r="B20" s="2108"/>
      <c r="C20" s="2108"/>
      <c r="D20" s="2108"/>
      <c r="E20" s="2108"/>
      <c r="F20" s="2108"/>
      <c r="G20" s="2108"/>
      <c r="H20" s="2108"/>
      <c r="I20" s="2109" t="s">
        <v>594</v>
      </c>
      <c r="J20" s="2109"/>
      <c r="K20" s="2109"/>
      <c r="L20" s="2109"/>
      <c r="M20" s="2109"/>
      <c r="N20" s="2109"/>
      <c r="O20" s="2109"/>
      <c r="P20" s="2109"/>
      <c r="Q20" s="2109"/>
      <c r="R20" s="2109"/>
      <c r="S20" s="2109"/>
      <c r="T20" s="2109"/>
      <c r="U20" s="2109"/>
      <c r="V20" s="2109"/>
      <c r="W20" s="2109"/>
      <c r="X20" s="2109"/>
      <c r="Y20" s="2092"/>
      <c r="Z20" s="2092"/>
      <c r="AA20" s="2092"/>
      <c r="AB20" s="2092"/>
    </row>
    <row r="21" spans="1:28" ht="24.95" customHeight="1" x14ac:dyDescent="0.15">
      <c r="A21" s="2108" t="s">
        <v>605</v>
      </c>
      <c r="B21" s="2108"/>
      <c r="C21" s="2108"/>
      <c r="D21" s="2108"/>
      <c r="E21" s="2108"/>
      <c r="F21" s="2108"/>
      <c r="G21" s="2108"/>
      <c r="H21" s="2108"/>
      <c r="I21" s="2109" t="s">
        <v>594</v>
      </c>
      <c r="J21" s="2109"/>
      <c r="K21" s="2109"/>
      <c r="L21" s="2109"/>
      <c r="M21" s="2109"/>
      <c r="N21" s="2109"/>
      <c r="O21" s="2109"/>
      <c r="P21" s="2109"/>
      <c r="Q21" s="2109"/>
      <c r="R21" s="2109"/>
      <c r="S21" s="2109"/>
      <c r="T21" s="2109"/>
      <c r="U21" s="2109"/>
      <c r="V21" s="2109"/>
      <c r="W21" s="2109"/>
      <c r="X21" s="2109"/>
      <c r="Y21" s="2092"/>
      <c r="Z21" s="2092"/>
      <c r="AA21" s="2092"/>
      <c r="AB21" s="2092"/>
    </row>
    <row r="22" spans="1:28" ht="24.95" customHeight="1" x14ac:dyDescent="0.15">
      <c r="A22" s="2108" t="s">
        <v>606</v>
      </c>
      <c r="B22" s="2108"/>
      <c r="C22" s="2108"/>
      <c r="D22" s="2108"/>
      <c r="E22" s="2108"/>
      <c r="F22" s="2108"/>
      <c r="G22" s="2108"/>
      <c r="H22" s="2108"/>
      <c r="I22" s="2109" t="s">
        <v>607</v>
      </c>
      <c r="J22" s="2109"/>
      <c r="K22" s="2109"/>
      <c r="L22" s="2109"/>
      <c r="M22" s="2109"/>
      <c r="N22" s="2109"/>
      <c r="O22" s="2109"/>
      <c r="P22" s="2109"/>
      <c r="Q22" s="2109"/>
      <c r="R22" s="2109"/>
      <c r="S22" s="2109"/>
      <c r="T22" s="2109"/>
      <c r="U22" s="2109"/>
      <c r="V22" s="2109"/>
      <c r="W22" s="2109"/>
      <c r="X22" s="2109"/>
      <c r="Y22" s="2092"/>
      <c r="Z22" s="2092"/>
      <c r="AA22" s="2092"/>
      <c r="AB22" s="2092"/>
    </row>
    <row r="23" spans="1:28" ht="24.95" customHeight="1" x14ac:dyDescent="0.15">
      <c r="A23" s="2099" t="s">
        <v>608</v>
      </c>
      <c r="B23" s="2099"/>
      <c r="C23" s="2099"/>
      <c r="D23" s="2099"/>
      <c r="E23" s="2099"/>
      <c r="F23" s="2099"/>
      <c r="G23" s="2099"/>
      <c r="H23" s="2099"/>
      <c r="I23" s="2110" t="s">
        <v>594</v>
      </c>
      <c r="J23" s="2111"/>
      <c r="K23" s="2111"/>
      <c r="L23" s="2111"/>
      <c r="M23" s="2111"/>
      <c r="N23" s="2111"/>
      <c r="O23" s="2111"/>
      <c r="P23" s="2111"/>
      <c r="Q23" s="2111"/>
      <c r="R23" s="2111"/>
      <c r="S23" s="2111"/>
      <c r="T23" s="2111"/>
      <c r="U23" s="2111"/>
      <c r="V23" s="2111"/>
      <c r="W23" s="2111"/>
      <c r="X23" s="2112"/>
      <c r="Y23" s="2092"/>
      <c r="Z23" s="2092"/>
      <c r="AA23" s="2092"/>
      <c r="AB23" s="2092"/>
    </row>
    <row r="24" spans="1:28" ht="24.95" customHeight="1" x14ac:dyDescent="0.15">
      <c r="A24" s="2099" t="s">
        <v>609</v>
      </c>
      <c r="B24" s="2099"/>
      <c r="C24" s="2099"/>
      <c r="D24" s="2099"/>
      <c r="E24" s="2099"/>
      <c r="F24" s="2099"/>
      <c r="G24" s="2099"/>
      <c r="H24" s="2099"/>
      <c r="I24" s="2109" t="s">
        <v>610</v>
      </c>
      <c r="J24" s="2109"/>
      <c r="K24" s="2109"/>
      <c r="L24" s="2109"/>
      <c r="M24" s="2109"/>
      <c r="N24" s="2109"/>
      <c r="O24" s="2109"/>
      <c r="P24" s="2109"/>
      <c r="Q24" s="2109"/>
      <c r="R24" s="2109"/>
      <c r="S24" s="2109"/>
      <c r="T24" s="2109"/>
      <c r="U24" s="2109"/>
      <c r="V24" s="2109"/>
      <c r="W24" s="2109"/>
      <c r="X24" s="2109"/>
      <c r="Y24" s="2092"/>
      <c r="Z24" s="2092"/>
      <c r="AA24" s="2092"/>
      <c r="AB24" s="2092"/>
    </row>
    <row r="25" spans="1:28" ht="24.95" customHeight="1" x14ac:dyDescent="0.15">
      <c r="A25" s="2099"/>
      <c r="B25" s="2099"/>
      <c r="C25" s="2099"/>
      <c r="D25" s="2099"/>
      <c r="E25" s="2099"/>
      <c r="F25" s="2099"/>
      <c r="G25" s="2099"/>
      <c r="H25" s="2099"/>
      <c r="I25" s="2091" t="s">
        <v>611</v>
      </c>
      <c r="J25" s="2091"/>
      <c r="K25" s="2091"/>
      <c r="L25" s="2091"/>
      <c r="M25" s="2091"/>
      <c r="N25" s="2091"/>
      <c r="O25" s="2091"/>
      <c r="P25" s="2091"/>
      <c r="Q25" s="2091"/>
      <c r="R25" s="2091"/>
      <c r="S25" s="2091"/>
      <c r="T25" s="2091"/>
      <c r="U25" s="2091"/>
      <c r="V25" s="2091"/>
      <c r="W25" s="2091"/>
      <c r="X25" s="2091"/>
      <c r="Y25" s="2092"/>
      <c r="Z25" s="2092"/>
      <c r="AA25" s="2092"/>
      <c r="AB25" s="2092"/>
    </row>
    <row r="26" spans="1:28" ht="24.95" customHeight="1" x14ac:dyDescent="0.15">
      <c r="A26" s="2099" t="s">
        <v>612</v>
      </c>
      <c r="B26" s="2099"/>
      <c r="C26" s="2099"/>
      <c r="D26" s="2099"/>
      <c r="E26" s="2099"/>
      <c r="F26" s="2099"/>
      <c r="G26" s="2099"/>
      <c r="H26" s="2099"/>
      <c r="I26" s="2107" t="s">
        <v>594</v>
      </c>
      <c r="J26" s="2107"/>
      <c r="K26" s="2107"/>
      <c r="L26" s="2107"/>
      <c r="M26" s="2107"/>
      <c r="N26" s="2107"/>
      <c r="O26" s="2107"/>
      <c r="P26" s="2107"/>
      <c r="Q26" s="2107"/>
      <c r="R26" s="2107"/>
      <c r="S26" s="2107"/>
      <c r="T26" s="2107"/>
      <c r="U26" s="2107"/>
      <c r="V26" s="2107"/>
      <c r="W26" s="2107"/>
      <c r="X26" s="2107"/>
      <c r="Y26" s="2092"/>
      <c r="Z26" s="2092"/>
      <c r="AA26" s="2092"/>
      <c r="AB26" s="2092"/>
    </row>
    <row r="27" spans="1:28" ht="24.95" customHeight="1" x14ac:dyDescent="0.15">
      <c r="A27" s="2099" t="s">
        <v>613</v>
      </c>
      <c r="B27" s="2099"/>
      <c r="C27" s="2099"/>
      <c r="D27" s="2099"/>
      <c r="E27" s="2099"/>
      <c r="F27" s="2099"/>
      <c r="G27" s="2099"/>
      <c r="H27" s="2099"/>
      <c r="I27" s="2107" t="s">
        <v>1405</v>
      </c>
      <c r="J27" s="2107"/>
      <c r="K27" s="2107"/>
      <c r="L27" s="2107"/>
      <c r="M27" s="2107"/>
      <c r="N27" s="2107"/>
      <c r="O27" s="2107"/>
      <c r="P27" s="2107"/>
      <c r="Q27" s="2107"/>
      <c r="R27" s="2107"/>
      <c r="S27" s="2107"/>
      <c r="T27" s="2107"/>
      <c r="U27" s="2107"/>
      <c r="V27" s="2107"/>
      <c r="W27" s="2107"/>
      <c r="X27" s="2107"/>
      <c r="Y27" s="2092"/>
      <c r="Z27" s="2092"/>
      <c r="AA27" s="2092"/>
      <c r="AB27" s="2092"/>
    </row>
    <row r="28" spans="1:28" ht="24.95" customHeight="1" x14ac:dyDescent="0.15">
      <c r="A28" s="2113" t="s">
        <v>614</v>
      </c>
      <c r="B28" s="2113"/>
      <c r="C28" s="2113"/>
      <c r="D28" s="2113"/>
      <c r="E28" s="2113"/>
      <c r="F28" s="2113"/>
      <c r="G28" s="2113"/>
      <c r="H28" s="2113"/>
      <c r="I28" s="2114" t="s">
        <v>1406</v>
      </c>
      <c r="J28" s="2114"/>
      <c r="K28" s="2114"/>
      <c r="L28" s="2114"/>
      <c r="M28" s="2114"/>
      <c r="N28" s="2114"/>
      <c r="O28" s="2114"/>
      <c r="P28" s="2114"/>
      <c r="Q28" s="2114"/>
      <c r="R28" s="2114"/>
      <c r="S28" s="2114"/>
      <c r="T28" s="2114"/>
      <c r="U28" s="2114"/>
      <c r="V28" s="2114"/>
      <c r="W28" s="2114"/>
      <c r="X28" s="2114"/>
      <c r="Y28" s="2092"/>
      <c r="Z28" s="2092"/>
      <c r="AA28" s="2092"/>
      <c r="AB28" s="2092"/>
    </row>
    <row r="29" spans="1:28" ht="24.95" customHeight="1" x14ac:dyDescent="0.15">
      <c r="A29" s="2113" t="s">
        <v>615</v>
      </c>
      <c r="B29" s="2113"/>
      <c r="C29" s="2113"/>
      <c r="D29" s="2113"/>
      <c r="E29" s="2113"/>
      <c r="F29" s="2113"/>
      <c r="G29" s="2113"/>
      <c r="H29" s="2113"/>
      <c r="I29" s="2115" t="s">
        <v>594</v>
      </c>
      <c r="J29" s="2115"/>
      <c r="K29" s="2115"/>
      <c r="L29" s="2115"/>
      <c r="M29" s="2115"/>
      <c r="N29" s="2115"/>
      <c r="O29" s="2115"/>
      <c r="P29" s="2115"/>
      <c r="Q29" s="2115"/>
      <c r="R29" s="2115"/>
      <c r="S29" s="2115"/>
      <c r="T29" s="2115"/>
      <c r="U29" s="2115"/>
      <c r="V29" s="2115"/>
      <c r="W29" s="2115"/>
      <c r="X29" s="2115"/>
      <c r="Y29" s="2092"/>
      <c r="Z29" s="2092"/>
      <c r="AA29" s="2092"/>
      <c r="AB29" s="2092"/>
    </row>
    <row r="30" spans="1:28" ht="24.95" customHeight="1" x14ac:dyDescent="0.15">
      <c r="A30" s="2113" t="s">
        <v>1407</v>
      </c>
      <c r="B30" s="2113"/>
      <c r="C30" s="2113"/>
      <c r="D30" s="2113"/>
      <c r="E30" s="2113"/>
      <c r="F30" s="2113"/>
      <c r="G30" s="2113"/>
      <c r="H30" s="2113"/>
      <c r="I30" s="2110" t="s">
        <v>594</v>
      </c>
      <c r="J30" s="2111"/>
      <c r="K30" s="2111"/>
      <c r="L30" s="2111"/>
      <c r="M30" s="2111"/>
      <c r="N30" s="2111"/>
      <c r="O30" s="2111"/>
      <c r="P30" s="2111"/>
      <c r="Q30" s="2111"/>
      <c r="R30" s="2111"/>
      <c r="S30" s="2111"/>
      <c r="T30" s="2111"/>
      <c r="U30" s="2111"/>
      <c r="V30" s="2111"/>
      <c r="W30" s="2111"/>
      <c r="X30" s="2112"/>
      <c r="Y30" s="2092"/>
      <c r="Z30" s="2092"/>
      <c r="AA30" s="2092"/>
      <c r="AB30" s="2092"/>
    </row>
    <row r="31" spans="1:28" ht="24.95" customHeight="1" x14ac:dyDescent="0.15">
      <c r="A31" s="2113" t="s">
        <v>1408</v>
      </c>
      <c r="B31" s="2113"/>
      <c r="C31" s="2113"/>
      <c r="D31" s="2113"/>
      <c r="E31" s="2113"/>
      <c r="F31" s="2113"/>
      <c r="G31" s="2113"/>
      <c r="H31" s="2113"/>
      <c r="I31" s="2110" t="s">
        <v>594</v>
      </c>
      <c r="J31" s="2111"/>
      <c r="K31" s="2111"/>
      <c r="L31" s="2111"/>
      <c r="M31" s="2111"/>
      <c r="N31" s="2111"/>
      <c r="O31" s="2111"/>
      <c r="P31" s="2111"/>
      <c r="Q31" s="2111"/>
      <c r="R31" s="2111"/>
      <c r="S31" s="2111"/>
      <c r="T31" s="2111"/>
      <c r="U31" s="2111"/>
      <c r="V31" s="2111"/>
      <c r="W31" s="2111"/>
      <c r="X31" s="2112"/>
      <c r="Y31" s="2092"/>
      <c r="Z31" s="2092"/>
      <c r="AA31" s="2092"/>
      <c r="AB31" s="2092"/>
    </row>
    <row r="32" spans="1:28" ht="24.95" customHeight="1" x14ac:dyDescent="0.15">
      <c r="A32" s="2099" t="s">
        <v>616</v>
      </c>
      <c r="B32" s="2099"/>
      <c r="C32" s="2099"/>
      <c r="D32" s="2099"/>
      <c r="E32" s="2099"/>
      <c r="F32" s="2099"/>
      <c r="G32" s="2099"/>
      <c r="H32" s="2099"/>
      <c r="I32" s="2107" t="s">
        <v>594</v>
      </c>
      <c r="J32" s="2107"/>
      <c r="K32" s="2107"/>
      <c r="L32" s="2107"/>
      <c r="M32" s="2107"/>
      <c r="N32" s="2107"/>
      <c r="O32" s="2107"/>
      <c r="P32" s="2107"/>
      <c r="Q32" s="2107"/>
      <c r="R32" s="2107"/>
      <c r="S32" s="2107"/>
      <c r="T32" s="2107"/>
      <c r="U32" s="2107"/>
      <c r="V32" s="2107"/>
      <c r="W32" s="2107"/>
      <c r="X32" s="2107"/>
      <c r="Y32" s="2092"/>
      <c r="Z32" s="2092"/>
      <c r="AA32" s="2092"/>
      <c r="AB32" s="2092"/>
    </row>
    <row r="33" spans="1:28" ht="24.95" customHeight="1" x14ac:dyDescent="0.15">
      <c r="A33" s="2099" t="s">
        <v>617</v>
      </c>
      <c r="B33" s="2099"/>
      <c r="C33" s="2099"/>
      <c r="D33" s="2099"/>
      <c r="E33" s="2099"/>
      <c r="F33" s="2099"/>
      <c r="G33" s="2099"/>
      <c r="H33" s="2099"/>
      <c r="I33" s="2107" t="s">
        <v>594</v>
      </c>
      <c r="J33" s="2107"/>
      <c r="K33" s="2107"/>
      <c r="L33" s="2107"/>
      <c r="M33" s="2107"/>
      <c r="N33" s="2107"/>
      <c r="O33" s="2107"/>
      <c r="P33" s="2107"/>
      <c r="Q33" s="2107"/>
      <c r="R33" s="2107"/>
      <c r="S33" s="2107"/>
      <c r="T33" s="2107"/>
      <c r="U33" s="2107"/>
      <c r="V33" s="2107"/>
      <c r="W33" s="2107"/>
      <c r="X33" s="2107"/>
      <c r="Y33" s="2092"/>
      <c r="Z33" s="2092"/>
      <c r="AA33" s="2092"/>
      <c r="AB33" s="2092"/>
    </row>
    <row r="34" spans="1:28" ht="24.95" customHeight="1" x14ac:dyDescent="0.15">
      <c r="A34" s="2099" t="s">
        <v>618</v>
      </c>
      <c r="B34" s="2099"/>
      <c r="C34" s="2099"/>
      <c r="D34" s="2099"/>
      <c r="E34" s="2099"/>
      <c r="F34" s="2099"/>
      <c r="G34" s="2099"/>
      <c r="H34" s="2099"/>
      <c r="I34" s="2107" t="s">
        <v>594</v>
      </c>
      <c r="J34" s="2107"/>
      <c r="K34" s="2107"/>
      <c r="L34" s="2107"/>
      <c r="M34" s="2107"/>
      <c r="N34" s="2107"/>
      <c r="O34" s="2107"/>
      <c r="P34" s="2107"/>
      <c r="Q34" s="2107"/>
      <c r="R34" s="2107"/>
      <c r="S34" s="2107"/>
      <c r="T34" s="2107"/>
      <c r="U34" s="2107"/>
      <c r="V34" s="2107"/>
      <c r="W34" s="2107"/>
      <c r="X34" s="2107"/>
      <c r="Y34" s="2092"/>
      <c r="Z34" s="2092"/>
      <c r="AA34" s="2092"/>
      <c r="AB34" s="2092"/>
    </row>
    <row r="35" spans="1:28" ht="24.95" customHeight="1" x14ac:dyDescent="0.15">
      <c r="A35" s="2099" t="s">
        <v>619</v>
      </c>
      <c r="B35" s="2099"/>
      <c r="C35" s="2099"/>
      <c r="D35" s="2099"/>
      <c r="E35" s="2099"/>
      <c r="F35" s="2099"/>
      <c r="G35" s="2099"/>
      <c r="H35" s="2099"/>
      <c r="I35" s="2107" t="s">
        <v>620</v>
      </c>
      <c r="J35" s="2107"/>
      <c r="K35" s="2107"/>
      <c r="L35" s="2107"/>
      <c r="M35" s="2107"/>
      <c r="N35" s="2107"/>
      <c r="O35" s="2107"/>
      <c r="P35" s="2107"/>
      <c r="Q35" s="2107"/>
      <c r="R35" s="2107"/>
      <c r="S35" s="2107"/>
      <c r="T35" s="2107"/>
      <c r="U35" s="2107"/>
      <c r="V35" s="2107"/>
      <c r="W35" s="2107"/>
      <c r="X35" s="2107"/>
      <c r="Y35" s="2092"/>
      <c r="Z35" s="2092"/>
      <c r="AA35" s="2092"/>
      <c r="AB35" s="2092"/>
    </row>
    <row r="36" spans="1:28" ht="24.95" customHeight="1" x14ac:dyDescent="0.15">
      <c r="A36" s="2099" t="s">
        <v>621</v>
      </c>
      <c r="B36" s="2099"/>
      <c r="C36" s="2099"/>
      <c r="D36" s="2099"/>
      <c r="E36" s="2099"/>
      <c r="F36" s="2099"/>
      <c r="G36" s="2099"/>
      <c r="H36" s="2099"/>
      <c r="I36" s="2107" t="s">
        <v>594</v>
      </c>
      <c r="J36" s="2107"/>
      <c r="K36" s="2107"/>
      <c r="L36" s="2107"/>
      <c r="M36" s="2107"/>
      <c r="N36" s="2107"/>
      <c r="O36" s="2107"/>
      <c r="P36" s="2107"/>
      <c r="Q36" s="2107"/>
      <c r="R36" s="2107"/>
      <c r="S36" s="2107"/>
      <c r="T36" s="2107"/>
      <c r="U36" s="2107"/>
      <c r="V36" s="2107"/>
      <c r="W36" s="2107"/>
      <c r="X36" s="2107"/>
      <c r="Y36" s="2092"/>
      <c r="Z36" s="2092"/>
      <c r="AA36" s="2092"/>
      <c r="AB36" s="2092"/>
    </row>
    <row r="37" spans="1:28" ht="24.95" customHeight="1" x14ac:dyDescent="0.15">
      <c r="A37" s="2099" t="s">
        <v>622</v>
      </c>
      <c r="B37" s="2099"/>
      <c r="C37" s="2099"/>
      <c r="D37" s="2099"/>
      <c r="E37" s="2099"/>
      <c r="F37" s="2099"/>
      <c r="G37" s="2099"/>
      <c r="H37" s="2099"/>
      <c r="I37" s="2116" t="s">
        <v>594</v>
      </c>
      <c r="J37" s="2097"/>
      <c r="K37" s="2097"/>
      <c r="L37" s="2097"/>
      <c r="M37" s="2097"/>
      <c r="N37" s="2097"/>
      <c r="O37" s="2097"/>
      <c r="P37" s="2097"/>
      <c r="Q37" s="2097"/>
      <c r="R37" s="2097"/>
      <c r="S37" s="2097"/>
      <c r="T37" s="2097"/>
      <c r="U37" s="2097"/>
      <c r="V37" s="2097"/>
      <c r="W37" s="2097"/>
      <c r="X37" s="2098"/>
      <c r="Y37" s="2092"/>
      <c r="Z37" s="2092"/>
      <c r="AA37" s="2092"/>
      <c r="AB37" s="2092"/>
    </row>
    <row r="38" spans="1:28" ht="24.95" customHeight="1" x14ac:dyDescent="0.15">
      <c r="A38" s="2099" t="s">
        <v>1410</v>
      </c>
      <c r="B38" s="2099"/>
      <c r="C38" s="2099"/>
      <c r="D38" s="2099"/>
      <c r="E38" s="2099"/>
      <c r="F38" s="2099"/>
      <c r="G38" s="2099"/>
      <c r="H38" s="2099"/>
      <c r="I38" s="2116" t="s">
        <v>623</v>
      </c>
      <c r="J38" s="2097"/>
      <c r="K38" s="2097"/>
      <c r="L38" s="2097"/>
      <c r="M38" s="2097"/>
      <c r="N38" s="2097"/>
      <c r="O38" s="2097"/>
      <c r="P38" s="2097"/>
      <c r="Q38" s="2097"/>
      <c r="R38" s="2097"/>
      <c r="S38" s="2097"/>
      <c r="T38" s="2097"/>
      <c r="U38" s="2097"/>
      <c r="V38" s="2097"/>
      <c r="W38" s="2097"/>
      <c r="X38" s="2098"/>
      <c r="Y38" s="2092"/>
      <c r="Z38" s="2092"/>
      <c r="AA38" s="2092"/>
      <c r="AB38" s="2092"/>
    </row>
    <row r="39" spans="1:28" ht="24.95" customHeight="1" x14ac:dyDescent="0.15">
      <c r="A39" s="2099" t="s">
        <v>628</v>
      </c>
      <c r="B39" s="2099"/>
      <c r="C39" s="2099"/>
      <c r="D39" s="2099"/>
      <c r="E39" s="2099"/>
      <c r="F39" s="2099"/>
      <c r="G39" s="2099"/>
      <c r="H39" s="2099"/>
      <c r="I39" s="2107" t="s">
        <v>594</v>
      </c>
      <c r="J39" s="2107"/>
      <c r="K39" s="2107"/>
      <c r="L39" s="2107"/>
      <c r="M39" s="2107"/>
      <c r="N39" s="2107"/>
      <c r="O39" s="2107"/>
      <c r="P39" s="2107"/>
      <c r="Q39" s="2107"/>
      <c r="R39" s="2107"/>
      <c r="S39" s="2107"/>
      <c r="T39" s="2107"/>
      <c r="U39" s="2107"/>
      <c r="V39" s="2107"/>
      <c r="W39" s="2107"/>
      <c r="X39" s="2107"/>
      <c r="Y39" s="2092"/>
      <c r="Z39" s="2092"/>
      <c r="AA39" s="2092"/>
      <c r="AB39" s="2092"/>
    </row>
    <row r="40" spans="1:28" ht="24.95" customHeight="1" x14ac:dyDescent="0.15">
      <c r="A40" s="2099" t="s">
        <v>629</v>
      </c>
      <c r="B40" s="2099"/>
      <c r="C40" s="2099"/>
      <c r="D40" s="2099"/>
      <c r="E40" s="2099"/>
      <c r="F40" s="2099"/>
      <c r="G40" s="2099"/>
      <c r="H40" s="2099"/>
      <c r="I40" s="2107" t="s">
        <v>594</v>
      </c>
      <c r="J40" s="2107"/>
      <c r="K40" s="2107"/>
      <c r="L40" s="2107"/>
      <c r="M40" s="2107"/>
      <c r="N40" s="2107"/>
      <c r="O40" s="2107"/>
      <c r="P40" s="2107"/>
      <c r="Q40" s="2107"/>
      <c r="R40" s="2107"/>
      <c r="S40" s="2107"/>
      <c r="T40" s="2107"/>
      <c r="U40" s="2107"/>
      <c r="V40" s="2107"/>
      <c r="W40" s="2107"/>
      <c r="X40" s="2107"/>
      <c r="Y40" s="2117"/>
      <c r="Z40" s="2117"/>
      <c r="AA40" s="2117"/>
      <c r="AB40" s="2117"/>
    </row>
    <row r="41" spans="1:28" ht="24.95" customHeight="1" x14ac:dyDescent="0.15">
      <c r="A41" s="2118" t="s">
        <v>1544</v>
      </c>
      <c r="B41" s="2118"/>
      <c r="C41" s="2118"/>
      <c r="D41" s="2118"/>
      <c r="E41" s="2118"/>
      <c r="F41" s="2118"/>
      <c r="G41" s="2118"/>
      <c r="H41" s="2118"/>
      <c r="I41" s="2119" t="s">
        <v>594</v>
      </c>
      <c r="J41" s="2119"/>
      <c r="K41" s="2119"/>
      <c r="L41" s="2119"/>
      <c r="M41" s="2119"/>
      <c r="N41" s="2119"/>
      <c r="O41" s="2119"/>
      <c r="P41" s="2119"/>
      <c r="Q41" s="2119"/>
      <c r="R41" s="2119"/>
      <c r="S41" s="2119"/>
      <c r="T41" s="2119"/>
      <c r="U41" s="2119"/>
      <c r="V41" s="2119"/>
      <c r="W41" s="2119"/>
      <c r="X41" s="2119"/>
      <c r="Y41" s="2117"/>
      <c r="Z41" s="2117"/>
      <c r="AA41" s="2117"/>
      <c r="AB41" s="2117"/>
    </row>
    <row r="42" spans="1:28" ht="24.95" customHeight="1" x14ac:dyDescent="0.15">
      <c r="A42" s="2120" t="s">
        <v>1411</v>
      </c>
      <c r="B42" s="2121"/>
      <c r="C42" s="2121"/>
      <c r="D42" s="2121"/>
      <c r="E42" s="2121"/>
      <c r="F42" s="2121"/>
      <c r="G42" s="2121"/>
      <c r="H42" s="2122"/>
      <c r="I42" s="2123" t="s">
        <v>1545</v>
      </c>
      <c r="J42" s="2124"/>
      <c r="K42" s="2124"/>
      <c r="L42" s="2124"/>
      <c r="M42" s="2124"/>
      <c r="N42" s="2124"/>
      <c r="O42" s="2124"/>
      <c r="P42" s="2124"/>
      <c r="Q42" s="2124"/>
      <c r="R42" s="2124"/>
      <c r="S42" s="2124"/>
      <c r="T42" s="2124"/>
      <c r="U42" s="2124"/>
      <c r="V42" s="2124"/>
      <c r="W42" s="2124"/>
      <c r="X42" s="2125"/>
      <c r="Y42" s="2126"/>
      <c r="Z42" s="2127"/>
      <c r="AA42" s="2127"/>
      <c r="AB42" s="2128"/>
    </row>
    <row r="43" spans="1:28" ht="24.95" customHeight="1" x14ac:dyDescent="0.15">
      <c r="A43" s="2129"/>
      <c r="B43" s="2130"/>
      <c r="C43" s="2130"/>
      <c r="D43" s="2130"/>
      <c r="E43" s="2130"/>
      <c r="F43" s="2130"/>
      <c r="G43" s="2130"/>
      <c r="H43" s="2131"/>
      <c r="I43" s="2132"/>
      <c r="J43" s="2133"/>
      <c r="K43" s="2133"/>
      <c r="L43" s="2133"/>
      <c r="M43" s="2133"/>
      <c r="N43" s="2133"/>
      <c r="O43" s="2133"/>
      <c r="P43" s="2133"/>
      <c r="Q43" s="2133"/>
      <c r="R43" s="2133"/>
      <c r="S43" s="2133"/>
      <c r="T43" s="2133"/>
      <c r="U43" s="2133"/>
      <c r="V43" s="2133"/>
      <c r="W43" s="2133"/>
      <c r="X43" s="2134"/>
      <c r="Y43" s="2135"/>
      <c r="Z43" s="2136"/>
      <c r="AA43" s="2136"/>
      <c r="AB43" s="2137"/>
    </row>
    <row r="44" spans="1:28" ht="24.95" customHeight="1" x14ac:dyDescent="0.15">
      <c r="A44" s="2099" t="s">
        <v>1412</v>
      </c>
      <c r="B44" s="2099"/>
      <c r="C44" s="2099"/>
      <c r="D44" s="2099"/>
      <c r="E44" s="2099"/>
      <c r="F44" s="2099"/>
      <c r="G44" s="2099"/>
      <c r="H44" s="2099"/>
      <c r="I44" s="2107" t="s">
        <v>1413</v>
      </c>
      <c r="J44" s="2107"/>
      <c r="K44" s="2107"/>
      <c r="L44" s="2107"/>
      <c r="M44" s="2107"/>
      <c r="N44" s="2107"/>
      <c r="O44" s="2107"/>
      <c r="P44" s="2107"/>
      <c r="Q44" s="2107"/>
      <c r="R44" s="2107"/>
      <c r="S44" s="2107"/>
      <c r="T44" s="2107"/>
      <c r="U44" s="2107"/>
      <c r="V44" s="2107"/>
      <c r="W44" s="2107"/>
      <c r="X44" s="2107"/>
      <c r="Y44" s="2117"/>
      <c r="Z44" s="2117"/>
      <c r="AA44" s="2117"/>
      <c r="AB44" s="2117"/>
    </row>
    <row r="45" spans="1:28" ht="24.95" customHeight="1" x14ac:dyDescent="0.15">
      <c r="A45" s="2099" t="s">
        <v>624</v>
      </c>
      <c r="B45" s="2099"/>
      <c r="C45" s="2099"/>
      <c r="D45" s="2099"/>
      <c r="E45" s="2099"/>
      <c r="F45" s="2099"/>
      <c r="G45" s="2099"/>
      <c r="H45" s="2099"/>
      <c r="I45" s="2138" t="s">
        <v>625</v>
      </c>
      <c r="J45" s="2139"/>
      <c r="K45" s="2139"/>
      <c r="L45" s="2139"/>
      <c r="M45" s="2139"/>
      <c r="N45" s="2139"/>
      <c r="O45" s="2139"/>
      <c r="P45" s="2139"/>
      <c r="Q45" s="2139"/>
      <c r="R45" s="2139"/>
      <c r="S45" s="2139"/>
      <c r="T45" s="2139"/>
      <c r="U45" s="2139"/>
      <c r="V45" s="2139"/>
      <c r="W45" s="2139"/>
      <c r="X45" s="2140"/>
      <c r="Y45" s="2092"/>
      <c r="Z45" s="2092"/>
      <c r="AA45" s="2092"/>
      <c r="AB45" s="2092"/>
    </row>
    <row r="46" spans="1:28" ht="24.95" customHeight="1" x14ac:dyDescent="0.15">
      <c r="A46" s="2099" t="s">
        <v>626</v>
      </c>
      <c r="B46" s="2099"/>
      <c r="C46" s="2099"/>
      <c r="D46" s="2099"/>
      <c r="E46" s="2099"/>
      <c r="F46" s="2099"/>
      <c r="G46" s="2099"/>
      <c r="H46" s="2099"/>
      <c r="I46" s="2138" t="s">
        <v>625</v>
      </c>
      <c r="J46" s="2139"/>
      <c r="K46" s="2139"/>
      <c r="L46" s="2139"/>
      <c r="M46" s="2139"/>
      <c r="N46" s="2139"/>
      <c r="O46" s="2139"/>
      <c r="P46" s="2139"/>
      <c r="Q46" s="2139"/>
      <c r="R46" s="2139"/>
      <c r="S46" s="2139"/>
      <c r="T46" s="2139"/>
      <c r="U46" s="2139"/>
      <c r="V46" s="2139"/>
      <c r="W46" s="2139"/>
      <c r="X46" s="2140"/>
      <c r="Y46" s="2092"/>
      <c r="Z46" s="2092"/>
      <c r="AA46" s="2092"/>
      <c r="AB46" s="2092"/>
    </row>
    <row r="47" spans="1:28" ht="24.95" customHeight="1" x14ac:dyDescent="0.15">
      <c r="A47" s="2113" t="s">
        <v>1414</v>
      </c>
      <c r="B47" s="2113"/>
      <c r="C47" s="2113"/>
      <c r="D47" s="2113"/>
      <c r="E47" s="2113"/>
      <c r="F47" s="2113"/>
      <c r="G47" s="2113"/>
      <c r="H47" s="2113"/>
      <c r="I47" s="2116" t="s">
        <v>594</v>
      </c>
      <c r="J47" s="2097"/>
      <c r="K47" s="2097"/>
      <c r="L47" s="2097"/>
      <c r="M47" s="2097"/>
      <c r="N47" s="2097"/>
      <c r="O47" s="2097"/>
      <c r="P47" s="2097"/>
      <c r="Q47" s="2097"/>
      <c r="R47" s="2097"/>
      <c r="S47" s="2097"/>
      <c r="T47" s="2097"/>
      <c r="U47" s="2097"/>
      <c r="V47" s="2097"/>
      <c r="W47" s="2097"/>
      <c r="X47" s="2098"/>
      <c r="Y47" s="2092"/>
      <c r="Z47" s="2092"/>
      <c r="AA47" s="2092"/>
      <c r="AB47" s="2092"/>
    </row>
    <row r="48" spans="1:28" ht="24.95" customHeight="1" thickBot="1" x14ac:dyDescent="0.2">
      <c r="A48" s="2141" t="s">
        <v>627</v>
      </c>
      <c r="B48" s="2141"/>
      <c r="C48" s="2141"/>
      <c r="D48" s="2141"/>
      <c r="E48" s="2141"/>
      <c r="F48" s="2141"/>
      <c r="G48" s="2141"/>
      <c r="H48" s="2141"/>
      <c r="I48" s="2142" t="s">
        <v>625</v>
      </c>
      <c r="J48" s="2143"/>
      <c r="K48" s="2143"/>
      <c r="L48" s="2143"/>
      <c r="M48" s="2143"/>
      <c r="N48" s="2143"/>
      <c r="O48" s="2143"/>
      <c r="P48" s="2143"/>
      <c r="Q48" s="2143"/>
      <c r="R48" s="2143"/>
      <c r="S48" s="2143"/>
      <c r="T48" s="2143"/>
      <c r="U48" s="2143"/>
      <c r="V48" s="2143"/>
      <c r="W48" s="2143"/>
      <c r="X48" s="2144"/>
      <c r="Y48" s="2145"/>
      <c r="Z48" s="2145"/>
      <c r="AA48" s="2145"/>
      <c r="AB48" s="2145"/>
    </row>
    <row r="49" spans="1:33" ht="9.9499999999999993" customHeight="1" x14ac:dyDescent="0.15">
      <c r="A49" s="2071"/>
      <c r="B49" s="2071"/>
      <c r="C49" s="2071"/>
      <c r="D49" s="2071"/>
      <c r="E49" s="2071"/>
      <c r="F49" s="2071"/>
      <c r="G49" s="2071"/>
      <c r="H49" s="2071"/>
      <c r="I49" s="2071"/>
      <c r="J49" s="2071"/>
      <c r="K49" s="2071"/>
      <c r="L49" s="2071"/>
      <c r="M49" s="2071"/>
      <c r="N49" s="2071"/>
      <c r="O49" s="2071"/>
      <c r="P49" s="2071"/>
      <c r="Q49" s="2071"/>
      <c r="R49" s="2071"/>
      <c r="S49" s="2071"/>
      <c r="T49" s="2071"/>
      <c r="U49" s="2071"/>
      <c r="V49" s="2071"/>
      <c r="W49" s="2071"/>
      <c r="X49" s="2071"/>
      <c r="Y49" s="2071"/>
      <c r="Z49" s="2071"/>
      <c r="AA49" s="2071"/>
      <c r="AB49" s="2071"/>
    </row>
    <row r="50" spans="1:33" ht="9.9499999999999993" customHeight="1" thickBot="1" x14ac:dyDescent="0.2">
      <c r="A50" s="2071"/>
      <c r="B50" s="2071"/>
      <c r="C50" s="2071"/>
      <c r="D50" s="2071"/>
      <c r="E50" s="2071"/>
      <c r="F50" s="2071"/>
      <c r="G50" s="2071"/>
      <c r="H50" s="2071"/>
      <c r="I50" s="2071"/>
      <c r="J50" s="2071"/>
      <c r="K50" s="2071"/>
      <c r="L50" s="2071"/>
      <c r="M50" s="2071"/>
      <c r="N50" s="2071"/>
      <c r="O50" s="2071"/>
      <c r="P50" s="2071"/>
      <c r="Q50" s="2071"/>
      <c r="R50" s="2071"/>
      <c r="S50" s="2071"/>
      <c r="T50" s="2071"/>
      <c r="U50" s="2071"/>
      <c r="V50" s="2071"/>
      <c r="W50" s="2071"/>
      <c r="X50" s="2071"/>
      <c r="Y50" s="2071"/>
      <c r="Z50" s="2071"/>
      <c r="AA50" s="2071"/>
      <c r="AB50" s="2071"/>
    </row>
    <row r="51" spans="1:33" ht="24.95" customHeight="1" x14ac:dyDescent="0.15">
      <c r="A51" s="2146" t="s">
        <v>647</v>
      </c>
      <c r="B51" s="2147"/>
      <c r="C51" s="2147"/>
      <c r="D51" s="2147"/>
      <c r="E51" s="2147"/>
      <c r="F51" s="2147"/>
      <c r="G51" s="2148"/>
      <c r="H51" s="2149" t="s">
        <v>168</v>
      </c>
      <c r="I51" s="2149"/>
      <c r="J51" s="2149"/>
      <c r="K51" s="2149"/>
      <c r="L51" s="2149"/>
      <c r="M51" s="2149"/>
      <c r="N51" s="2149" t="s">
        <v>648</v>
      </c>
      <c r="O51" s="2150"/>
      <c r="P51" s="2071"/>
      <c r="Q51" s="2151" t="s">
        <v>649</v>
      </c>
      <c r="R51" s="2149"/>
      <c r="S51" s="2149"/>
      <c r="T51" s="2149"/>
      <c r="U51" s="2149"/>
      <c r="V51" s="2149"/>
      <c r="W51" s="2149" t="s">
        <v>650</v>
      </c>
      <c r="X51" s="2149"/>
      <c r="Y51" s="2150"/>
      <c r="Z51" s="2071"/>
      <c r="AA51" s="2071"/>
      <c r="AB51" s="2071"/>
      <c r="AC51" s="2071"/>
      <c r="AD51" s="2071"/>
      <c r="AE51" s="2071"/>
      <c r="AF51" s="2071"/>
      <c r="AG51" s="2071"/>
    </row>
    <row r="52" spans="1:33" ht="24.95" customHeight="1" x14ac:dyDescent="0.15">
      <c r="A52" s="2152"/>
      <c r="B52" s="2153"/>
      <c r="C52" s="2153"/>
      <c r="D52" s="2153"/>
      <c r="E52" s="2153"/>
      <c r="F52" s="2153"/>
      <c r="G52" s="2154"/>
      <c r="H52" s="2155" t="s">
        <v>13</v>
      </c>
      <c r="I52" s="2156"/>
      <c r="J52" s="2156"/>
      <c r="K52" s="2156"/>
      <c r="L52" s="2156"/>
      <c r="M52" s="2157"/>
      <c r="N52" s="2158"/>
      <c r="O52" s="2159"/>
      <c r="P52" s="2071"/>
      <c r="Q52" s="2160">
        <v>1</v>
      </c>
      <c r="R52" s="2161" t="s">
        <v>651</v>
      </c>
      <c r="S52" s="2161"/>
      <c r="T52" s="2161"/>
      <c r="U52" s="2161"/>
      <c r="V52" s="2161"/>
      <c r="W52" s="2158"/>
      <c r="X52" s="2158"/>
      <c r="Y52" s="2159"/>
      <c r="Z52" s="2071"/>
      <c r="AA52" s="2071"/>
      <c r="AB52" s="2071"/>
      <c r="AC52" s="2071"/>
      <c r="AD52" s="2071"/>
      <c r="AE52" s="2071"/>
      <c r="AF52" s="2071"/>
      <c r="AG52" s="2071"/>
    </row>
    <row r="53" spans="1:33" ht="24.95" customHeight="1" x14ac:dyDescent="0.15">
      <c r="A53" s="2152"/>
      <c r="B53" s="2153"/>
      <c r="C53" s="2153"/>
      <c r="D53" s="2153"/>
      <c r="E53" s="2153"/>
      <c r="F53" s="2153"/>
      <c r="G53" s="2154"/>
      <c r="H53" s="2155" t="s">
        <v>652</v>
      </c>
      <c r="I53" s="2156"/>
      <c r="J53" s="2156"/>
      <c r="K53" s="2156"/>
      <c r="L53" s="2156"/>
      <c r="M53" s="2157"/>
      <c r="N53" s="2158"/>
      <c r="O53" s="2159"/>
      <c r="P53" s="2071"/>
      <c r="Q53" s="2160">
        <v>2</v>
      </c>
      <c r="R53" s="2161" t="s">
        <v>653</v>
      </c>
      <c r="S53" s="2161"/>
      <c r="T53" s="2161"/>
      <c r="U53" s="2161"/>
      <c r="V53" s="2161"/>
      <c r="W53" s="2158"/>
      <c r="X53" s="2158"/>
      <c r="Y53" s="2159"/>
      <c r="Z53" s="2071"/>
      <c r="AA53" s="2071"/>
      <c r="AB53" s="2071"/>
      <c r="AC53" s="2071"/>
      <c r="AD53" s="2071"/>
      <c r="AE53" s="2071"/>
      <c r="AF53" s="2071"/>
      <c r="AG53" s="2071"/>
    </row>
    <row r="54" spans="1:33" ht="24.95" customHeight="1" x14ac:dyDescent="0.15">
      <c r="A54" s="2152"/>
      <c r="B54" s="2153"/>
      <c r="C54" s="2153"/>
      <c r="D54" s="2153"/>
      <c r="E54" s="2153"/>
      <c r="F54" s="2153"/>
      <c r="G54" s="2154"/>
      <c r="H54" s="2155" t="s">
        <v>654</v>
      </c>
      <c r="I54" s="2156"/>
      <c r="J54" s="2156"/>
      <c r="K54" s="2156"/>
      <c r="L54" s="2156"/>
      <c r="M54" s="2157"/>
      <c r="N54" s="2158"/>
      <c r="O54" s="2159"/>
      <c r="P54" s="2162"/>
      <c r="Q54" s="2163">
        <v>3</v>
      </c>
      <c r="R54" s="2161" t="s">
        <v>655</v>
      </c>
      <c r="S54" s="2161"/>
      <c r="T54" s="2161"/>
      <c r="U54" s="2161"/>
      <c r="V54" s="2161"/>
      <c r="W54" s="2158"/>
      <c r="X54" s="2158"/>
      <c r="Y54" s="2159"/>
      <c r="Z54" s="2071"/>
      <c r="AA54" s="2071"/>
      <c r="AB54" s="2071"/>
      <c r="AC54" s="2071"/>
      <c r="AD54" s="2071"/>
      <c r="AE54" s="2071"/>
      <c r="AF54" s="2071"/>
      <c r="AG54" s="2071"/>
    </row>
    <row r="55" spans="1:33" ht="24.95" customHeight="1" x14ac:dyDescent="0.15">
      <c r="A55" s="2152"/>
      <c r="B55" s="2153"/>
      <c r="C55" s="2153"/>
      <c r="D55" s="2153"/>
      <c r="E55" s="2153"/>
      <c r="F55" s="2153"/>
      <c r="G55" s="2154"/>
      <c r="H55" s="2164" t="s">
        <v>16</v>
      </c>
      <c r="I55" s="2164"/>
      <c r="J55" s="2164"/>
      <c r="K55" s="2164"/>
      <c r="L55" s="2164"/>
      <c r="M55" s="2164"/>
      <c r="N55" s="2165"/>
      <c r="O55" s="2166"/>
      <c r="P55" s="2167"/>
      <c r="Q55" s="2168">
        <v>4</v>
      </c>
      <c r="R55" s="2164" t="s">
        <v>656</v>
      </c>
      <c r="S55" s="2164"/>
      <c r="T55" s="2164"/>
      <c r="U55" s="2164"/>
      <c r="V55" s="2164"/>
      <c r="W55" s="2158"/>
      <c r="X55" s="2158"/>
      <c r="Y55" s="2159"/>
      <c r="Z55" s="2071"/>
      <c r="AA55" s="2071"/>
      <c r="AB55" s="2071"/>
      <c r="AC55" s="2071"/>
      <c r="AD55" s="2071"/>
      <c r="AE55" s="2071"/>
      <c r="AF55" s="2071"/>
      <c r="AG55" s="2071"/>
    </row>
    <row r="56" spans="1:33" ht="24.95" customHeight="1" thickBot="1" x14ac:dyDescent="0.2">
      <c r="A56" s="2152"/>
      <c r="B56" s="2153"/>
      <c r="C56" s="2153"/>
      <c r="D56" s="2153"/>
      <c r="E56" s="2153"/>
      <c r="F56" s="2153"/>
      <c r="G56" s="2154"/>
      <c r="H56" s="2155" t="s">
        <v>657</v>
      </c>
      <c r="I56" s="2156"/>
      <c r="J56" s="2156"/>
      <c r="K56" s="2156"/>
      <c r="L56" s="2156"/>
      <c r="M56" s="2157"/>
      <c r="N56" s="2158"/>
      <c r="O56" s="2159"/>
      <c r="P56" s="2071"/>
      <c r="Q56" s="2169">
        <v>5</v>
      </c>
      <c r="R56" s="2170" t="s">
        <v>658</v>
      </c>
      <c r="S56" s="2170"/>
      <c r="T56" s="2170"/>
      <c r="U56" s="2170"/>
      <c r="V56" s="2170"/>
      <c r="W56" s="2171"/>
      <c r="X56" s="2171"/>
      <c r="Y56" s="2172"/>
      <c r="Z56" s="2071"/>
      <c r="AA56" s="2071"/>
      <c r="AB56" s="2071"/>
      <c r="AC56" s="2071"/>
      <c r="AD56" s="2071"/>
      <c r="AE56" s="2071"/>
      <c r="AF56" s="2071"/>
      <c r="AG56" s="2071"/>
    </row>
    <row r="57" spans="1:33" ht="24.95" customHeight="1" thickBot="1" x14ac:dyDescent="0.2">
      <c r="A57" s="2152"/>
      <c r="B57" s="2153"/>
      <c r="C57" s="2153"/>
      <c r="D57" s="2153"/>
      <c r="E57" s="2153"/>
      <c r="F57" s="2153"/>
      <c r="G57" s="2154"/>
      <c r="H57" s="2173" t="s">
        <v>659</v>
      </c>
      <c r="I57" s="2174"/>
      <c r="J57" s="2174"/>
      <c r="K57" s="2174"/>
      <c r="L57" s="2174"/>
      <c r="M57" s="2175"/>
      <c r="N57" s="2176"/>
      <c r="O57" s="2177"/>
      <c r="P57" s="2071"/>
      <c r="Q57" s="2178"/>
      <c r="R57" s="2178"/>
      <c r="S57" s="2178"/>
      <c r="T57" s="2178"/>
      <c r="U57" s="2178"/>
      <c r="V57" s="2178"/>
      <c r="W57" s="2178"/>
      <c r="X57" s="2178"/>
      <c r="Y57" s="2071"/>
      <c r="Z57" s="2071"/>
      <c r="AA57" s="2071"/>
      <c r="AB57" s="2071"/>
      <c r="AC57" s="2071"/>
      <c r="AD57" s="2071"/>
      <c r="AE57" s="2071"/>
      <c r="AF57" s="2071"/>
      <c r="AG57" s="2071"/>
    </row>
    <row r="58" spans="1:33" ht="24.95" customHeight="1" thickTop="1" thickBot="1" x14ac:dyDescent="0.2">
      <c r="A58" s="2152"/>
      <c r="B58" s="2153"/>
      <c r="C58" s="2153"/>
      <c r="D58" s="2153"/>
      <c r="E58" s="2153"/>
      <c r="F58" s="2153"/>
      <c r="G58" s="2154"/>
      <c r="H58" s="2179" t="s">
        <v>660</v>
      </c>
      <c r="I58" s="2179"/>
      <c r="J58" s="2179"/>
      <c r="K58" s="2179"/>
      <c r="L58" s="2179"/>
      <c r="M58" s="2179"/>
      <c r="N58" s="2179">
        <f>SUM(N52:O57)</f>
        <v>0</v>
      </c>
      <c r="O58" s="2180"/>
      <c r="P58" s="2071"/>
      <c r="Q58" s="2178"/>
      <c r="R58" s="2178"/>
      <c r="S58" s="2178"/>
      <c r="T58" s="2178"/>
      <c r="U58" s="2178"/>
      <c r="V58" s="2178"/>
      <c r="W58" s="2178"/>
      <c r="X58" s="2178"/>
      <c r="Y58" s="2071"/>
      <c r="Z58" s="2071"/>
      <c r="AA58" s="2071"/>
      <c r="AB58" s="2071"/>
      <c r="AC58" s="2071"/>
      <c r="AD58" s="2071"/>
      <c r="AE58" s="2071"/>
      <c r="AF58" s="2071"/>
      <c r="AG58" s="2071"/>
    </row>
    <row r="59" spans="1:33" ht="24.95" customHeight="1" x14ac:dyDescent="0.15">
      <c r="A59" s="2152"/>
      <c r="B59" s="2153"/>
      <c r="C59" s="2153"/>
      <c r="D59" s="2153"/>
      <c r="E59" s="2153"/>
      <c r="F59" s="2153"/>
      <c r="G59" s="2154"/>
      <c r="H59" s="2181" t="s">
        <v>661</v>
      </c>
      <c r="I59" s="2181"/>
      <c r="J59" s="2181"/>
      <c r="K59" s="2181"/>
      <c r="L59" s="2181"/>
      <c r="M59" s="2181"/>
      <c r="N59" s="2088"/>
      <c r="O59" s="2182"/>
      <c r="P59" s="2183"/>
      <c r="Q59" s="2183"/>
      <c r="R59" s="2183"/>
      <c r="S59" s="2183"/>
      <c r="T59" s="2183"/>
      <c r="U59" s="2183"/>
      <c r="V59" s="2183"/>
      <c r="W59" s="2183"/>
      <c r="X59" s="2183"/>
      <c r="Y59" s="2183"/>
      <c r="Z59" s="2183"/>
      <c r="AA59" s="2183"/>
      <c r="AB59" s="2183"/>
      <c r="AC59" s="2183"/>
      <c r="AD59" s="2183"/>
      <c r="AE59" s="2183"/>
      <c r="AF59" s="2183"/>
      <c r="AG59" s="2183"/>
    </row>
    <row r="60" spans="1:33" ht="24.95" customHeight="1" thickBot="1" x14ac:dyDescent="0.2">
      <c r="A60" s="2152"/>
      <c r="B60" s="2153"/>
      <c r="C60" s="2153"/>
      <c r="D60" s="2153"/>
      <c r="E60" s="2153"/>
      <c r="F60" s="2153"/>
      <c r="G60" s="2154"/>
      <c r="H60" s="2184" t="s">
        <v>662</v>
      </c>
      <c r="I60" s="2184"/>
      <c r="J60" s="2184"/>
      <c r="K60" s="2184"/>
      <c r="L60" s="2184"/>
      <c r="M60" s="2184"/>
      <c r="N60" s="2185"/>
      <c r="O60" s="2186"/>
      <c r="P60" s="2167"/>
      <c r="Q60" s="2167"/>
      <c r="R60" s="2167"/>
      <c r="S60" s="2167"/>
      <c r="T60" s="2167"/>
      <c r="U60" s="2167"/>
      <c r="V60" s="2167"/>
      <c r="W60" s="2167"/>
      <c r="X60" s="2167"/>
      <c r="Y60" s="2167"/>
      <c r="Z60" s="2167"/>
      <c r="AA60" s="2167"/>
      <c r="AB60" s="2167"/>
      <c r="AC60" s="2167"/>
      <c r="AD60" s="2167"/>
      <c r="AE60" s="2167"/>
      <c r="AF60" s="2167"/>
      <c r="AG60" s="2167"/>
    </row>
    <row r="61" spans="1:33" ht="24.95" customHeight="1" thickTop="1" thickBot="1" x14ac:dyDescent="0.2">
      <c r="A61" s="2187"/>
      <c r="B61" s="2188"/>
      <c r="C61" s="2188"/>
      <c r="D61" s="2188"/>
      <c r="E61" s="2188"/>
      <c r="F61" s="2188"/>
      <c r="G61" s="2189"/>
      <c r="H61" s="2179" t="s">
        <v>199</v>
      </c>
      <c r="I61" s="2179"/>
      <c r="J61" s="2179"/>
      <c r="K61" s="2179"/>
      <c r="L61" s="2179"/>
      <c r="M61" s="2179"/>
      <c r="N61" s="2179">
        <f>SUM(N58:O60)</f>
        <v>0</v>
      </c>
      <c r="O61" s="2180"/>
      <c r="P61" s="2071"/>
      <c r="Q61" s="2071"/>
      <c r="R61" s="2071"/>
      <c r="S61" s="2071"/>
      <c r="T61" s="2071"/>
      <c r="U61" s="2071"/>
      <c r="V61" s="2071"/>
      <c r="W61" s="2071"/>
      <c r="X61" s="2071"/>
      <c r="Y61" s="2071"/>
      <c r="Z61" s="2071"/>
      <c r="AA61" s="2071"/>
      <c r="AB61" s="2071"/>
      <c r="AC61" s="2071"/>
      <c r="AD61" s="2071"/>
      <c r="AE61" s="2167"/>
      <c r="AF61" s="2167"/>
      <c r="AG61" s="2167"/>
    </row>
    <row r="62" spans="1:33" ht="9.9499999999999993" customHeight="1" x14ac:dyDescent="0.15">
      <c r="A62" s="2190"/>
      <c r="B62" s="2191"/>
      <c r="C62" s="2190"/>
      <c r="D62" s="2190"/>
      <c r="E62" s="2190"/>
      <c r="F62" s="2190"/>
      <c r="G62" s="2190"/>
      <c r="H62" s="2190"/>
      <c r="I62" s="2190"/>
      <c r="J62" s="2190"/>
      <c r="K62" s="2190"/>
      <c r="L62" s="2190"/>
      <c r="M62" s="2190"/>
      <c r="N62" s="2190"/>
      <c r="O62" s="2190"/>
      <c r="P62" s="2190"/>
      <c r="Q62" s="2190"/>
      <c r="R62" s="2190"/>
      <c r="S62" s="2190"/>
      <c r="T62" s="2190"/>
      <c r="U62" s="2190"/>
      <c r="V62" s="2190"/>
      <c r="W62" s="2190"/>
      <c r="X62" s="2190"/>
      <c r="Y62" s="2190"/>
      <c r="Z62" s="2190"/>
      <c r="AA62" s="2190"/>
      <c r="AB62" s="2190"/>
    </row>
    <row r="63" spans="1:33" ht="24.95" customHeight="1" x14ac:dyDescent="0.15">
      <c r="A63" s="2192" t="s">
        <v>663</v>
      </c>
      <c r="B63" s="2193" t="s">
        <v>664</v>
      </c>
      <c r="C63" s="2193"/>
      <c r="D63" s="2193"/>
      <c r="E63" s="2193"/>
      <c r="F63" s="2193"/>
      <c r="G63" s="2193"/>
      <c r="H63" s="2193"/>
      <c r="I63" s="2193"/>
      <c r="J63" s="2193"/>
      <c r="K63" s="2193"/>
      <c r="L63" s="2193"/>
      <c r="M63" s="2193"/>
      <c r="N63" s="2193"/>
      <c r="O63" s="2193"/>
      <c r="P63" s="2193"/>
      <c r="Q63" s="2193"/>
      <c r="R63" s="2193"/>
      <c r="S63" s="2193"/>
      <c r="T63" s="2193"/>
      <c r="U63" s="2193"/>
      <c r="V63" s="2193"/>
      <c r="W63" s="2193"/>
      <c r="X63" s="2193"/>
      <c r="Y63" s="2193"/>
      <c r="Z63" s="2193"/>
      <c r="AA63" s="2193"/>
      <c r="AB63" s="2193"/>
    </row>
    <row r="64" spans="1:33" ht="24.95" customHeight="1" x14ac:dyDescent="0.15">
      <c r="A64" s="2192" t="s">
        <v>665</v>
      </c>
      <c r="B64" s="2194" t="s">
        <v>666</v>
      </c>
      <c r="C64" s="2194"/>
      <c r="D64" s="2194"/>
      <c r="E64" s="2194"/>
      <c r="F64" s="2194"/>
      <c r="G64" s="2194"/>
      <c r="H64" s="2194"/>
      <c r="I64" s="2194"/>
      <c r="J64" s="2194"/>
      <c r="K64" s="2194"/>
      <c r="L64" s="2194"/>
      <c r="M64" s="2194"/>
      <c r="N64" s="2194"/>
      <c r="O64" s="2194"/>
      <c r="P64" s="2194"/>
      <c r="Q64" s="2194"/>
      <c r="R64" s="2194"/>
      <c r="S64" s="2194"/>
      <c r="T64" s="2194"/>
      <c r="U64" s="2194"/>
      <c r="V64" s="2194"/>
      <c r="W64" s="2194"/>
      <c r="X64" s="2194"/>
      <c r="Y64" s="2194"/>
      <c r="Z64" s="2194"/>
      <c r="AA64" s="2194"/>
      <c r="AB64" s="2194"/>
    </row>
    <row r="65" spans="1:28" ht="24.95" customHeight="1" x14ac:dyDescent="0.15">
      <c r="A65" s="2192" t="s">
        <v>667</v>
      </c>
      <c r="B65" s="2194" t="s">
        <v>668</v>
      </c>
      <c r="C65" s="2194"/>
      <c r="D65" s="2194"/>
      <c r="E65" s="2194"/>
      <c r="F65" s="2194"/>
      <c r="G65" s="2194"/>
      <c r="H65" s="2194"/>
      <c r="I65" s="2194"/>
      <c r="J65" s="2194"/>
      <c r="K65" s="2194"/>
      <c r="L65" s="2194"/>
      <c r="M65" s="2194"/>
      <c r="N65" s="2194"/>
      <c r="O65" s="2194"/>
      <c r="P65" s="2194"/>
      <c r="Q65" s="2194"/>
      <c r="R65" s="2194"/>
      <c r="S65" s="2194"/>
      <c r="T65" s="2194"/>
      <c r="U65" s="2194"/>
      <c r="V65" s="2194"/>
      <c r="W65" s="2194"/>
      <c r="X65" s="2194"/>
      <c r="Y65" s="2194"/>
      <c r="Z65" s="2194"/>
      <c r="AA65" s="2194"/>
      <c r="AB65" s="2194"/>
    </row>
    <row r="66" spans="1:28" ht="24.95" customHeight="1" x14ac:dyDescent="0.15">
      <c r="A66" s="2192" t="s">
        <v>1546</v>
      </c>
      <c r="B66" s="2194" t="s">
        <v>670</v>
      </c>
      <c r="C66" s="2194"/>
      <c r="D66" s="2194"/>
      <c r="E66" s="2194"/>
      <c r="F66" s="2194"/>
      <c r="G66" s="2194"/>
      <c r="H66" s="2194"/>
      <c r="I66" s="2194"/>
      <c r="J66" s="2194"/>
      <c r="K66" s="2194"/>
      <c r="L66" s="2194"/>
      <c r="M66" s="2194"/>
      <c r="N66" s="2194"/>
      <c r="O66" s="2194"/>
      <c r="P66" s="2194"/>
      <c r="Q66" s="2194"/>
      <c r="R66" s="2194"/>
      <c r="S66" s="2194"/>
      <c r="T66" s="2194"/>
      <c r="U66" s="2194"/>
      <c r="V66" s="2194"/>
      <c r="W66" s="2194"/>
      <c r="X66" s="2194"/>
      <c r="Y66" s="2194"/>
      <c r="Z66" s="2194"/>
      <c r="AA66" s="2194"/>
      <c r="AB66" s="2194"/>
    </row>
    <row r="67" spans="1:28" ht="24.95" customHeight="1" x14ac:dyDescent="0.15">
      <c r="A67" s="2192" t="s">
        <v>1547</v>
      </c>
      <c r="B67" s="2195" t="s">
        <v>1415</v>
      </c>
      <c r="C67" s="2194"/>
      <c r="D67" s="2194"/>
      <c r="E67" s="2194"/>
      <c r="F67" s="2194"/>
      <c r="G67" s="2194"/>
      <c r="H67" s="2194"/>
      <c r="I67" s="2194"/>
      <c r="J67" s="2194"/>
      <c r="K67" s="2194"/>
      <c r="L67" s="2194"/>
      <c r="M67" s="2194"/>
      <c r="N67" s="2194"/>
      <c r="O67" s="2194"/>
      <c r="P67" s="2194"/>
      <c r="Q67" s="2194"/>
      <c r="R67" s="2194"/>
      <c r="S67" s="2194"/>
      <c r="T67" s="2194"/>
      <c r="U67" s="2194"/>
      <c r="V67" s="2194"/>
      <c r="W67" s="2194"/>
      <c r="X67" s="2194"/>
      <c r="Y67" s="2194"/>
      <c r="Z67" s="2194"/>
      <c r="AA67" s="2194"/>
      <c r="AB67" s="2194"/>
    </row>
    <row r="68" spans="1:28" ht="24.95" customHeight="1" x14ac:dyDescent="0.15">
      <c r="A68" s="2192" t="s">
        <v>1548</v>
      </c>
      <c r="B68" s="2194" t="s">
        <v>669</v>
      </c>
      <c r="C68" s="2194"/>
      <c r="D68" s="2194"/>
      <c r="E68" s="2194"/>
      <c r="F68" s="2194"/>
      <c r="G68" s="2194"/>
      <c r="H68" s="2194"/>
      <c r="I68" s="2194"/>
      <c r="J68" s="2194"/>
      <c r="K68" s="2194"/>
      <c r="L68" s="2194"/>
      <c r="M68" s="2194"/>
      <c r="N68" s="2194"/>
      <c r="O68" s="2194"/>
      <c r="P68" s="2194"/>
      <c r="Q68" s="2194"/>
      <c r="R68" s="2194"/>
      <c r="S68" s="2194"/>
      <c r="T68" s="2194"/>
      <c r="U68" s="2194"/>
      <c r="V68" s="2194"/>
      <c r="W68" s="2194"/>
      <c r="X68" s="2194"/>
      <c r="Y68" s="2194"/>
      <c r="Z68" s="2194"/>
      <c r="AA68" s="2194"/>
      <c r="AB68" s="2194"/>
    </row>
    <row r="69" spans="1:28" ht="24.95" customHeight="1" x14ac:dyDescent="0.15">
      <c r="A69" s="2192" t="s">
        <v>671</v>
      </c>
      <c r="B69" s="2193" t="s">
        <v>672</v>
      </c>
      <c r="C69" s="2193"/>
      <c r="D69" s="2193"/>
      <c r="E69" s="2193"/>
      <c r="F69" s="2193"/>
      <c r="G69" s="2193"/>
      <c r="H69" s="2193"/>
      <c r="I69" s="2193"/>
      <c r="J69" s="2193"/>
      <c r="K69" s="2193"/>
      <c r="L69" s="2193"/>
      <c r="M69" s="2193"/>
      <c r="N69" s="2193"/>
      <c r="O69" s="2193"/>
      <c r="P69" s="2193"/>
      <c r="Q69" s="2193"/>
      <c r="R69" s="2193"/>
      <c r="S69" s="2193"/>
      <c r="T69" s="2193"/>
      <c r="U69" s="2193"/>
      <c r="V69" s="2193"/>
      <c r="W69" s="2193"/>
      <c r="X69" s="2193"/>
      <c r="Y69" s="2193"/>
      <c r="Z69" s="2193"/>
      <c r="AA69" s="2193"/>
      <c r="AB69" s="2193"/>
    </row>
    <row r="70" spans="1:28" ht="24.95" customHeight="1" x14ac:dyDescent="0.15">
      <c r="A70" s="2192"/>
      <c r="B70" s="2193"/>
      <c r="C70" s="2193"/>
      <c r="D70" s="2193"/>
      <c r="E70" s="2193"/>
      <c r="F70" s="2193"/>
      <c r="G70" s="2193"/>
      <c r="H70" s="2193"/>
      <c r="I70" s="2193"/>
      <c r="J70" s="2193"/>
      <c r="K70" s="2193"/>
      <c r="L70" s="2193"/>
      <c r="M70" s="2193"/>
      <c r="N70" s="2193"/>
      <c r="O70" s="2193"/>
      <c r="P70" s="2193"/>
      <c r="Q70" s="2193"/>
      <c r="R70" s="2193"/>
      <c r="S70" s="2193"/>
      <c r="T70" s="2193"/>
      <c r="U70" s="2193"/>
      <c r="V70" s="2193"/>
      <c r="W70" s="2193"/>
      <c r="X70" s="2193"/>
      <c r="Y70" s="2193"/>
      <c r="Z70" s="2193"/>
      <c r="AA70" s="2193"/>
      <c r="AB70" s="2193"/>
    </row>
  </sheetData>
  <mergeCells count="157">
    <mergeCell ref="A1:AB1"/>
    <mergeCell ref="A9:X9"/>
    <mergeCell ref="Y9:AB9"/>
    <mergeCell ref="A10:H10"/>
    <mergeCell ref="I10:X10"/>
    <mergeCell ref="Y10:AB10"/>
    <mergeCell ref="A13:H14"/>
    <mergeCell ref="I13:X14"/>
    <mergeCell ref="Y13:AB14"/>
    <mergeCell ref="A11:H11"/>
    <mergeCell ref="I11:X11"/>
    <mergeCell ref="Y11:AB11"/>
    <mergeCell ref="A12:H12"/>
    <mergeCell ref="I12:X12"/>
    <mergeCell ref="Y12:AB12"/>
    <mergeCell ref="A3:AB3"/>
    <mergeCell ref="N5:R5"/>
    <mergeCell ref="S5:AB5"/>
    <mergeCell ref="N6:R6"/>
    <mergeCell ref="S6:AB6"/>
    <mergeCell ref="N7:R7"/>
    <mergeCell ref="A16:H16"/>
    <mergeCell ref="I16:X16"/>
    <mergeCell ref="Y16:AB16"/>
    <mergeCell ref="A15:H15"/>
    <mergeCell ref="I15:X15"/>
    <mergeCell ref="Y15:AB15"/>
    <mergeCell ref="A17:H18"/>
    <mergeCell ref="I17:X18"/>
    <mergeCell ref="Y17:AB18"/>
    <mergeCell ref="A22:H22"/>
    <mergeCell ref="I22:X22"/>
    <mergeCell ref="Y22:AB22"/>
    <mergeCell ref="A23:H23"/>
    <mergeCell ref="I23:X23"/>
    <mergeCell ref="Y23:AB23"/>
    <mergeCell ref="A21:H21"/>
    <mergeCell ref="I21:X21"/>
    <mergeCell ref="Y21:AB21"/>
    <mergeCell ref="A19:H19"/>
    <mergeCell ref="I19:X19"/>
    <mergeCell ref="Y19:AB19"/>
    <mergeCell ref="A20:H20"/>
    <mergeCell ref="I20:X20"/>
    <mergeCell ref="Y20:AB20"/>
    <mergeCell ref="I26:X26"/>
    <mergeCell ref="I27:X27"/>
    <mergeCell ref="A28:H28"/>
    <mergeCell ref="I28:X28"/>
    <mergeCell ref="Y28:AB28"/>
    <mergeCell ref="I24:X24"/>
    <mergeCell ref="A24:H25"/>
    <mergeCell ref="Y24:AB25"/>
    <mergeCell ref="A26:H26"/>
    <mergeCell ref="Y26:AB26"/>
    <mergeCell ref="A27:H27"/>
    <mergeCell ref="Y27:AB27"/>
    <mergeCell ref="A31:H31"/>
    <mergeCell ref="I31:X31"/>
    <mergeCell ref="Y31:AB31"/>
    <mergeCell ref="A32:H32"/>
    <mergeCell ref="Y32:AB32"/>
    <mergeCell ref="A29:H29"/>
    <mergeCell ref="I29:X29"/>
    <mergeCell ref="Y29:AB29"/>
    <mergeCell ref="A30:H30"/>
    <mergeCell ref="I30:X30"/>
    <mergeCell ref="Y30:AB30"/>
    <mergeCell ref="A35:H35"/>
    <mergeCell ref="I35:X35"/>
    <mergeCell ref="Y35:AB35"/>
    <mergeCell ref="A36:H36"/>
    <mergeCell ref="I36:X36"/>
    <mergeCell ref="Y36:AB36"/>
    <mergeCell ref="A33:H33"/>
    <mergeCell ref="Y33:AB33"/>
    <mergeCell ref="A34:H34"/>
    <mergeCell ref="I34:X34"/>
    <mergeCell ref="Y34:AB34"/>
    <mergeCell ref="A39:H39"/>
    <mergeCell ref="Y39:AB39"/>
    <mergeCell ref="A40:H40"/>
    <mergeCell ref="Y40:AB40"/>
    <mergeCell ref="A37:H37"/>
    <mergeCell ref="I37:X37"/>
    <mergeCell ref="Y37:AB37"/>
    <mergeCell ref="A38:H38"/>
    <mergeCell ref="I38:X38"/>
    <mergeCell ref="Y38:AB38"/>
    <mergeCell ref="A41:H41"/>
    <mergeCell ref="I41:X41"/>
    <mergeCell ref="Y41:AB41"/>
    <mergeCell ref="A42:H43"/>
    <mergeCell ref="I42:X43"/>
    <mergeCell ref="Y42:AB43"/>
    <mergeCell ref="A46:H46"/>
    <mergeCell ref="Y46:AB46"/>
    <mergeCell ref="A47:H47"/>
    <mergeCell ref="Y47:AB47"/>
    <mergeCell ref="I46:X46"/>
    <mergeCell ref="I47:X47"/>
    <mergeCell ref="A44:H44"/>
    <mergeCell ref="I44:X44"/>
    <mergeCell ref="Y44:AB44"/>
    <mergeCell ref="A45:H45"/>
    <mergeCell ref="Y45:AB45"/>
    <mergeCell ref="A48:H48"/>
    <mergeCell ref="Y48:AB48"/>
    <mergeCell ref="I48:X48"/>
    <mergeCell ref="A51:G61"/>
    <mergeCell ref="H51:M51"/>
    <mergeCell ref="N51:O51"/>
    <mergeCell ref="Q51:V51"/>
    <mergeCell ref="W51:Y51"/>
    <mergeCell ref="H52:M52"/>
    <mergeCell ref="N52:O52"/>
    <mergeCell ref="R52:V52"/>
    <mergeCell ref="W52:Y52"/>
    <mergeCell ref="H53:M53"/>
    <mergeCell ref="N53:O53"/>
    <mergeCell ref="R53:V53"/>
    <mergeCell ref="W53:Y53"/>
    <mergeCell ref="H54:M54"/>
    <mergeCell ref="N54:O54"/>
    <mergeCell ref="R54:V54"/>
    <mergeCell ref="W54:Y54"/>
    <mergeCell ref="H55:M55"/>
    <mergeCell ref="N55:O55"/>
    <mergeCell ref="R55:V55"/>
    <mergeCell ref="W55:Y55"/>
    <mergeCell ref="H56:M56"/>
    <mergeCell ref="N56:O56"/>
    <mergeCell ref="R56:V56"/>
    <mergeCell ref="W56:Y56"/>
    <mergeCell ref="H57:M57"/>
    <mergeCell ref="N57:O57"/>
    <mergeCell ref="H58:M58"/>
    <mergeCell ref="N58:O58"/>
    <mergeCell ref="H59:M59"/>
    <mergeCell ref="N59:O59"/>
    <mergeCell ref="H60:M60"/>
    <mergeCell ref="N60:O60"/>
    <mergeCell ref="H61:M61"/>
    <mergeCell ref="N61:O61"/>
    <mergeCell ref="B63:AB63"/>
    <mergeCell ref="B64:AB64"/>
    <mergeCell ref="B65:AB65"/>
    <mergeCell ref="B66:AB66"/>
    <mergeCell ref="B67:AB67"/>
    <mergeCell ref="B68:AB68"/>
    <mergeCell ref="B69:AB70"/>
    <mergeCell ref="I25:X25"/>
    <mergeCell ref="I32:X32"/>
    <mergeCell ref="I33:X33"/>
    <mergeCell ref="I39:X39"/>
    <mergeCell ref="I40:X40"/>
    <mergeCell ref="I45:X45"/>
  </mergeCells>
  <phoneticPr fontId="83"/>
  <hyperlinks>
    <hyperlink ref="AE3" location="届出様式一覧!A1" display="戻る"/>
    <hyperlink ref="AD3" location="届出様式一覧!A1" display="戻る"/>
  </hyperlinks>
  <printOptions horizontalCentered="1"/>
  <pageMargins left="0.15763888888888899" right="0.15763888888888899" top="0.94513888888888897" bottom="0.27569444444444402" header="0.51180555555555496" footer="0.51180555555555496"/>
  <pageSetup paperSize="9" scale="64" firstPageNumber="0" orientation="portrait" horizontalDpi="300" verticalDpi="300" r:id="rId1"/>
  <rowBreaks count="1" manualBreakCount="1">
    <brk id="48" max="2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70" zoomScaleNormal="70" zoomScalePageLayoutView="70" workbookViewId="0">
      <selection activeCell="AD3" sqref="AD3"/>
    </sheetView>
  </sheetViews>
  <sheetFormatPr defaultColWidth="4.625" defaultRowHeight="24.95" customHeight="1" x14ac:dyDescent="0.15"/>
  <cols>
    <col min="1" max="28" width="4.625" style="1202"/>
    <col min="29" max="29" width="4.625" style="2197"/>
    <col min="30" max="30" width="5.5" style="2197" bestFit="1" customWidth="1"/>
    <col min="31" max="16384" width="4.625" style="2197"/>
  </cols>
  <sheetData>
    <row r="1" spans="1:30" s="1202" customFormat="1" ht="24.95" customHeight="1" x14ac:dyDescent="0.15">
      <c r="A1" s="2196" t="s">
        <v>1549</v>
      </c>
      <c r="B1" s="2196"/>
      <c r="C1" s="2196"/>
      <c r="D1" s="2196"/>
      <c r="E1" s="2196"/>
      <c r="F1" s="2196"/>
      <c r="G1" s="2196"/>
      <c r="H1" s="2196"/>
      <c r="I1" s="2196"/>
      <c r="J1" s="2196"/>
      <c r="K1" s="2196"/>
      <c r="L1" s="2196"/>
      <c r="M1" s="2196"/>
      <c r="N1" s="2196"/>
      <c r="O1" s="2196"/>
      <c r="P1" s="2196"/>
      <c r="Q1" s="2196"/>
      <c r="R1" s="2196"/>
      <c r="S1" s="2196"/>
      <c r="T1" s="2196"/>
      <c r="U1" s="2196"/>
      <c r="V1" s="2196"/>
      <c r="W1" s="2196"/>
      <c r="X1" s="2196"/>
      <c r="Y1" s="2196"/>
      <c r="Z1" s="2196"/>
      <c r="AA1" s="2196"/>
      <c r="AB1" s="2196"/>
    </row>
    <row r="2" spans="1:30" ht="9.9499999999999993" customHeight="1" x14ac:dyDescent="0.15"/>
    <row r="3" spans="1:30" s="1202" customFormat="1" ht="24.95" customHeight="1" x14ac:dyDescent="0.15">
      <c r="A3" s="1563" t="s">
        <v>589</v>
      </c>
      <c r="B3" s="1563"/>
      <c r="C3" s="1563"/>
      <c r="D3" s="1563"/>
      <c r="E3" s="1563"/>
      <c r="F3" s="1563"/>
      <c r="G3" s="1563"/>
      <c r="H3" s="1563"/>
      <c r="I3" s="1563"/>
      <c r="J3" s="1563"/>
      <c r="K3" s="1563"/>
      <c r="L3" s="1563"/>
      <c r="M3" s="1563"/>
      <c r="N3" s="1563"/>
      <c r="O3" s="1563"/>
      <c r="P3" s="1563"/>
      <c r="Q3" s="1563"/>
      <c r="R3" s="1563"/>
      <c r="S3" s="1563"/>
      <c r="T3" s="1563"/>
      <c r="U3" s="1563"/>
      <c r="V3" s="1563"/>
      <c r="W3" s="1563"/>
      <c r="X3" s="1563"/>
      <c r="Y3" s="1563"/>
      <c r="Z3" s="1563"/>
      <c r="AA3" s="1563"/>
      <c r="AB3" s="1563"/>
      <c r="AD3" s="1205" t="s">
        <v>590</v>
      </c>
    </row>
    <row r="4" spans="1:30" s="1202" customFormat="1" ht="9.9499999999999993" customHeight="1" thickBot="1" x14ac:dyDescent="0.2">
      <c r="A4" s="2198"/>
      <c r="B4" s="2198"/>
      <c r="C4" s="2198"/>
      <c r="D4" s="2198"/>
      <c r="E4" s="2198"/>
      <c r="F4" s="2198"/>
      <c r="G4" s="2198"/>
      <c r="H4" s="2198"/>
      <c r="I4" s="2198"/>
      <c r="J4" s="2198"/>
      <c r="K4" s="2198"/>
      <c r="L4" s="2198"/>
      <c r="M4" s="2198"/>
      <c r="N4" s="2198"/>
      <c r="O4" s="2198"/>
      <c r="P4" s="2198"/>
      <c r="Q4" s="2198"/>
      <c r="R4" s="2198"/>
      <c r="S4" s="2198"/>
      <c r="T4" s="2198"/>
      <c r="U4" s="2198"/>
      <c r="V4" s="2198"/>
      <c r="W4" s="2198"/>
      <c r="X4" s="2198"/>
      <c r="Y4" s="2198"/>
      <c r="Z4" s="2198"/>
      <c r="AA4" s="2198"/>
      <c r="AB4" s="2198"/>
    </row>
    <row r="5" spans="1:30" s="1202" customFormat="1" ht="24.95" customHeight="1" x14ac:dyDescent="0.15">
      <c r="A5" s="2198"/>
      <c r="B5" s="2198"/>
      <c r="C5" s="2198"/>
      <c r="D5" s="2198"/>
      <c r="E5" s="2198"/>
      <c r="F5" s="2198"/>
      <c r="G5" s="2198"/>
      <c r="H5" s="2198"/>
      <c r="I5" s="2198"/>
      <c r="J5" s="2198"/>
      <c r="K5" s="2198"/>
      <c r="L5" s="2198"/>
      <c r="M5" s="2198"/>
      <c r="N5" s="2074" t="s">
        <v>280</v>
      </c>
      <c r="O5" s="2074"/>
      <c r="P5" s="2074"/>
      <c r="Q5" s="2074"/>
      <c r="R5" s="2074"/>
      <c r="S5" s="2199" t="s">
        <v>309</v>
      </c>
      <c r="T5" s="2199"/>
      <c r="U5" s="2199"/>
      <c r="V5" s="2199"/>
      <c r="W5" s="2199"/>
      <c r="X5" s="2199"/>
      <c r="Y5" s="2199"/>
      <c r="Z5" s="2199"/>
      <c r="AA5" s="2199"/>
      <c r="AB5" s="2199"/>
    </row>
    <row r="6" spans="1:30" s="1202" customFormat="1" ht="24.95" customHeight="1" x14ac:dyDescent="0.15">
      <c r="A6" s="2198"/>
      <c r="B6" s="2198"/>
      <c r="C6" s="2198"/>
      <c r="D6" s="2198"/>
      <c r="E6" s="2198"/>
      <c r="F6" s="2198"/>
      <c r="G6" s="2198"/>
      <c r="H6" s="2198"/>
      <c r="I6" s="2198"/>
      <c r="J6" s="2198"/>
      <c r="K6" s="2198"/>
      <c r="L6" s="2198"/>
      <c r="M6" s="2198"/>
      <c r="N6" s="2076" t="s">
        <v>455</v>
      </c>
      <c r="O6" s="2076"/>
      <c r="P6" s="2076"/>
      <c r="Q6" s="2076"/>
      <c r="R6" s="2076"/>
      <c r="S6" s="2200"/>
      <c r="T6" s="2200"/>
      <c r="U6" s="2200"/>
      <c r="V6" s="2200"/>
      <c r="W6" s="2200"/>
      <c r="X6" s="2200"/>
      <c r="Y6" s="2200"/>
      <c r="Z6" s="2200"/>
      <c r="AA6" s="2200"/>
      <c r="AB6" s="2200"/>
    </row>
    <row r="7" spans="1:30" s="1202" customFormat="1" ht="24.95" customHeight="1" thickBot="1" x14ac:dyDescent="0.2">
      <c r="A7" s="2201"/>
      <c r="B7" s="2201"/>
      <c r="C7" s="2201"/>
      <c r="D7" s="2201"/>
      <c r="E7" s="2201"/>
      <c r="F7" s="2201"/>
      <c r="G7" s="2201"/>
      <c r="H7" s="2201"/>
      <c r="I7" s="2201"/>
      <c r="J7" s="2201"/>
      <c r="K7" s="2201"/>
      <c r="L7" s="2201"/>
      <c r="M7" s="2201"/>
      <c r="N7" s="2078" t="s">
        <v>169</v>
      </c>
      <c r="O7" s="2078"/>
      <c r="P7" s="2078"/>
      <c r="Q7" s="2078"/>
      <c r="R7" s="2078"/>
      <c r="S7" s="2202"/>
      <c r="T7" s="2203"/>
      <c r="U7" s="2204"/>
      <c r="V7" s="2204"/>
      <c r="W7" s="2204"/>
      <c r="X7" s="2204"/>
      <c r="Y7" s="2204"/>
      <c r="Z7" s="2204"/>
      <c r="AA7" s="2204"/>
      <c r="AB7" s="2205"/>
    </row>
    <row r="8" spans="1:30" s="2208" customFormat="1" ht="9.9499999999999993" customHeight="1" thickBot="1" x14ac:dyDescent="0.2">
      <c r="A8" s="2206"/>
      <c r="B8" s="2206"/>
      <c r="C8" s="2206"/>
      <c r="D8" s="2206"/>
      <c r="E8" s="2206"/>
      <c r="F8" s="2206"/>
      <c r="G8" s="2206"/>
      <c r="H8" s="2206"/>
      <c r="I8" s="2206"/>
      <c r="J8" s="2206"/>
      <c r="K8" s="2206"/>
      <c r="L8" s="2206"/>
      <c r="M8" s="2206"/>
      <c r="N8" s="2207"/>
      <c r="O8" s="2207"/>
      <c r="P8" s="2207"/>
      <c r="Q8" s="2207"/>
      <c r="R8" s="2207"/>
      <c r="S8" s="2207"/>
      <c r="T8" s="2207"/>
      <c r="U8" s="2207"/>
      <c r="V8" s="2207"/>
      <c r="W8" s="2207"/>
      <c r="X8" s="2207"/>
      <c r="Y8" s="2207"/>
      <c r="Z8" s="2207"/>
      <c r="AA8" s="2207"/>
      <c r="AB8" s="2207"/>
    </row>
    <row r="9" spans="1:30" s="1202" customFormat="1" ht="24.95" customHeight="1" thickBot="1" x14ac:dyDescent="0.2">
      <c r="A9" s="2209" t="s">
        <v>1542</v>
      </c>
      <c r="B9" s="2210"/>
      <c r="C9" s="2210"/>
      <c r="D9" s="2210"/>
      <c r="E9" s="2210"/>
      <c r="F9" s="2210"/>
      <c r="G9" s="2210"/>
      <c r="H9" s="2210"/>
      <c r="I9" s="2210"/>
      <c r="J9" s="2210"/>
      <c r="K9" s="2210"/>
      <c r="L9" s="2210"/>
      <c r="M9" s="2210"/>
      <c r="N9" s="2210"/>
      <c r="O9" s="2210"/>
      <c r="P9" s="2210"/>
      <c r="Q9" s="2210"/>
      <c r="R9" s="2210"/>
      <c r="S9" s="2210"/>
      <c r="T9" s="2210"/>
      <c r="U9" s="2210"/>
      <c r="V9" s="2210"/>
      <c r="W9" s="2210"/>
      <c r="X9" s="2210"/>
      <c r="Y9" s="2211" t="s">
        <v>591</v>
      </c>
      <c r="Z9" s="2212"/>
      <c r="AA9" s="2212"/>
      <c r="AB9" s="2212"/>
    </row>
    <row r="10" spans="1:30" s="1202" customFormat="1" ht="24.95" customHeight="1" x14ac:dyDescent="0.15">
      <c r="A10" s="2087" t="s">
        <v>592</v>
      </c>
      <c r="B10" s="2087"/>
      <c r="C10" s="2087"/>
      <c r="D10" s="2087"/>
      <c r="E10" s="2087"/>
      <c r="F10" s="2087"/>
      <c r="G10" s="2087"/>
      <c r="H10" s="2087"/>
      <c r="I10" s="2213" t="s">
        <v>252</v>
      </c>
      <c r="J10" s="2213"/>
      <c r="K10" s="2213"/>
      <c r="L10" s="2213"/>
      <c r="M10" s="2213"/>
      <c r="N10" s="2213"/>
      <c r="O10" s="2213"/>
      <c r="P10" s="2213"/>
      <c r="Q10" s="2213"/>
      <c r="R10" s="2213"/>
      <c r="S10" s="2213"/>
      <c r="T10" s="2213"/>
      <c r="U10" s="2213"/>
      <c r="V10" s="2213"/>
      <c r="W10" s="2213"/>
      <c r="X10" s="2213"/>
      <c r="Y10" s="2214"/>
      <c r="Z10" s="2215"/>
      <c r="AA10" s="2215"/>
      <c r="AB10" s="2215"/>
    </row>
    <row r="11" spans="1:30" s="1202" customFormat="1" ht="24.95" customHeight="1" x14ac:dyDescent="0.15">
      <c r="A11" s="2216" t="s">
        <v>673</v>
      </c>
      <c r="B11" s="2216"/>
      <c r="C11" s="2216"/>
      <c r="D11" s="2216"/>
      <c r="E11" s="2216"/>
      <c r="F11" s="2216"/>
      <c r="G11" s="2216"/>
      <c r="H11" s="2216"/>
      <c r="I11" s="2217" t="s">
        <v>594</v>
      </c>
      <c r="J11" s="2217"/>
      <c r="K11" s="2217"/>
      <c r="L11" s="2217"/>
      <c r="M11" s="2217"/>
      <c r="N11" s="2217"/>
      <c r="O11" s="2217"/>
      <c r="P11" s="2217"/>
      <c r="Q11" s="2217"/>
      <c r="R11" s="2217"/>
      <c r="S11" s="2217"/>
      <c r="T11" s="2217"/>
      <c r="U11" s="2217"/>
      <c r="V11" s="2217"/>
      <c r="W11" s="2217"/>
      <c r="X11" s="2217"/>
      <c r="Y11" s="2218"/>
      <c r="Z11" s="1562"/>
      <c r="AA11" s="1562"/>
      <c r="AB11" s="1562"/>
    </row>
    <row r="12" spans="1:30" s="1202" customFormat="1" ht="24.95" customHeight="1" x14ac:dyDescent="0.15">
      <c r="A12" s="2219" t="s">
        <v>595</v>
      </c>
      <c r="B12" s="2219"/>
      <c r="C12" s="2219"/>
      <c r="D12" s="2219"/>
      <c r="E12" s="2219"/>
      <c r="F12" s="2219"/>
      <c r="G12" s="2219"/>
      <c r="H12" s="2219"/>
      <c r="I12" s="2096" t="s">
        <v>1543</v>
      </c>
      <c r="J12" s="2097"/>
      <c r="K12" s="2097"/>
      <c r="L12" s="2097"/>
      <c r="M12" s="2097"/>
      <c r="N12" s="2097"/>
      <c r="O12" s="2097"/>
      <c r="P12" s="2097"/>
      <c r="Q12" s="2097"/>
      <c r="R12" s="2097"/>
      <c r="S12" s="2097"/>
      <c r="T12" s="2097"/>
      <c r="U12" s="2097"/>
      <c r="V12" s="2097"/>
      <c r="W12" s="2097"/>
      <c r="X12" s="2098"/>
      <c r="Y12" s="2218"/>
      <c r="Z12" s="1562"/>
      <c r="AA12" s="1562"/>
      <c r="AB12" s="1562"/>
    </row>
    <row r="13" spans="1:30" s="1202" customFormat="1" ht="24.95" customHeight="1" x14ac:dyDescent="0.15">
      <c r="A13" s="2219" t="s">
        <v>596</v>
      </c>
      <c r="B13" s="2219"/>
      <c r="C13" s="2219"/>
      <c r="D13" s="2219"/>
      <c r="E13" s="2219"/>
      <c r="F13" s="2219"/>
      <c r="G13" s="2219"/>
      <c r="H13" s="2219"/>
      <c r="I13" s="2220" t="s">
        <v>1550</v>
      </c>
      <c r="J13" s="2221"/>
      <c r="K13" s="2221"/>
      <c r="L13" s="2221"/>
      <c r="M13" s="2221"/>
      <c r="N13" s="2221"/>
      <c r="O13" s="2221"/>
      <c r="P13" s="2221"/>
      <c r="Q13" s="2221"/>
      <c r="R13" s="2221"/>
      <c r="S13" s="2221"/>
      <c r="T13" s="2221"/>
      <c r="U13" s="2221"/>
      <c r="V13" s="2221"/>
      <c r="W13" s="2221"/>
      <c r="X13" s="2221"/>
      <c r="Y13" s="2218"/>
      <c r="Z13" s="1562"/>
      <c r="AA13" s="1562"/>
      <c r="AB13" s="1562"/>
    </row>
    <row r="14" spans="1:30" s="1202" customFormat="1" ht="24.95" customHeight="1" x14ac:dyDescent="0.15">
      <c r="A14" s="2219" t="s">
        <v>674</v>
      </c>
      <c r="B14" s="2219"/>
      <c r="C14" s="2219"/>
      <c r="D14" s="2219"/>
      <c r="E14" s="2219"/>
      <c r="F14" s="2219"/>
      <c r="G14" s="2219"/>
      <c r="H14" s="2219"/>
      <c r="I14" s="2220" t="s">
        <v>1550</v>
      </c>
      <c r="J14" s="2221"/>
      <c r="K14" s="2221"/>
      <c r="L14" s="2221"/>
      <c r="M14" s="2221"/>
      <c r="N14" s="2221"/>
      <c r="O14" s="2221"/>
      <c r="P14" s="2221"/>
      <c r="Q14" s="2221"/>
      <c r="R14" s="2221"/>
      <c r="S14" s="2221"/>
      <c r="T14" s="2221"/>
      <c r="U14" s="2221"/>
      <c r="V14" s="2221"/>
      <c r="W14" s="2221"/>
      <c r="X14" s="2221"/>
      <c r="Y14" s="2218"/>
      <c r="Z14" s="1562"/>
      <c r="AA14" s="1562"/>
      <c r="AB14" s="1562"/>
    </row>
    <row r="15" spans="1:30" s="1202" customFormat="1" ht="24.95" customHeight="1" x14ac:dyDescent="0.15">
      <c r="A15" s="2219" t="s">
        <v>603</v>
      </c>
      <c r="B15" s="2219"/>
      <c r="C15" s="2219"/>
      <c r="D15" s="2219"/>
      <c r="E15" s="2219"/>
      <c r="F15" s="2219"/>
      <c r="G15" s="2219"/>
      <c r="H15" s="2219"/>
      <c r="I15" s="2222" t="s">
        <v>594</v>
      </c>
      <c r="J15" s="2222"/>
      <c r="K15" s="2222"/>
      <c r="L15" s="2222"/>
      <c r="M15" s="2222"/>
      <c r="N15" s="2222"/>
      <c r="O15" s="2222"/>
      <c r="P15" s="2222"/>
      <c r="Q15" s="2222"/>
      <c r="R15" s="2222"/>
      <c r="S15" s="2222"/>
      <c r="T15" s="2222"/>
      <c r="U15" s="2222"/>
      <c r="V15" s="2222"/>
      <c r="W15" s="2222"/>
      <c r="X15" s="2222"/>
      <c r="Y15" s="2218"/>
      <c r="Z15" s="1562"/>
      <c r="AA15" s="1562"/>
      <c r="AB15" s="1562"/>
    </row>
    <row r="16" spans="1:30" s="1202" customFormat="1" ht="24.95" customHeight="1" x14ac:dyDescent="0.15">
      <c r="A16" s="2219" t="s">
        <v>675</v>
      </c>
      <c r="B16" s="2219"/>
      <c r="C16" s="2219"/>
      <c r="D16" s="2219"/>
      <c r="E16" s="2219"/>
      <c r="F16" s="2219"/>
      <c r="G16" s="2219"/>
      <c r="H16" s="2219"/>
      <c r="I16" s="2222" t="s">
        <v>594</v>
      </c>
      <c r="J16" s="2222"/>
      <c r="K16" s="2222"/>
      <c r="L16" s="2222"/>
      <c r="M16" s="2222"/>
      <c r="N16" s="2222"/>
      <c r="O16" s="2222"/>
      <c r="P16" s="2222"/>
      <c r="Q16" s="2222"/>
      <c r="R16" s="2222"/>
      <c r="S16" s="2222"/>
      <c r="T16" s="2222"/>
      <c r="U16" s="2222"/>
      <c r="V16" s="2222"/>
      <c r="W16" s="2222"/>
      <c r="X16" s="2222"/>
      <c r="Y16" s="2218"/>
      <c r="Z16" s="1562"/>
      <c r="AA16" s="1562"/>
      <c r="AB16" s="1562"/>
    </row>
    <row r="17" spans="1:28" s="1202" customFormat="1" ht="24.95" customHeight="1" x14ac:dyDescent="0.15">
      <c r="A17" s="2219" t="s">
        <v>632</v>
      </c>
      <c r="B17" s="2219"/>
      <c r="C17" s="2219"/>
      <c r="D17" s="2219"/>
      <c r="E17" s="2219"/>
      <c r="F17" s="2219"/>
      <c r="G17" s="2219"/>
      <c r="H17" s="2219"/>
      <c r="I17" s="2223" t="s">
        <v>1551</v>
      </c>
      <c r="J17" s="2224"/>
      <c r="K17" s="2224"/>
      <c r="L17" s="2224"/>
      <c r="M17" s="2224"/>
      <c r="N17" s="2224"/>
      <c r="O17" s="2224"/>
      <c r="P17" s="2224"/>
      <c r="Q17" s="2224"/>
      <c r="R17" s="2224"/>
      <c r="S17" s="2224"/>
      <c r="T17" s="2224"/>
      <c r="U17" s="2224"/>
      <c r="V17" s="2224"/>
      <c r="W17" s="2224"/>
      <c r="X17" s="2224"/>
      <c r="Y17" s="2218"/>
      <c r="Z17" s="1562"/>
      <c r="AA17" s="1562"/>
      <c r="AB17" s="1562"/>
    </row>
    <row r="18" spans="1:28" s="1202" customFormat="1" ht="24.95" customHeight="1" x14ac:dyDescent="0.15">
      <c r="A18" s="2219" t="s">
        <v>633</v>
      </c>
      <c r="B18" s="2219"/>
      <c r="C18" s="2219"/>
      <c r="D18" s="2219"/>
      <c r="E18" s="2219"/>
      <c r="F18" s="2219"/>
      <c r="G18" s="2219"/>
      <c r="H18" s="2219"/>
      <c r="I18" s="2222" t="s">
        <v>594</v>
      </c>
      <c r="J18" s="2222"/>
      <c r="K18" s="2222"/>
      <c r="L18" s="2222"/>
      <c r="M18" s="2222"/>
      <c r="N18" s="2222"/>
      <c r="O18" s="2222"/>
      <c r="P18" s="2222"/>
      <c r="Q18" s="2222"/>
      <c r="R18" s="2222"/>
      <c r="S18" s="2222"/>
      <c r="T18" s="2222"/>
      <c r="U18" s="2222"/>
      <c r="V18" s="2222"/>
      <c r="W18" s="2222"/>
      <c r="X18" s="2222"/>
      <c r="Y18" s="2218"/>
      <c r="Z18" s="1562"/>
      <c r="AA18" s="1562"/>
      <c r="AB18" s="1562"/>
    </row>
    <row r="19" spans="1:28" s="1202" customFormat="1" ht="24.95" customHeight="1" x14ac:dyDescent="0.15">
      <c r="A19" s="2219" t="s">
        <v>634</v>
      </c>
      <c r="B19" s="2219"/>
      <c r="C19" s="2219"/>
      <c r="D19" s="2219"/>
      <c r="E19" s="2219"/>
      <c r="F19" s="2219"/>
      <c r="G19" s="2219"/>
      <c r="H19" s="2219"/>
      <c r="I19" s="2222" t="s">
        <v>594</v>
      </c>
      <c r="J19" s="2222"/>
      <c r="K19" s="2222"/>
      <c r="L19" s="2222"/>
      <c r="M19" s="2222"/>
      <c r="N19" s="2222"/>
      <c r="O19" s="2222"/>
      <c r="P19" s="2222"/>
      <c r="Q19" s="2222"/>
      <c r="R19" s="2222"/>
      <c r="S19" s="2222"/>
      <c r="T19" s="2222"/>
      <c r="U19" s="2222"/>
      <c r="V19" s="2222"/>
      <c r="W19" s="2222"/>
      <c r="X19" s="2222"/>
      <c r="Y19" s="2218"/>
      <c r="Z19" s="1562"/>
      <c r="AA19" s="1562"/>
      <c r="AB19" s="1562"/>
    </row>
    <row r="20" spans="1:28" s="1202" customFormat="1" ht="24.95" customHeight="1" x14ac:dyDescent="0.15">
      <c r="A20" s="2219" t="s">
        <v>635</v>
      </c>
      <c r="B20" s="2219"/>
      <c r="C20" s="2219"/>
      <c r="D20" s="2219"/>
      <c r="E20" s="2219"/>
      <c r="F20" s="2219"/>
      <c r="G20" s="2219"/>
      <c r="H20" s="2219"/>
      <c r="I20" s="2222" t="s">
        <v>594</v>
      </c>
      <c r="J20" s="2222"/>
      <c r="K20" s="2222"/>
      <c r="L20" s="2222"/>
      <c r="M20" s="2222"/>
      <c r="N20" s="2222"/>
      <c r="O20" s="2222"/>
      <c r="P20" s="2222"/>
      <c r="Q20" s="2222"/>
      <c r="R20" s="2222"/>
      <c r="S20" s="2222"/>
      <c r="T20" s="2222"/>
      <c r="U20" s="2222"/>
      <c r="V20" s="2222"/>
      <c r="W20" s="2222"/>
      <c r="X20" s="2222"/>
      <c r="Y20" s="2218"/>
      <c r="Z20" s="1562"/>
      <c r="AA20" s="1562"/>
      <c r="AB20" s="1562"/>
    </row>
    <row r="21" spans="1:28" s="1202" customFormat="1" ht="24.95" customHeight="1" x14ac:dyDescent="0.15">
      <c r="A21" s="2225" t="s">
        <v>1552</v>
      </c>
      <c r="B21" s="2219"/>
      <c r="C21" s="2219"/>
      <c r="D21" s="2219"/>
      <c r="E21" s="2219"/>
      <c r="F21" s="2219"/>
      <c r="G21" s="2219"/>
      <c r="H21" s="2219"/>
      <c r="I21" s="2222" t="s">
        <v>594</v>
      </c>
      <c r="J21" s="2222"/>
      <c r="K21" s="2222"/>
      <c r="L21" s="2222"/>
      <c r="M21" s="2222"/>
      <c r="N21" s="2222"/>
      <c r="O21" s="2222"/>
      <c r="P21" s="2222"/>
      <c r="Q21" s="2222"/>
      <c r="R21" s="2222"/>
      <c r="S21" s="2222"/>
      <c r="T21" s="2222"/>
      <c r="U21" s="2222"/>
      <c r="V21" s="2222"/>
      <c r="W21" s="2222"/>
      <c r="X21" s="2222"/>
      <c r="Y21" s="2218"/>
      <c r="Z21" s="1562"/>
      <c r="AA21" s="1562"/>
      <c r="AB21" s="1562"/>
    </row>
    <row r="22" spans="1:28" s="1202" customFormat="1" ht="24.95" customHeight="1" x14ac:dyDescent="0.15">
      <c r="A22" s="2219" t="s">
        <v>676</v>
      </c>
      <c r="B22" s="2219"/>
      <c r="C22" s="2219"/>
      <c r="D22" s="2219"/>
      <c r="E22" s="2219"/>
      <c r="F22" s="2219"/>
      <c r="G22" s="2219"/>
      <c r="H22" s="2219"/>
      <c r="I22" s="2222" t="s">
        <v>594</v>
      </c>
      <c r="J22" s="2222"/>
      <c r="K22" s="2222"/>
      <c r="L22" s="2222"/>
      <c r="M22" s="2222"/>
      <c r="N22" s="2222"/>
      <c r="O22" s="2222"/>
      <c r="P22" s="2222"/>
      <c r="Q22" s="2222"/>
      <c r="R22" s="2222"/>
      <c r="S22" s="2222"/>
      <c r="T22" s="2222"/>
      <c r="U22" s="2222"/>
      <c r="V22" s="2222"/>
      <c r="W22" s="2222"/>
      <c r="X22" s="2222"/>
      <c r="Y22" s="2218"/>
      <c r="Z22" s="1562"/>
      <c r="AA22" s="1562"/>
      <c r="AB22" s="1562"/>
    </row>
    <row r="23" spans="1:28" s="1202" customFormat="1" ht="24.95" customHeight="1" x14ac:dyDescent="0.15">
      <c r="A23" s="2219" t="s">
        <v>677</v>
      </c>
      <c r="B23" s="2219"/>
      <c r="C23" s="2219"/>
      <c r="D23" s="2219"/>
      <c r="E23" s="2219"/>
      <c r="F23" s="2219"/>
      <c r="G23" s="2219"/>
      <c r="H23" s="2219"/>
      <c r="I23" s="2222" t="s">
        <v>594</v>
      </c>
      <c r="J23" s="2222"/>
      <c r="K23" s="2222"/>
      <c r="L23" s="2222"/>
      <c r="M23" s="2222"/>
      <c r="N23" s="2222"/>
      <c r="O23" s="2222"/>
      <c r="P23" s="2222"/>
      <c r="Q23" s="2222"/>
      <c r="R23" s="2222"/>
      <c r="S23" s="2222"/>
      <c r="T23" s="2222"/>
      <c r="U23" s="2222"/>
      <c r="V23" s="2222"/>
      <c r="W23" s="2222"/>
      <c r="X23" s="2222"/>
      <c r="Y23" s="2218"/>
      <c r="Z23" s="1562"/>
      <c r="AA23" s="1562"/>
      <c r="AB23" s="1562"/>
    </row>
    <row r="24" spans="1:28" s="1202" customFormat="1" ht="24.95" customHeight="1" x14ac:dyDescent="0.15">
      <c r="A24" s="2219" t="s">
        <v>615</v>
      </c>
      <c r="B24" s="2219"/>
      <c r="C24" s="2219"/>
      <c r="D24" s="2219"/>
      <c r="E24" s="2219"/>
      <c r="F24" s="2219"/>
      <c r="G24" s="2219"/>
      <c r="H24" s="2219"/>
      <c r="I24" s="2222" t="s">
        <v>594</v>
      </c>
      <c r="J24" s="2222"/>
      <c r="K24" s="2222"/>
      <c r="L24" s="2222"/>
      <c r="M24" s="2222"/>
      <c r="N24" s="2222"/>
      <c r="O24" s="2222"/>
      <c r="P24" s="2222"/>
      <c r="Q24" s="2222"/>
      <c r="R24" s="2222"/>
      <c r="S24" s="2222"/>
      <c r="T24" s="2222"/>
      <c r="U24" s="2222"/>
      <c r="V24" s="2222"/>
      <c r="W24" s="2222"/>
      <c r="X24" s="2222"/>
      <c r="Y24" s="2218"/>
      <c r="Z24" s="1562"/>
      <c r="AA24" s="1562"/>
      <c r="AB24" s="1562"/>
    </row>
    <row r="25" spans="1:28" s="1202" customFormat="1" ht="24.95" customHeight="1" x14ac:dyDescent="0.15">
      <c r="A25" s="2219" t="s">
        <v>636</v>
      </c>
      <c r="B25" s="2219"/>
      <c r="C25" s="2219"/>
      <c r="D25" s="2219"/>
      <c r="E25" s="2219"/>
      <c r="F25" s="2219"/>
      <c r="G25" s="2219"/>
      <c r="H25" s="2219"/>
      <c r="I25" s="2222" t="s">
        <v>594</v>
      </c>
      <c r="J25" s="2222"/>
      <c r="K25" s="2222"/>
      <c r="L25" s="2222"/>
      <c r="M25" s="2222"/>
      <c r="N25" s="2222"/>
      <c r="O25" s="2222"/>
      <c r="P25" s="2222"/>
      <c r="Q25" s="2222"/>
      <c r="R25" s="2222"/>
      <c r="S25" s="2222"/>
      <c r="T25" s="2222"/>
      <c r="U25" s="2222"/>
      <c r="V25" s="2222"/>
      <c r="W25" s="2222"/>
      <c r="X25" s="2222"/>
      <c r="Y25" s="2218"/>
      <c r="Z25" s="1562"/>
      <c r="AA25" s="1562"/>
      <c r="AB25" s="1562"/>
    </row>
    <row r="26" spans="1:28" s="1202" customFormat="1" ht="24.95" customHeight="1" x14ac:dyDescent="0.15">
      <c r="A26" s="2219" t="s">
        <v>631</v>
      </c>
      <c r="B26" s="2219"/>
      <c r="C26" s="2219"/>
      <c r="D26" s="2219"/>
      <c r="E26" s="2219"/>
      <c r="F26" s="2219"/>
      <c r="G26" s="2219"/>
      <c r="H26" s="2219"/>
      <c r="I26" s="2222" t="s">
        <v>594</v>
      </c>
      <c r="J26" s="2222"/>
      <c r="K26" s="2222"/>
      <c r="L26" s="2222"/>
      <c r="M26" s="2222"/>
      <c r="N26" s="2222"/>
      <c r="O26" s="2222"/>
      <c r="P26" s="2222"/>
      <c r="Q26" s="2222"/>
      <c r="R26" s="2222"/>
      <c r="S26" s="2222"/>
      <c r="T26" s="2222"/>
      <c r="U26" s="2222"/>
      <c r="V26" s="2222"/>
      <c r="W26" s="2222"/>
      <c r="X26" s="2222"/>
      <c r="Y26" s="2218"/>
      <c r="Z26" s="1562"/>
      <c r="AA26" s="1562"/>
      <c r="AB26" s="1562"/>
    </row>
    <row r="27" spans="1:28" s="1202" customFormat="1" ht="24.95" customHeight="1" x14ac:dyDescent="0.15">
      <c r="A27" s="2226" t="s">
        <v>1418</v>
      </c>
      <c r="B27" s="2226"/>
      <c r="C27" s="2226"/>
      <c r="D27" s="2226"/>
      <c r="E27" s="2226"/>
      <c r="F27" s="2226"/>
      <c r="G27" s="2226"/>
      <c r="H27" s="2226"/>
      <c r="I27" s="2227" t="s">
        <v>1417</v>
      </c>
      <c r="J27" s="2227"/>
      <c r="K27" s="2227"/>
      <c r="L27" s="2227"/>
      <c r="M27" s="2227"/>
      <c r="N27" s="2227"/>
      <c r="O27" s="2227"/>
      <c r="P27" s="2227"/>
      <c r="Q27" s="2227"/>
      <c r="R27" s="2227"/>
      <c r="S27" s="2227"/>
      <c r="T27" s="2227"/>
      <c r="U27" s="2227"/>
      <c r="V27" s="2227"/>
      <c r="W27" s="2227"/>
      <c r="X27" s="2227"/>
      <c r="Y27" s="2228"/>
      <c r="Z27" s="2229"/>
      <c r="AA27" s="2229"/>
      <c r="AB27" s="2229"/>
    </row>
    <row r="28" spans="1:28" s="1202" customFormat="1" ht="24.95" customHeight="1" x14ac:dyDescent="0.15">
      <c r="A28" s="2219" t="s">
        <v>628</v>
      </c>
      <c r="B28" s="2219"/>
      <c r="C28" s="2219"/>
      <c r="D28" s="2219"/>
      <c r="E28" s="2219"/>
      <c r="F28" s="2219"/>
      <c r="G28" s="2219"/>
      <c r="H28" s="2219"/>
      <c r="I28" s="2222" t="s">
        <v>594</v>
      </c>
      <c r="J28" s="2222"/>
      <c r="K28" s="2222"/>
      <c r="L28" s="2222"/>
      <c r="M28" s="2222"/>
      <c r="N28" s="2222"/>
      <c r="O28" s="2222"/>
      <c r="P28" s="2222"/>
      <c r="Q28" s="2222"/>
      <c r="R28" s="2222"/>
      <c r="S28" s="2222"/>
      <c r="T28" s="2222"/>
      <c r="U28" s="2222"/>
      <c r="V28" s="2222"/>
      <c r="W28" s="2222"/>
      <c r="X28" s="2222"/>
      <c r="Y28" s="2218"/>
      <c r="Z28" s="1562"/>
      <c r="AA28" s="1562"/>
      <c r="AB28" s="1562"/>
    </row>
    <row r="29" spans="1:28" s="1202" customFormat="1" ht="24.95" customHeight="1" x14ac:dyDescent="0.15">
      <c r="A29" s="2219" t="s">
        <v>629</v>
      </c>
      <c r="B29" s="2219"/>
      <c r="C29" s="2219"/>
      <c r="D29" s="2219"/>
      <c r="E29" s="2219"/>
      <c r="F29" s="2219"/>
      <c r="G29" s="2219"/>
      <c r="H29" s="2219"/>
      <c r="I29" s="2222" t="s">
        <v>594</v>
      </c>
      <c r="J29" s="2222"/>
      <c r="K29" s="2222"/>
      <c r="L29" s="2222"/>
      <c r="M29" s="2222"/>
      <c r="N29" s="2222"/>
      <c r="O29" s="2222"/>
      <c r="P29" s="2222"/>
      <c r="Q29" s="2222"/>
      <c r="R29" s="2222"/>
      <c r="S29" s="2222"/>
      <c r="T29" s="2222"/>
      <c r="U29" s="2222"/>
      <c r="V29" s="2222"/>
      <c r="W29" s="2222"/>
      <c r="X29" s="2222"/>
      <c r="Y29" s="2218"/>
      <c r="Z29" s="1562"/>
      <c r="AA29" s="1562"/>
      <c r="AB29" s="1562"/>
    </row>
    <row r="30" spans="1:28" s="1202" customFormat="1" ht="24.95" customHeight="1" x14ac:dyDescent="0.15">
      <c r="A30" s="2118" t="s">
        <v>1544</v>
      </c>
      <c r="B30" s="2118"/>
      <c r="C30" s="2118"/>
      <c r="D30" s="2118"/>
      <c r="E30" s="2118"/>
      <c r="F30" s="2118"/>
      <c r="G30" s="2118"/>
      <c r="H30" s="2118"/>
      <c r="I30" s="2119" t="s">
        <v>594</v>
      </c>
      <c r="J30" s="2119"/>
      <c r="K30" s="2119"/>
      <c r="L30" s="2119"/>
      <c r="M30" s="2119"/>
      <c r="N30" s="2119"/>
      <c r="O30" s="2119"/>
      <c r="P30" s="2119"/>
      <c r="Q30" s="2119"/>
      <c r="R30" s="2119"/>
      <c r="S30" s="2119"/>
      <c r="T30" s="2119"/>
      <c r="U30" s="2119"/>
      <c r="V30" s="2119"/>
      <c r="W30" s="2119"/>
      <c r="X30" s="2119"/>
      <c r="Y30" s="2117"/>
      <c r="Z30" s="2117"/>
      <c r="AA30" s="2117"/>
      <c r="AB30" s="2117"/>
    </row>
    <row r="31" spans="1:28" s="1202" customFormat="1" ht="24.95" customHeight="1" x14ac:dyDescent="0.15">
      <c r="A31" s="2230" t="s">
        <v>1488</v>
      </c>
      <c r="B31" s="2231"/>
      <c r="C31" s="2231"/>
      <c r="D31" s="2231"/>
      <c r="E31" s="2231"/>
      <c r="F31" s="2231"/>
      <c r="G31" s="2231"/>
      <c r="H31" s="2232"/>
      <c r="I31" s="2233" t="s">
        <v>1553</v>
      </c>
      <c r="J31" s="2234"/>
      <c r="K31" s="2234"/>
      <c r="L31" s="2234"/>
      <c r="M31" s="2234"/>
      <c r="N31" s="2234"/>
      <c r="O31" s="2234"/>
      <c r="P31" s="2234"/>
      <c r="Q31" s="2234"/>
      <c r="R31" s="2234"/>
      <c r="S31" s="2234"/>
      <c r="T31" s="2234"/>
      <c r="U31" s="2234"/>
      <c r="V31" s="2234"/>
      <c r="W31" s="2234"/>
      <c r="X31" s="2235"/>
      <c r="Y31" s="2236"/>
      <c r="Z31" s="2237"/>
      <c r="AA31" s="2237"/>
      <c r="AB31" s="2238"/>
    </row>
    <row r="32" spans="1:28" s="1202" customFormat="1" ht="24.95" customHeight="1" x14ac:dyDescent="0.15">
      <c r="A32" s="2239"/>
      <c r="B32" s="2240"/>
      <c r="C32" s="2240"/>
      <c r="D32" s="2240"/>
      <c r="E32" s="2240"/>
      <c r="F32" s="2240"/>
      <c r="G32" s="2240"/>
      <c r="H32" s="2241"/>
      <c r="I32" s="2242"/>
      <c r="J32" s="2243"/>
      <c r="K32" s="2243"/>
      <c r="L32" s="2243"/>
      <c r="M32" s="2243"/>
      <c r="N32" s="2243"/>
      <c r="O32" s="2243"/>
      <c r="P32" s="2243"/>
      <c r="Q32" s="2243"/>
      <c r="R32" s="2243"/>
      <c r="S32" s="2243"/>
      <c r="T32" s="2243"/>
      <c r="U32" s="2243"/>
      <c r="V32" s="2243"/>
      <c r="W32" s="2243"/>
      <c r="X32" s="2244"/>
      <c r="Y32" s="2217"/>
      <c r="Z32" s="2245"/>
      <c r="AA32" s="2245"/>
      <c r="AB32" s="2246"/>
    </row>
    <row r="33" spans="1:33" s="1202" customFormat="1" ht="24.95" customHeight="1" x14ac:dyDescent="0.15">
      <c r="A33" s="2216" t="s">
        <v>624</v>
      </c>
      <c r="B33" s="2216"/>
      <c r="C33" s="2216"/>
      <c r="D33" s="2216"/>
      <c r="E33" s="2216"/>
      <c r="F33" s="2216"/>
      <c r="G33" s="2216"/>
      <c r="H33" s="2216"/>
      <c r="I33" s="2217" t="s">
        <v>646</v>
      </c>
      <c r="J33" s="2217"/>
      <c r="K33" s="2217"/>
      <c r="L33" s="2217"/>
      <c r="M33" s="2217"/>
      <c r="N33" s="2217"/>
      <c r="O33" s="2217"/>
      <c r="P33" s="2217"/>
      <c r="Q33" s="2217"/>
      <c r="R33" s="2217"/>
      <c r="S33" s="2217"/>
      <c r="T33" s="2217"/>
      <c r="U33" s="2217"/>
      <c r="V33" s="2217"/>
      <c r="W33" s="2217"/>
      <c r="X33" s="2217"/>
      <c r="Y33" s="2247"/>
      <c r="Z33" s="2248"/>
      <c r="AA33" s="2248"/>
      <c r="AB33" s="2248"/>
    </row>
    <row r="34" spans="1:33" s="1202" customFormat="1" ht="24.95" customHeight="1" thickBot="1" x14ac:dyDescent="0.2">
      <c r="A34" s="2249" t="s">
        <v>627</v>
      </c>
      <c r="B34" s="2249"/>
      <c r="C34" s="2249"/>
      <c r="D34" s="2249"/>
      <c r="E34" s="2249"/>
      <c r="F34" s="2249"/>
      <c r="G34" s="2249"/>
      <c r="H34" s="2249"/>
      <c r="I34" s="2250" t="s">
        <v>646</v>
      </c>
      <c r="J34" s="2250"/>
      <c r="K34" s="2250"/>
      <c r="L34" s="2250"/>
      <c r="M34" s="2250"/>
      <c r="N34" s="2250"/>
      <c r="O34" s="2250"/>
      <c r="P34" s="2250"/>
      <c r="Q34" s="2250"/>
      <c r="R34" s="2250"/>
      <c r="S34" s="2250"/>
      <c r="T34" s="2250"/>
      <c r="U34" s="2250"/>
      <c r="V34" s="2250"/>
      <c r="W34" s="2250"/>
      <c r="X34" s="2250"/>
      <c r="Y34" s="2251"/>
      <c r="Z34" s="2252"/>
      <c r="AA34" s="2252"/>
      <c r="AB34" s="2252"/>
    </row>
    <row r="35" spans="1:33" s="1202" customFormat="1" ht="9.9499999999999993" customHeight="1" thickBot="1" x14ac:dyDescent="0.2">
      <c r="A35" s="1203"/>
      <c r="B35" s="1203"/>
      <c r="C35" s="1203"/>
      <c r="D35" s="1203"/>
      <c r="E35" s="1203"/>
      <c r="F35" s="1203"/>
      <c r="G35" s="1203"/>
      <c r="H35" s="1203"/>
      <c r="I35" s="2253"/>
      <c r="J35" s="2253"/>
      <c r="K35" s="2253"/>
      <c r="L35" s="2253"/>
      <c r="M35" s="2253"/>
      <c r="N35" s="2253"/>
      <c r="O35" s="2253"/>
      <c r="P35" s="2253"/>
      <c r="Q35" s="2253"/>
      <c r="R35" s="2253"/>
      <c r="S35" s="2253"/>
      <c r="T35" s="2253"/>
      <c r="U35" s="2253"/>
      <c r="V35" s="2253"/>
      <c r="W35" s="2253"/>
      <c r="X35" s="2253"/>
      <c r="Y35" s="1204"/>
      <c r="Z35" s="1204"/>
      <c r="AA35" s="1204"/>
      <c r="AB35" s="1204"/>
    </row>
    <row r="36" spans="1:33" s="2070" customFormat="1" ht="24.95" customHeight="1" x14ac:dyDescent="0.15">
      <c r="A36" s="2146" t="s">
        <v>647</v>
      </c>
      <c r="B36" s="2147"/>
      <c r="C36" s="2147"/>
      <c r="D36" s="2147"/>
      <c r="E36" s="2147"/>
      <c r="F36" s="2147"/>
      <c r="G36" s="2148"/>
      <c r="H36" s="2149" t="s">
        <v>168</v>
      </c>
      <c r="I36" s="2149"/>
      <c r="J36" s="2149"/>
      <c r="K36" s="2149"/>
      <c r="L36" s="2149"/>
      <c r="M36" s="2149"/>
      <c r="N36" s="2149" t="s">
        <v>648</v>
      </c>
      <c r="O36" s="2150"/>
      <c r="P36" s="2071"/>
      <c r="Q36" s="2254" t="s">
        <v>1490</v>
      </c>
      <c r="R36" s="2149"/>
      <c r="S36" s="2149"/>
      <c r="T36" s="2149"/>
      <c r="U36" s="2149"/>
      <c r="V36" s="2149"/>
      <c r="W36" s="2149" t="s">
        <v>650</v>
      </c>
      <c r="X36" s="2149"/>
      <c r="Y36" s="2150"/>
      <c r="Z36" s="2071"/>
      <c r="AA36" s="2071"/>
      <c r="AB36" s="2071"/>
      <c r="AC36" s="2071"/>
      <c r="AD36" s="2071"/>
      <c r="AE36" s="2071"/>
      <c r="AF36" s="2071"/>
      <c r="AG36" s="2071"/>
    </row>
    <row r="37" spans="1:33" s="2070" customFormat="1" ht="24.95" customHeight="1" x14ac:dyDescent="0.15">
      <c r="A37" s="2152"/>
      <c r="B37" s="2153"/>
      <c r="C37" s="2153"/>
      <c r="D37" s="2153"/>
      <c r="E37" s="2153"/>
      <c r="F37" s="2153"/>
      <c r="G37" s="2154"/>
      <c r="H37" s="2155" t="s">
        <v>13</v>
      </c>
      <c r="I37" s="2156"/>
      <c r="J37" s="2156"/>
      <c r="K37" s="2156"/>
      <c r="L37" s="2156"/>
      <c r="M37" s="2157"/>
      <c r="N37" s="2158"/>
      <c r="O37" s="2159"/>
      <c r="P37" s="2071"/>
      <c r="Q37" s="2160">
        <v>1</v>
      </c>
      <c r="R37" s="2161" t="s">
        <v>651</v>
      </c>
      <c r="S37" s="2161"/>
      <c r="T37" s="2161"/>
      <c r="U37" s="2161"/>
      <c r="V37" s="2161"/>
      <c r="W37" s="2158"/>
      <c r="X37" s="2158"/>
      <c r="Y37" s="2159"/>
      <c r="Z37" s="2071"/>
      <c r="AA37" s="2071"/>
      <c r="AB37" s="2071"/>
      <c r="AC37" s="2071"/>
      <c r="AD37" s="2071"/>
      <c r="AE37" s="2071"/>
      <c r="AF37" s="2071"/>
      <c r="AG37" s="2071"/>
    </row>
    <row r="38" spans="1:33" s="2070" customFormat="1" ht="24.95" customHeight="1" x14ac:dyDescent="0.15">
      <c r="A38" s="2152"/>
      <c r="B38" s="2153"/>
      <c r="C38" s="2153"/>
      <c r="D38" s="2153"/>
      <c r="E38" s="2153"/>
      <c r="F38" s="2153"/>
      <c r="G38" s="2154"/>
      <c r="H38" s="2155" t="s">
        <v>652</v>
      </c>
      <c r="I38" s="2156"/>
      <c r="J38" s="2156"/>
      <c r="K38" s="2156"/>
      <c r="L38" s="2156"/>
      <c r="M38" s="2157"/>
      <c r="N38" s="2158"/>
      <c r="O38" s="2159"/>
      <c r="P38" s="2071"/>
      <c r="Q38" s="2160">
        <v>2</v>
      </c>
      <c r="R38" s="2161" t="s">
        <v>653</v>
      </c>
      <c r="S38" s="2161"/>
      <c r="T38" s="2161"/>
      <c r="U38" s="2161"/>
      <c r="V38" s="2161"/>
      <c r="W38" s="2158"/>
      <c r="X38" s="2158"/>
      <c r="Y38" s="2159"/>
      <c r="Z38" s="2071"/>
      <c r="AA38" s="2071"/>
      <c r="AB38" s="2071"/>
      <c r="AC38" s="2071"/>
      <c r="AD38" s="2071"/>
      <c r="AE38" s="2071"/>
      <c r="AF38" s="2071"/>
      <c r="AG38" s="2071"/>
    </row>
    <row r="39" spans="1:33" s="2070" customFormat="1" ht="24.95" customHeight="1" x14ac:dyDescent="0.15">
      <c r="A39" s="2152"/>
      <c r="B39" s="2153"/>
      <c r="C39" s="2153"/>
      <c r="D39" s="2153"/>
      <c r="E39" s="2153"/>
      <c r="F39" s="2153"/>
      <c r="G39" s="2154"/>
      <c r="H39" s="2155" t="s">
        <v>654</v>
      </c>
      <c r="I39" s="2156"/>
      <c r="J39" s="2156"/>
      <c r="K39" s="2156"/>
      <c r="L39" s="2156"/>
      <c r="M39" s="2157"/>
      <c r="N39" s="2158"/>
      <c r="O39" s="2159"/>
      <c r="P39" s="2162"/>
      <c r="Q39" s="2163">
        <v>3</v>
      </c>
      <c r="R39" s="2161" t="s">
        <v>655</v>
      </c>
      <c r="S39" s="2161"/>
      <c r="T39" s="2161"/>
      <c r="U39" s="2161"/>
      <c r="V39" s="2161"/>
      <c r="W39" s="2158"/>
      <c r="X39" s="2158"/>
      <c r="Y39" s="2159"/>
      <c r="Z39" s="2071"/>
      <c r="AA39" s="2071"/>
      <c r="AB39" s="2071"/>
      <c r="AC39" s="2071"/>
      <c r="AD39" s="2071"/>
      <c r="AE39" s="2071"/>
      <c r="AF39" s="2071"/>
      <c r="AG39" s="2071"/>
    </row>
    <row r="40" spans="1:33" s="2070" customFormat="1" ht="24.95" customHeight="1" x14ac:dyDescent="0.15">
      <c r="A40" s="2152"/>
      <c r="B40" s="2153"/>
      <c r="C40" s="2153"/>
      <c r="D40" s="2153"/>
      <c r="E40" s="2153"/>
      <c r="F40" s="2153"/>
      <c r="G40" s="2154"/>
      <c r="H40" s="2164" t="s">
        <v>16</v>
      </c>
      <c r="I40" s="2164"/>
      <c r="J40" s="2164"/>
      <c r="K40" s="2164"/>
      <c r="L40" s="2164"/>
      <c r="M40" s="2164"/>
      <c r="N40" s="2165"/>
      <c r="O40" s="2166"/>
      <c r="P40" s="2167"/>
      <c r="Q40" s="2168">
        <v>4</v>
      </c>
      <c r="R40" s="2164" t="s">
        <v>656</v>
      </c>
      <c r="S40" s="2164"/>
      <c r="T40" s="2164"/>
      <c r="U40" s="2164"/>
      <c r="V40" s="2164"/>
      <c r="W40" s="2158"/>
      <c r="X40" s="2158"/>
      <c r="Y40" s="2159"/>
      <c r="Z40" s="2071"/>
      <c r="AA40" s="2071"/>
      <c r="AB40" s="2071"/>
      <c r="AC40" s="2071"/>
      <c r="AD40" s="2071"/>
      <c r="AE40" s="2071"/>
      <c r="AF40" s="2071"/>
      <c r="AG40" s="2071"/>
    </row>
    <row r="41" spans="1:33" s="2070" customFormat="1" ht="24.95" customHeight="1" thickBot="1" x14ac:dyDescent="0.2">
      <c r="A41" s="2152"/>
      <c r="B41" s="2153"/>
      <c r="C41" s="2153"/>
      <c r="D41" s="2153"/>
      <c r="E41" s="2153"/>
      <c r="F41" s="2153"/>
      <c r="G41" s="2154"/>
      <c r="H41" s="2155" t="s">
        <v>657</v>
      </c>
      <c r="I41" s="2156"/>
      <c r="J41" s="2156"/>
      <c r="K41" s="2156"/>
      <c r="L41" s="2156"/>
      <c r="M41" s="2157"/>
      <c r="N41" s="2158"/>
      <c r="O41" s="2159"/>
      <c r="P41" s="2071"/>
      <c r="Q41" s="2169">
        <v>5</v>
      </c>
      <c r="R41" s="2170" t="s">
        <v>658</v>
      </c>
      <c r="S41" s="2170"/>
      <c r="T41" s="2170"/>
      <c r="U41" s="2170"/>
      <c r="V41" s="2170"/>
      <c r="W41" s="2171"/>
      <c r="X41" s="2171"/>
      <c r="Y41" s="2172"/>
      <c r="Z41" s="2071"/>
      <c r="AA41" s="2071"/>
      <c r="AB41" s="2071"/>
      <c r="AC41" s="2071"/>
      <c r="AD41" s="2071"/>
      <c r="AE41" s="2071"/>
      <c r="AF41" s="2071"/>
      <c r="AG41" s="2071"/>
    </row>
    <row r="42" spans="1:33" s="2070" customFormat="1" ht="24.95" customHeight="1" thickBot="1" x14ac:dyDescent="0.2">
      <c r="A42" s="2152"/>
      <c r="B42" s="2153"/>
      <c r="C42" s="2153"/>
      <c r="D42" s="2153"/>
      <c r="E42" s="2153"/>
      <c r="F42" s="2153"/>
      <c r="G42" s="2154"/>
      <c r="H42" s="2173" t="s">
        <v>659</v>
      </c>
      <c r="I42" s="2174"/>
      <c r="J42" s="2174"/>
      <c r="K42" s="2174"/>
      <c r="L42" s="2174"/>
      <c r="M42" s="2175"/>
      <c r="N42" s="2176"/>
      <c r="O42" s="2177"/>
      <c r="P42" s="2071"/>
      <c r="Q42" s="2178"/>
      <c r="R42" s="2178"/>
      <c r="S42" s="2178"/>
      <c r="T42" s="2178"/>
      <c r="U42" s="2178"/>
      <c r="V42" s="2178"/>
      <c r="W42" s="2178"/>
      <c r="X42" s="2178"/>
      <c r="Y42" s="2071"/>
      <c r="Z42" s="2071"/>
      <c r="AA42" s="2071"/>
      <c r="AB42" s="2071"/>
      <c r="AC42" s="2071"/>
      <c r="AD42" s="2071"/>
      <c r="AE42" s="2071"/>
      <c r="AF42" s="2071"/>
      <c r="AG42" s="2071"/>
    </row>
    <row r="43" spans="1:33" s="2070" customFormat="1" ht="24.95" customHeight="1" thickTop="1" thickBot="1" x14ac:dyDescent="0.2">
      <c r="A43" s="2152"/>
      <c r="B43" s="2153"/>
      <c r="C43" s="2153"/>
      <c r="D43" s="2153"/>
      <c r="E43" s="2153"/>
      <c r="F43" s="2153"/>
      <c r="G43" s="2154"/>
      <c r="H43" s="2179" t="s">
        <v>660</v>
      </c>
      <c r="I43" s="2179"/>
      <c r="J43" s="2179"/>
      <c r="K43" s="2179"/>
      <c r="L43" s="2179"/>
      <c r="M43" s="2179"/>
      <c r="N43" s="2179">
        <f>SUM(N37:O42)</f>
        <v>0</v>
      </c>
      <c r="O43" s="2180"/>
      <c r="P43" s="2071"/>
      <c r="Q43" s="2178"/>
      <c r="R43" s="2178"/>
      <c r="S43" s="2178"/>
      <c r="T43" s="2178"/>
      <c r="U43" s="2178"/>
      <c r="V43" s="2178"/>
      <c r="W43" s="2178"/>
      <c r="X43" s="2178"/>
      <c r="Y43" s="2071"/>
      <c r="Z43" s="2071"/>
      <c r="AA43" s="2071"/>
      <c r="AB43" s="2071"/>
      <c r="AC43" s="2071"/>
      <c r="AD43" s="2071"/>
      <c r="AE43" s="2071"/>
      <c r="AF43" s="2071"/>
      <c r="AG43" s="2071"/>
    </row>
    <row r="44" spans="1:33" s="2070" customFormat="1" ht="24.95" customHeight="1" x14ac:dyDescent="0.15">
      <c r="A44" s="2152"/>
      <c r="B44" s="2153"/>
      <c r="C44" s="2153"/>
      <c r="D44" s="2153"/>
      <c r="E44" s="2153"/>
      <c r="F44" s="2153"/>
      <c r="G44" s="2154"/>
      <c r="H44" s="2181" t="s">
        <v>661</v>
      </c>
      <c r="I44" s="2181"/>
      <c r="J44" s="2181"/>
      <c r="K44" s="2181"/>
      <c r="L44" s="2181"/>
      <c r="M44" s="2181"/>
      <c r="N44" s="2088"/>
      <c r="O44" s="2182"/>
      <c r="P44" s="2183"/>
      <c r="Q44" s="2183"/>
      <c r="R44" s="2183"/>
      <c r="S44" s="2183"/>
      <c r="T44" s="2183"/>
      <c r="U44" s="2183"/>
      <c r="V44" s="2183"/>
      <c r="W44" s="2183"/>
      <c r="X44" s="2183"/>
      <c r="Y44" s="2183"/>
      <c r="Z44" s="2183"/>
      <c r="AA44" s="2183"/>
      <c r="AB44" s="2183"/>
      <c r="AC44" s="2183"/>
      <c r="AD44" s="2183"/>
      <c r="AE44" s="2183"/>
      <c r="AF44" s="2183"/>
      <c r="AG44" s="2183"/>
    </row>
    <row r="45" spans="1:33" s="2070" customFormat="1" ht="24.95" customHeight="1" thickBot="1" x14ac:dyDescent="0.2">
      <c r="A45" s="2152"/>
      <c r="B45" s="2153"/>
      <c r="C45" s="2153"/>
      <c r="D45" s="2153"/>
      <c r="E45" s="2153"/>
      <c r="F45" s="2153"/>
      <c r="G45" s="2154"/>
      <c r="H45" s="2184" t="s">
        <v>662</v>
      </c>
      <c r="I45" s="2184"/>
      <c r="J45" s="2184"/>
      <c r="K45" s="2184"/>
      <c r="L45" s="2184"/>
      <c r="M45" s="2184"/>
      <c r="N45" s="2185"/>
      <c r="O45" s="2186"/>
      <c r="P45" s="2167"/>
      <c r="Q45" s="2167"/>
      <c r="R45" s="2167"/>
      <c r="S45" s="2167"/>
      <c r="T45" s="2167"/>
      <c r="U45" s="2167"/>
      <c r="V45" s="2167"/>
      <c r="W45" s="2167"/>
      <c r="X45" s="2167"/>
      <c r="Y45" s="2167"/>
      <c r="Z45" s="2167"/>
      <c r="AA45" s="2167"/>
      <c r="AB45" s="2167"/>
      <c r="AC45" s="2167"/>
      <c r="AD45" s="2167"/>
      <c r="AE45" s="2167"/>
      <c r="AF45" s="2167"/>
      <c r="AG45" s="2167"/>
    </row>
    <row r="46" spans="1:33" s="2070" customFormat="1" ht="24.95" customHeight="1" thickTop="1" thickBot="1" x14ac:dyDescent="0.2">
      <c r="A46" s="2187"/>
      <c r="B46" s="2188"/>
      <c r="C46" s="2188"/>
      <c r="D46" s="2188"/>
      <c r="E46" s="2188"/>
      <c r="F46" s="2188"/>
      <c r="G46" s="2189"/>
      <c r="H46" s="2179" t="s">
        <v>199</v>
      </c>
      <c r="I46" s="2179"/>
      <c r="J46" s="2179"/>
      <c r="K46" s="2179"/>
      <c r="L46" s="2179"/>
      <c r="M46" s="2179"/>
      <c r="N46" s="2179">
        <f>SUM(N43:O45)</f>
        <v>0</v>
      </c>
      <c r="O46" s="2180"/>
      <c r="P46" s="2071"/>
      <c r="Q46" s="2071"/>
      <c r="R46" s="2071"/>
      <c r="S46" s="2071"/>
      <c r="T46" s="2071"/>
      <c r="U46" s="2071"/>
      <c r="V46" s="2071"/>
      <c r="W46" s="2071"/>
      <c r="X46" s="2071"/>
      <c r="Y46" s="2071"/>
      <c r="Z46" s="2071"/>
      <c r="AA46" s="2071"/>
      <c r="AB46" s="2071"/>
      <c r="AC46" s="2071"/>
      <c r="AD46" s="2071"/>
      <c r="AE46" s="2167"/>
      <c r="AF46" s="2167"/>
      <c r="AG46" s="2167"/>
    </row>
    <row r="47" spans="1:33" s="1202" customFormat="1" ht="9.9499999999999993" customHeight="1" x14ac:dyDescent="0.15">
      <c r="A47" s="2255"/>
      <c r="B47" s="2255"/>
      <c r="C47" s="2256"/>
      <c r="D47" s="2256"/>
      <c r="E47" s="2256"/>
      <c r="F47" s="2256"/>
      <c r="G47" s="2256"/>
      <c r="H47" s="2256"/>
      <c r="I47" s="2257"/>
      <c r="J47" s="2257"/>
      <c r="K47" s="2258"/>
      <c r="L47" s="2258"/>
      <c r="M47" s="2258"/>
      <c r="N47" s="2258"/>
      <c r="O47" s="2258"/>
      <c r="P47" s="2258"/>
      <c r="Q47" s="2258"/>
      <c r="R47" s="2258"/>
      <c r="S47" s="2258"/>
      <c r="T47" s="2258"/>
      <c r="U47" s="2258"/>
      <c r="V47" s="2258"/>
      <c r="W47" s="2258"/>
      <c r="X47" s="2258"/>
      <c r="Y47" s="2258"/>
      <c r="Z47" s="2258"/>
      <c r="AA47" s="2258"/>
      <c r="AB47" s="2258"/>
    </row>
    <row r="48" spans="1:33" s="1202" customFormat="1" ht="24.95" customHeight="1" x14ac:dyDescent="0.15">
      <c r="A48" s="2192" t="s">
        <v>663</v>
      </c>
      <c r="B48" s="2193" t="s">
        <v>664</v>
      </c>
      <c r="C48" s="2193"/>
      <c r="D48" s="2193"/>
      <c r="E48" s="2193"/>
      <c r="F48" s="2193"/>
      <c r="G48" s="2193"/>
      <c r="H48" s="2193"/>
      <c r="I48" s="2193"/>
      <c r="J48" s="2193"/>
      <c r="K48" s="2193"/>
      <c r="L48" s="2193"/>
      <c r="M48" s="2193"/>
      <c r="N48" s="2193"/>
      <c r="O48" s="2193"/>
      <c r="P48" s="2193"/>
      <c r="Q48" s="2193"/>
      <c r="R48" s="2193"/>
      <c r="S48" s="2193"/>
      <c r="T48" s="2193"/>
      <c r="U48" s="2193"/>
      <c r="V48" s="2193"/>
      <c r="W48" s="2193"/>
      <c r="X48" s="2193"/>
      <c r="Y48" s="2193"/>
      <c r="Z48" s="2193"/>
      <c r="AA48" s="2193"/>
      <c r="AB48" s="2193"/>
    </row>
    <row r="49" spans="1:28" s="1202" customFormat="1" ht="24.95" customHeight="1" x14ac:dyDescent="0.15">
      <c r="A49" s="2192" t="s">
        <v>665</v>
      </c>
      <c r="B49" s="2259" t="s">
        <v>679</v>
      </c>
      <c r="C49" s="2259"/>
      <c r="D49" s="2259"/>
      <c r="E49" s="2259"/>
      <c r="F49" s="2259"/>
      <c r="G49" s="2259"/>
      <c r="H49" s="2259"/>
      <c r="I49" s="2259"/>
      <c r="J49" s="2259"/>
      <c r="K49" s="2259"/>
      <c r="L49" s="2259"/>
      <c r="M49" s="2259"/>
      <c r="N49" s="2259"/>
      <c r="O49" s="2259"/>
      <c r="P49" s="2259"/>
      <c r="Q49" s="2259"/>
      <c r="R49" s="2259"/>
      <c r="S49" s="2259"/>
      <c r="T49" s="2259"/>
      <c r="U49" s="2259"/>
      <c r="V49" s="2259"/>
      <c r="W49" s="2259"/>
      <c r="X49" s="2259"/>
      <c r="Y49" s="2259"/>
      <c r="Z49" s="2259"/>
      <c r="AA49" s="2259"/>
      <c r="AB49" s="2259"/>
    </row>
    <row r="50" spans="1:28" s="1202" customFormat="1" ht="24.95" customHeight="1" x14ac:dyDescent="0.15">
      <c r="A50" s="2192"/>
      <c r="B50" s="2259"/>
      <c r="C50" s="2259"/>
      <c r="D50" s="2259"/>
      <c r="E50" s="2259"/>
      <c r="F50" s="2259"/>
      <c r="G50" s="2259"/>
      <c r="H50" s="2259"/>
      <c r="I50" s="2259"/>
      <c r="J50" s="2259"/>
      <c r="K50" s="2259"/>
      <c r="L50" s="2259"/>
      <c r="M50" s="2259"/>
      <c r="N50" s="2259"/>
      <c r="O50" s="2259"/>
      <c r="P50" s="2259"/>
      <c r="Q50" s="2259"/>
      <c r="R50" s="2259"/>
      <c r="S50" s="2259"/>
      <c r="T50" s="2259"/>
      <c r="U50" s="2259"/>
      <c r="V50" s="2259"/>
      <c r="W50" s="2259"/>
      <c r="X50" s="2259"/>
      <c r="Y50" s="2259"/>
      <c r="Z50" s="2259"/>
      <c r="AA50" s="2259"/>
      <c r="AB50" s="2259"/>
    </row>
    <row r="51" spans="1:28" s="1202" customFormat="1" ht="24.95" customHeight="1" x14ac:dyDescent="0.15">
      <c r="A51" s="2260" t="s">
        <v>1480</v>
      </c>
      <c r="B51" s="2261" t="s">
        <v>670</v>
      </c>
      <c r="C51" s="2261"/>
      <c r="D51" s="2261"/>
      <c r="E51" s="2261"/>
      <c r="F51" s="2261"/>
      <c r="G51" s="2261"/>
      <c r="H51" s="2261"/>
      <c r="I51" s="2261"/>
      <c r="J51" s="2261"/>
      <c r="K51" s="2261"/>
      <c r="L51" s="2261"/>
      <c r="M51" s="2261"/>
      <c r="N51" s="2261"/>
      <c r="O51" s="2261"/>
      <c r="P51" s="2261"/>
      <c r="Q51" s="2261"/>
      <c r="R51" s="2261"/>
      <c r="S51" s="2261"/>
      <c r="T51" s="2261"/>
      <c r="U51" s="2261"/>
      <c r="V51" s="2261"/>
      <c r="W51" s="2261"/>
      <c r="X51" s="2261"/>
      <c r="Y51" s="2261"/>
      <c r="Z51" s="2261"/>
      <c r="AA51" s="2261"/>
      <c r="AB51" s="2261"/>
    </row>
    <row r="52" spans="1:28" ht="24.95" customHeight="1" x14ac:dyDescent="0.15">
      <c r="A52" s="2260" t="s">
        <v>1546</v>
      </c>
      <c r="B52" s="2193" t="s">
        <v>672</v>
      </c>
      <c r="C52" s="2193"/>
      <c r="D52" s="2193"/>
      <c r="E52" s="2193"/>
      <c r="F52" s="2193"/>
      <c r="G52" s="2193"/>
      <c r="H52" s="2193"/>
      <c r="I52" s="2193"/>
      <c r="J52" s="2193"/>
      <c r="K52" s="2193"/>
      <c r="L52" s="2193"/>
      <c r="M52" s="2193"/>
      <c r="N52" s="2193"/>
      <c r="O52" s="2193"/>
      <c r="P52" s="2193"/>
      <c r="Q52" s="2193"/>
      <c r="R52" s="2193"/>
      <c r="S52" s="2193"/>
      <c r="T52" s="2193"/>
      <c r="U52" s="2193"/>
      <c r="V52" s="2193"/>
      <c r="W52" s="2193"/>
      <c r="X52" s="2193"/>
      <c r="Y52" s="2193"/>
      <c r="Z52" s="2193"/>
      <c r="AA52" s="2193"/>
      <c r="AB52" s="2193"/>
    </row>
    <row r="53" spans="1:28" ht="13.5" x14ac:dyDescent="0.15">
      <c r="A53" s="2192"/>
      <c r="B53" s="2193"/>
      <c r="C53" s="2193"/>
      <c r="D53" s="2193"/>
      <c r="E53" s="2193"/>
      <c r="F53" s="2193"/>
      <c r="G53" s="2193"/>
      <c r="H53" s="2193"/>
      <c r="I53" s="2193"/>
      <c r="J53" s="2193"/>
      <c r="K53" s="2193"/>
      <c r="L53" s="2193"/>
      <c r="M53" s="2193"/>
      <c r="N53" s="2193"/>
      <c r="O53" s="2193"/>
      <c r="P53" s="2193"/>
      <c r="Q53" s="2193"/>
      <c r="R53" s="2193"/>
      <c r="S53" s="2193"/>
      <c r="T53" s="2193"/>
      <c r="U53" s="2193"/>
      <c r="V53" s="2193"/>
      <c r="W53" s="2193"/>
      <c r="X53" s="2193"/>
      <c r="Y53" s="2193"/>
      <c r="Z53" s="2193"/>
      <c r="AA53" s="2193"/>
      <c r="AB53" s="2193"/>
    </row>
  </sheetData>
  <mergeCells count="120">
    <mergeCell ref="B52:AB53"/>
    <mergeCell ref="H44:M44"/>
    <mergeCell ref="N44:O44"/>
    <mergeCell ref="H45:M45"/>
    <mergeCell ref="N45:O45"/>
    <mergeCell ref="H46:M46"/>
    <mergeCell ref="N46:O46"/>
    <mergeCell ref="B48:AB48"/>
    <mergeCell ref="B49:AB50"/>
    <mergeCell ref="B51:AB51"/>
    <mergeCell ref="W37:Y37"/>
    <mergeCell ref="H38:M38"/>
    <mergeCell ref="N38:O38"/>
    <mergeCell ref="R38:V38"/>
    <mergeCell ref="W38:Y38"/>
    <mergeCell ref="H39:M39"/>
    <mergeCell ref="N39:O39"/>
    <mergeCell ref="R39:V39"/>
    <mergeCell ref="H40:M40"/>
    <mergeCell ref="N40:O40"/>
    <mergeCell ref="R40:V40"/>
    <mergeCell ref="A1:AB1"/>
    <mergeCell ref="A9:X9"/>
    <mergeCell ref="Y9:AB9"/>
    <mergeCell ref="A13:H13"/>
    <mergeCell ref="I13:X13"/>
    <mergeCell ref="Y13:AB13"/>
    <mergeCell ref="A14:H14"/>
    <mergeCell ref="I14:X14"/>
    <mergeCell ref="Y14:AB14"/>
    <mergeCell ref="A36:G46"/>
    <mergeCell ref="H36:M36"/>
    <mergeCell ref="N36:O36"/>
    <mergeCell ref="Q36:V36"/>
    <mergeCell ref="W36:Y36"/>
    <mergeCell ref="H37:M37"/>
    <mergeCell ref="N37:O37"/>
    <mergeCell ref="R37:V37"/>
    <mergeCell ref="W41:Y41"/>
    <mergeCell ref="H41:M41"/>
    <mergeCell ref="N41:O41"/>
    <mergeCell ref="R41:V41"/>
    <mergeCell ref="H42:M42"/>
    <mergeCell ref="N42:O42"/>
    <mergeCell ref="H43:M43"/>
    <mergeCell ref="N43:O43"/>
    <mergeCell ref="A34:H34"/>
    <mergeCell ref="I34:X34"/>
    <mergeCell ref="Y34:AB34"/>
    <mergeCell ref="W39:Y39"/>
    <mergeCell ref="W40:Y40"/>
    <mergeCell ref="A33:H33"/>
    <mergeCell ref="I33:X33"/>
    <mergeCell ref="Y33:AB33"/>
    <mergeCell ref="A29:H29"/>
    <mergeCell ref="I29:X29"/>
    <mergeCell ref="Y29:AB29"/>
    <mergeCell ref="A30:H30"/>
    <mergeCell ref="I30:X30"/>
    <mergeCell ref="Y30:AB30"/>
    <mergeCell ref="A31:H32"/>
    <mergeCell ref="I31:X32"/>
    <mergeCell ref="Y31:AB32"/>
    <mergeCell ref="A26:H26"/>
    <mergeCell ref="I26:X26"/>
    <mergeCell ref="Y26:AB26"/>
    <mergeCell ref="A27:H27"/>
    <mergeCell ref="I27:X27"/>
    <mergeCell ref="Y27:AB27"/>
    <mergeCell ref="A28:H28"/>
    <mergeCell ref="I28:X28"/>
    <mergeCell ref="Y28:AB28"/>
    <mergeCell ref="A23:H23"/>
    <mergeCell ref="I23:X23"/>
    <mergeCell ref="Y23:AB23"/>
    <mergeCell ref="A24:H24"/>
    <mergeCell ref="I24:X24"/>
    <mergeCell ref="Y24:AB24"/>
    <mergeCell ref="A25:H25"/>
    <mergeCell ref="I25:X25"/>
    <mergeCell ref="Y25:AB25"/>
    <mergeCell ref="I19:X19"/>
    <mergeCell ref="I20:X20"/>
    <mergeCell ref="A21:H21"/>
    <mergeCell ref="I21:X21"/>
    <mergeCell ref="Y21:AB21"/>
    <mergeCell ref="A22:H22"/>
    <mergeCell ref="I22:X22"/>
    <mergeCell ref="Y22:AB22"/>
    <mergeCell ref="A19:H19"/>
    <mergeCell ref="Y19:AB19"/>
    <mergeCell ref="A20:H20"/>
    <mergeCell ref="Y20:AB20"/>
    <mergeCell ref="A17:H17"/>
    <mergeCell ref="I17:X17"/>
    <mergeCell ref="Y17:AB17"/>
    <mergeCell ref="A18:H18"/>
    <mergeCell ref="I18:X18"/>
    <mergeCell ref="Y18:AB18"/>
    <mergeCell ref="A15:H15"/>
    <mergeCell ref="I15:X15"/>
    <mergeCell ref="Y15:AB15"/>
    <mergeCell ref="A16:H16"/>
    <mergeCell ref="I16:X16"/>
    <mergeCell ref="Y16:AB16"/>
    <mergeCell ref="A11:H11"/>
    <mergeCell ref="I11:X11"/>
    <mergeCell ref="Y11:AB11"/>
    <mergeCell ref="A12:H12"/>
    <mergeCell ref="I12:X12"/>
    <mergeCell ref="Y12:AB12"/>
    <mergeCell ref="A3:AB3"/>
    <mergeCell ref="N5:R5"/>
    <mergeCell ref="S5:AB5"/>
    <mergeCell ref="N6:R6"/>
    <mergeCell ref="S6:AB6"/>
    <mergeCell ref="N7:R7"/>
    <mergeCell ref="A10:H10"/>
    <mergeCell ref="I10:X10"/>
    <mergeCell ref="Y10:AB10"/>
  </mergeCells>
  <phoneticPr fontId="83"/>
  <hyperlinks>
    <hyperlink ref="AE3" location="届出様式一覧!A1" display="戻る"/>
    <hyperlink ref="AD3" location="届出様式一覧!A1" display="戻る"/>
  </hyperlinks>
  <printOptions horizontalCentered="1" verticalCentered="1"/>
  <pageMargins left="0.15763888888888899" right="0.15763888888888899" top="0.35416666666666702" bottom="0.27569444444444402" header="0.51180555555555496" footer="0.51180555555555496"/>
  <pageSetup paperSize="9" scale="57" firstPageNumber="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3"/>
  <sheetViews>
    <sheetView view="pageBreakPreview" zoomScale="85" zoomScaleNormal="70" zoomScaleSheetLayoutView="85" workbookViewId="0">
      <selection activeCell="AD3" sqref="AD3"/>
    </sheetView>
  </sheetViews>
  <sheetFormatPr defaultColWidth="3.25" defaultRowHeight="13.5" x14ac:dyDescent="0.15"/>
  <cols>
    <col min="1" max="28" width="4.625" style="1208" customWidth="1"/>
    <col min="29" max="226" width="9" style="1208" customWidth="1"/>
    <col min="227" max="238" width="2.625" style="1208" customWidth="1"/>
    <col min="239" max="239" width="4.625" style="1208" customWidth="1"/>
    <col min="240" max="256" width="3.25" style="1208"/>
    <col min="257" max="262" width="5" style="1208" customWidth="1"/>
    <col min="263" max="263" width="3.625" style="1208" customWidth="1"/>
    <col min="264" max="264" width="3.25" style="1208" customWidth="1"/>
    <col min="265" max="266" width="3.875" style="1208" customWidth="1"/>
    <col min="267" max="268" width="3.375" style="1208" customWidth="1"/>
    <col min="269" max="274" width="4.5" style="1208" customWidth="1"/>
    <col min="275" max="284" width="5.625" style="1208" customWidth="1"/>
    <col min="285" max="482" width="9" style="1208" customWidth="1"/>
    <col min="483" max="494" width="2.625" style="1208" customWidth="1"/>
    <col min="495" max="495" width="4.625" style="1208" customWidth="1"/>
    <col min="496" max="512" width="3.25" style="1208"/>
    <col min="513" max="518" width="5" style="1208" customWidth="1"/>
    <col min="519" max="519" width="3.625" style="1208" customWidth="1"/>
    <col min="520" max="520" width="3.25" style="1208" customWidth="1"/>
    <col min="521" max="522" width="3.875" style="1208" customWidth="1"/>
    <col min="523" max="524" width="3.375" style="1208" customWidth="1"/>
    <col min="525" max="530" width="4.5" style="1208" customWidth="1"/>
    <col min="531" max="540" width="5.625" style="1208" customWidth="1"/>
    <col min="541" max="738" width="9" style="1208" customWidth="1"/>
    <col min="739" max="750" width="2.625" style="1208" customWidth="1"/>
    <col min="751" max="751" width="4.625" style="1208" customWidth="1"/>
    <col min="752" max="768" width="3.25" style="1208"/>
    <col min="769" max="774" width="5" style="1208" customWidth="1"/>
    <col min="775" max="775" width="3.625" style="1208" customWidth="1"/>
    <col min="776" max="776" width="3.25" style="1208" customWidth="1"/>
    <col min="777" max="778" width="3.875" style="1208" customWidth="1"/>
    <col min="779" max="780" width="3.375" style="1208" customWidth="1"/>
    <col min="781" max="786" width="4.5" style="1208" customWidth="1"/>
    <col min="787" max="796" width="5.625" style="1208" customWidth="1"/>
    <col min="797" max="994" width="9" style="1208" customWidth="1"/>
    <col min="995" max="1006" width="2.625" style="1208" customWidth="1"/>
    <col min="1007" max="1007" width="4.625" style="1208" customWidth="1"/>
    <col min="1008" max="1024" width="3.25" style="1208"/>
    <col min="1025" max="1030" width="5" style="1208" customWidth="1"/>
    <col min="1031" max="1031" width="3.625" style="1208" customWidth="1"/>
    <col min="1032" max="1032" width="3.25" style="1208" customWidth="1"/>
    <col min="1033" max="1034" width="3.875" style="1208" customWidth="1"/>
    <col min="1035" max="1036" width="3.375" style="1208" customWidth="1"/>
    <col min="1037" max="1042" width="4.5" style="1208" customWidth="1"/>
    <col min="1043" max="1052" width="5.625" style="1208" customWidth="1"/>
    <col min="1053" max="1250" width="9" style="1208" customWidth="1"/>
    <col min="1251" max="1262" width="2.625" style="1208" customWidth="1"/>
    <col min="1263" max="1263" width="4.625" style="1208" customWidth="1"/>
    <col min="1264" max="1280" width="3.25" style="1208"/>
    <col min="1281" max="1286" width="5" style="1208" customWidth="1"/>
    <col min="1287" max="1287" width="3.625" style="1208" customWidth="1"/>
    <col min="1288" max="1288" width="3.25" style="1208" customWidth="1"/>
    <col min="1289" max="1290" width="3.875" style="1208" customWidth="1"/>
    <col min="1291" max="1292" width="3.375" style="1208" customWidth="1"/>
    <col min="1293" max="1298" width="4.5" style="1208" customWidth="1"/>
    <col min="1299" max="1308" width="5.625" style="1208" customWidth="1"/>
    <col min="1309" max="1506" width="9" style="1208" customWidth="1"/>
    <col min="1507" max="1518" width="2.625" style="1208" customWidth="1"/>
    <col min="1519" max="1519" width="4.625" style="1208" customWidth="1"/>
    <col min="1520" max="1536" width="3.25" style="1208"/>
    <col min="1537" max="1542" width="5" style="1208" customWidth="1"/>
    <col min="1543" max="1543" width="3.625" style="1208" customWidth="1"/>
    <col min="1544" max="1544" width="3.25" style="1208" customWidth="1"/>
    <col min="1545" max="1546" width="3.875" style="1208" customWidth="1"/>
    <col min="1547" max="1548" width="3.375" style="1208" customWidth="1"/>
    <col min="1549" max="1554" width="4.5" style="1208" customWidth="1"/>
    <col min="1555" max="1564" width="5.625" style="1208" customWidth="1"/>
    <col min="1565" max="1762" width="9" style="1208" customWidth="1"/>
    <col min="1763" max="1774" width="2.625" style="1208" customWidth="1"/>
    <col min="1775" max="1775" width="4.625" style="1208" customWidth="1"/>
    <col min="1776" max="1792" width="3.25" style="1208"/>
    <col min="1793" max="1798" width="5" style="1208" customWidth="1"/>
    <col min="1799" max="1799" width="3.625" style="1208" customWidth="1"/>
    <col min="1800" max="1800" width="3.25" style="1208" customWidth="1"/>
    <col min="1801" max="1802" width="3.875" style="1208" customWidth="1"/>
    <col min="1803" max="1804" width="3.375" style="1208" customWidth="1"/>
    <col min="1805" max="1810" width="4.5" style="1208" customWidth="1"/>
    <col min="1811" max="1820" width="5.625" style="1208" customWidth="1"/>
    <col min="1821" max="2018" width="9" style="1208" customWidth="1"/>
    <col min="2019" max="2030" width="2.625" style="1208" customWidth="1"/>
    <col min="2031" max="2031" width="4.625" style="1208" customWidth="1"/>
    <col min="2032" max="2048" width="3.25" style="1208"/>
    <col min="2049" max="2054" width="5" style="1208" customWidth="1"/>
    <col min="2055" max="2055" width="3.625" style="1208" customWidth="1"/>
    <col min="2056" max="2056" width="3.25" style="1208" customWidth="1"/>
    <col min="2057" max="2058" width="3.875" style="1208" customWidth="1"/>
    <col min="2059" max="2060" width="3.375" style="1208" customWidth="1"/>
    <col min="2061" max="2066" width="4.5" style="1208" customWidth="1"/>
    <col min="2067" max="2076" width="5.625" style="1208" customWidth="1"/>
    <col min="2077" max="2274" width="9" style="1208" customWidth="1"/>
    <col min="2275" max="2286" width="2.625" style="1208" customWidth="1"/>
    <col min="2287" max="2287" width="4.625" style="1208" customWidth="1"/>
    <col min="2288" max="2304" width="3.25" style="1208"/>
    <col min="2305" max="2310" width="5" style="1208" customWidth="1"/>
    <col min="2311" max="2311" width="3.625" style="1208" customWidth="1"/>
    <col min="2312" max="2312" width="3.25" style="1208" customWidth="1"/>
    <col min="2313" max="2314" width="3.875" style="1208" customWidth="1"/>
    <col min="2315" max="2316" width="3.375" style="1208" customWidth="1"/>
    <col min="2317" max="2322" width="4.5" style="1208" customWidth="1"/>
    <col min="2323" max="2332" width="5.625" style="1208" customWidth="1"/>
    <col min="2333" max="2530" width="9" style="1208" customWidth="1"/>
    <col min="2531" max="2542" width="2.625" style="1208" customWidth="1"/>
    <col min="2543" max="2543" width="4.625" style="1208" customWidth="1"/>
    <col min="2544" max="2560" width="3.25" style="1208"/>
    <col min="2561" max="2566" width="5" style="1208" customWidth="1"/>
    <col min="2567" max="2567" width="3.625" style="1208" customWidth="1"/>
    <col min="2568" max="2568" width="3.25" style="1208" customWidth="1"/>
    <col min="2569" max="2570" width="3.875" style="1208" customWidth="1"/>
    <col min="2571" max="2572" width="3.375" style="1208" customWidth="1"/>
    <col min="2573" max="2578" width="4.5" style="1208" customWidth="1"/>
    <col min="2579" max="2588" width="5.625" style="1208" customWidth="1"/>
    <col min="2589" max="2786" width="9" style="1208" customWidth="1"/>
    <col min="2787" max="2798" width="2.625" style="1208" customWidth="1"/>
    <col min="2799" max="2799" width="4.625" style="1208" customWidth="1"/>
    <col min="2800" max="2816" width="3.25" style="1208"/>
    <col min="2817" max="2822" width="5" style="1208" customWidth="1"/>
    <col min="2823" max="2823" width="3.625" style="1208" customWidth="1"/>
    <col min="2824" max="2824" width="3.25" style="1208" customWidth="1"/>
    <col min="2825" max="2826" width="3.875" style="1208" customWidth="1"/>
    <col min="2827" max="2828" width="3.375" style="1208" customWidth="1"/>
    <col min="2829" max="2834" width="4.5" style="1208" customWidth="1"/>
    <col min="2835" max="2844" width="5.625" style="1208" customWidth="1"/>
    <col min="2845" max="3042" width="9" style="1208" customWidth="1"/>
    <col min="3043" max="3054" width="2.625" style="1208" customWidth="1"/>
    <col min="3055" max="3055" width="4.625" style="1208" customWidth="1"/>
    <col min="3056" max="3072" width="3.25" style="1208"/>
    <col min="3073" max="3078" width="5" style="1208" customWidth="1"/>
    <col min="3079" max="3079" width="3.625" style="1208" customWidth="1"/>
    <col min="3080" max="3080" width="3.25" style="1208" customWidth="1"/>
    <col min="3081" max="3082" width="3.875" style="1208" customWidth="1"/>
    <col min="3083" max="3084" width="3.375" style="1208" customWidth="1"/>
    <col min="3085" max="3090" width="4.5" style="1208" customWidth="1"/>
    <col min="3091" max="3100" width="5.625" style="1208" customWidth="1"/>
    <col min="3101" max="3298" width="9" style="1208" customWidth="1"/>
    <col min="3299" max="3310" width="2.625" style="1208" customWidth="1"/>
    <col min="3311" max="3311" width="4.625" style="1208" customWidth="1"/>
    <col min="3312" max="3328" width="3.25" style="1208"/>
    <col min="3329" max="3334" width="5" style="1208" customWidth="1"/>
    <col min="3335" max="3335" width="3.625" style="1208" customWidth="1"/>
    <col min="3336" max="3336" width="3.25" style="1208" customWidth="1"/>
    <col min="3337" max="3338" width="3.875" style="1208" customWidth="1"/>
    <col min="3339" max="3340" width="3.375" style="1208" customWidth="1"/>
    <col min="3341" max="3346" width="4.5" style="1208" customWidth="1"/>
    <col min="3347" max="3356" width="5.625" style="1208" customWidth="1"/>
    <col min="3357" max="3554" width="9" style="1208" customWidth="1"/>
    <col min="3555" max="3566" width="2.625" style="1208" customWidth="1"/>
    <col min="3567" max="3567" width="4.625" style="1208" customWidth="1"/>
    <col min="3568" max="3584" width="3.25" style="1208"/>
    <col min="3585" max="3590" width="5" style="1208" customWidth="1"/>
    <col min="3591" max="3591" width="3.625" style="1208" customWidth="1"/>
    <col min="3592" max="3592" width="3.25" style="1208" customWidth="1"/>
    <col min="3593" max="3594" width="3.875" style="1208" customWidth="1"/>
    <col min="3595" max="3596" width="3.375" style="1208" customWidth="1"/>
    <col min="3597" max="3602" width="4.5" style="1208" customWidth="1"/>
    <col min="3603" max="3612" width="5.625" style="1208" customWidth="1"/>
    <col min="3613" max="3810" width="9" style="1208" customWidth="1"/>
    <col min="3811" max="3822" width="2.625" style="1208" customWidth="1"/>
    <col min="3823" max="3823" width="4.625" style="1208" customWidth="1"/>
    <col min="3824" max="3840" width="3.25" style="1208"/>
    <col min="3841" max="3846" width="5" style="1208" customWidth="1"/>
    <col min="3847" max="3847" width="3.625" style="1208" customWidth="1"/>
    <col min="3848" max="3848" width="3.25" style="1208" customWidth="1"/>
    <col min="3849" max="3850" width="3.875" style="1208" customWidth="1"/>
    <col min="3851" max="3852" width="3.375" style="1208" customWidth="1"/>
    <col min="3853" max="3858" width="4.5" style="1208" customWidth="1"/>
    <col min="3859" max="3868" width="5.625" style="1208" customWidth="1"/>
    <col min="3869" max="4066" width="9" style="1208" customWidth="1"/>
    <col min="4067" max="4078" width="2.625" style="1208" customWidth="1"/>
    <col min="4079" max="4079" width="4.625" style="1208" customWidth="1"/>
    <col min="4080" max="4096" width="3.25" style="1208"/>
    <col min="4097" max="4102" width="5" style="1208" customWidth="1"/>
    <col min="4103" max="4103" width="3.625" style="1208" customWidth="1"/>
    <col min="4104" max="4104" width="3.25" style="1208" customWidth="1"/>
    <col min="4105" max="4106" width="3.875" style="1208" customWidth="1"/>
    <col min="4107" max="4108" width="3.375" style="1208" customWidth="1"/>
    <col min="4109" max="4114" width="4.5" style="1208" customWidth="1"/>
    <col min="4115" max="4124" width="5.625" style="1208" customWidth="1"/>
    <col min="4125" max="4322" width="9" style="1208" customWidth="1"/>
    <col min="4323" max="4334" width="2.625" style="1208" customWidth="1"/>
    <col min="4335" max="4335" width="4.625" style="1208" customWidth="1"/>
    <col min="4336" max="4352" width="3.25" style="1208"/>
    <col min="4353" max="4358" width="5" style="1208" customWidth="1"/>
    <col min="4359" max="4359" width="3.625" style="1208" customWidth="1"/>
    <col min="4360" max="4360" width="3.25" style="1208" customWidth="1"/>
    <col min="4361" max="4362" width="3.875" style="1208" customWidth="1"/>
    <col min="4363" max="4364" width="3.375" style="1208" customWidth="1"/>
    <col min="4365" max="4370" width="4.5" style="1208" customWidth="1"/>
    <col min="4371" max="4380" width="5.625" style="1208" customWidth="1"/>
    <col min="4381" max="4578" width="9" style="1208" customWidth="1"/>
    <col min="4579" max="4590" width="2.625" style="1208" customWidth="1"/>
    <col min="4591" max="4591" width="4.625" style="1208" customWidth="1"/>
    <col min="4592" max="4608" width="3.25" style="1208"/>
    <col min="4609" max="4614" width="5" style="1208" customWidth="1"/>
    <col min="4615" max="4615" width="3.625" style="1208" customWidth="1"/>
    <col min="4616" max="4616" width="3.25" style="1208" customWidth="1"/>
    <col min="4617" max="4618" width="3.875" style="1208" customWidth="1"/>
    <col min="4619" max="4620" width="3.375" style="1208" customWidth="1"/>
    <col min="4621" max="4626" width="4.5" style="1208" customWidth="1"/>
    <col min="4627" max="4636" width="5.625" style="1208" customWidth="1"/>
    <col min="4637" max="4834" width="9" style="1208" customWidth="1"/>
    <col min="4835" max="4846" width="2.625" style="1208" customWidth="1"/>
    <col min="4847" max="4847" width="4.625" style="1208" customWidth="1"/>
    <col min="4848" max="4864" width="3.25" style="1208"/>
    <col min="4865" max="4870" width="5" style="1208" customWidth="1"/>
    <col min="4871" max="4871" width="3.625" style="1208" customWidth="1"/>
    <col min="4872" max="4872" width="3.25" style="1208" customWidth="1"/>
    <col min="4873" max="4874" width="3.875" style="1208" customWidth="1"/>
    <col min="4875" max="4876" width="3.375" style="1208" customWidth="1"/>
    <col min="4877" max="4882" width="4.5" style="1208" customWidth="1"/>
    <col min="4883" max="4892" width="5.625" style="1208" customWidth="1"/>
    <col min="4893" max="5090" width="9" style="1208" customWidth="1"/>
    <col min="5091" max="5102" width="2.625" style="1208" customWidth="1"/>
    <col min="5103" max="5103" width="4.625" style="1208" customWidth="1"/>
    <col min="5104" max="5120" width="3.25" style="1208"/>
    <col min="5121" max="5126" width="5" style="1208" customWidth="1"/>
    <col min="5127" max="5127" width="3.625" style="1208" customWidth="1"/>
    <col min="5128" max="5128" width="3.25" style="1208" customWidth="1"/>
    <col min="5129" max="5130" width="3.875" style="1208" customWidth="1"/>
    <col min="5131" max="5132" width="3.375" style="1208" customWidth="1"/>
    <col min="5133" max="5138" width="4.5" style="1208" customWidth="1"/>
    <col min="5139" max="5148" width="5.625" style="1208" customWidth="1"/>
    <col min="5149" max="5346" width="9" style="1208" customWidth="1"/>
    <col min="5347" max="5358" width="2.625" style="1208" customWidth="1"/>
    <col min="5359" max="5359" width="4.625" style="1208" customWidth="1"/>
    <col min="5360" max="5376" width="3.25" style="1208"/>
    <col min="5377" max="5382" width="5" style="1208" customWidth="1"/>
    <col min="5383" max="5383" width="3.625" style="1208" customWidth="1"/>
    <col min="5384" max="5384" width="3.25" style="1208" customWidth="1"/>
    <col min="5385" max="5386" width="3.875" style="1208" customWidth="1"/>
    <col min="5387" max="5388" width="3.375" style="1208" customWidth="1"/>
    <col min="5389" max="5394" width="4.5" style="1208" customWidth="1"/>
    <col min="5395" max="5404" width="5.625" style="1208" customWidth="1"/>
    <col min="5405" max="5602" width="9" style="1208" customWidth="1"/>
    <col min="5603" max="5614" width="2.625" style="1208" customWidth="1"/>
    <col min="5615" max="5615" width="4.625" style="1208" customWidth="1"/>
    <col min="5616" max="5632" width="3.25" style="1208"/>
    <col min="5633" max="5638" width="5" style="1208" customWidth="1"/>
    <col min="5639" max="5639" width="3.625" style="1208" customWidth="1"/>
    <col min="5640" max="5640" width="3.25" style="1208" customWidth="1"/>
    <col min="5641" max="5642" width="3.875" style="1208" customWidth="1"/>
    <col min="5643" max="5644" width="3.375" style="1208" customWidth="1"/>
    <col min="5645" max="5650" width="4.5" style="1208" customWidth="1"/>
    <col min="5651" max="5660" width="5.625" style="1208" customWidth="1"/>
    <col min="5661" max="5858" width="9" style="1208" customWidth="1"/>
    <col min="5859" max="5870" width="2.625" style="1208" customWidth="1"/>
    <col min="5871" max="5871" width="4.625" style="1208" customWidth="1"/>
    <col min="5872" max="5888" width="3.25" style="1208"/>
    <col min="5889" max="5894" width="5" style="1208" customWidth="1"/>
    <col min="5895" max="5895" width="3.625" style="1208" customWidth="1"/>
    <col min="5896" max="5896" width="3.25" style="1208" customWidth="1"/>
    <col min="5897" max="5898" width="3.875" style="1208" customWidth="1"/>
    <col min="5899" max="5900" width="3.375" style="1208" customWidth="1"/>
    <col min="5901" max="5906" width="4.5" style="1208" customWidth="1"/>
    <col min="5907" max="5916" width="5.625" style="1208" customWidth="1"/>
    <col min="5917" max="6114" width="9" style="1208" customWidth="1"/>
    <col min="6115" max="6126" width="2.625" style="1208" customWidth="1"/>
    <col min="6127" max="6127" width="4.625" style="1208" customWidth="1"/>
    <col min="6128" max="6144" width="3.25" style="1208"/>
    <col min="6145" max="6150" width="5" style="1208" customWidth="1"/>
    <col min="6151" max="6151" width="3.625" style="1208" customWidth="1"/>
    <col min="6152" max="6152" width="3.25" style="1208" customWidth="1"/>
    <col min="6153" max="6154" width="3.875" style="1208" customWidth="1"/>
    <col min="6155" max="6156" width="3.375" style="1208" customWidth="1"/>
    <col min="6157" max="6162" width="4.5" style="1208" customWidth="1"/>
    <col min="6163" max="6172" width="5.625" style="1208" customWidth="1"/>
    <col min="6173" max="6370" width="9" style="1208" customWidth="1"/>
    <col min="6371" max="6382" width="2.625" style="1208" customWidth="1"/>
    <col min="6383" max="6383" width="4.625" style="1208" customWidth="1"/>
    <col min="6384" max="6400" width="3.25" style="1208"/>
    <col min="6401" max="6406" width="5" style="1208" customWidth="1"/>
    <col min="6407" max="6407" width="3.625" style="1208" customWidth="1"/>
    <col min="6408" max="6408" width="3.25" style="1208" customWidth="1"/>
    <col min="6409" max="6410" width="3.875" style="1208" customWidth="1"/>
    <col min="6411" max="6412" width="3.375" style="1208" customWidth="1"/>
    <col min="6413" max="6418" width="4.5" style="1208" customWidth="1"/>
    <col min="6419" max="6428" width="5.625" style="1208" customWidth="1"/>
    <col min="6429" max="6626" width="9" style="1208" customWidth="1"/>
    <col min="6627" max="6638" width="2.625" style="1208" customWidth="1"/>
    <col min="6639" max="6639" width="4.625" style="1208" customWidth="1"/>
    <col min="6640" max="6656" width="3.25" style="1208"/>
    <col min="6657" max="6662" width="5" style="1208" customWidth="1"/>
    <col min="6663" max="6663" width="3.625" style="1208" customWidth="1"/>
    <col min="6664" max="6664" width="3.25" style="1208" customWidth="1"/>
    <col min="6665" max="6666" width="3.875" style="1208" customWidth="1"/>
    <col min="6667" max="6668" width="3.375" style="1208" customWidth="1"/>
    <col min="6669" max="6674" width="4.5" style="1208" customWidth="1"/>
    <col min="6675" max="6684" width="5.625" style="1208" customWidth="1"/>
    <col min="6685" max="6882" width="9" style="1208" customWidth="1"/>
    <col min="6883" max="6894" width="2.625" style="1208" customWidth="1"/>
    <col min="6895" max="6895" width="4.625" style="1208" customWidth="1"/>
    <col min="6896" max="6912" width="3.25" style="1208"/>
    <col min="6913" max="6918" width="5" style="1208" customWidth="1"/>
    <col min="6919" max="6919" width="3.625" style="1208" customWidth="1"/>
    <col min="6920" max="6920" width="3.25" style="1208" customWidth="1"/>
    <col min="6921" max="6922" width="3.875" style="1208" customWidth="1"/>
    <col min="6923" max="6924" width="3.375" style="1208" customWidth="1"/>
    <col min="6925" max="6930" width="4.5" style="1208" customWidth="1"/>
    <col min="6931" max="6940" width="5.625" style="1208" customWidth="1"/>
    <col min="6941" max="7138" width="9" style="1208" customWidth="1"/>
    <col min="7139" max="7150" width="2.625" style="1208" customWidth="1"/>
    <col min="7151" max="7151" width="4.625" style="1208" customWidth="1"/>
    <col min="7152" max="7168" width="3.25" style="1208"/>
    <col min="7169" max="7174" width="5" style="1208" customWidth="1"/>
    <col min="7175" max="7175" width="3.625" style="1208" customWidth="1"/>
    <col min="7176" max="7176" width="3.25" style="1208" customWidth="1"/>
    <col min="7177" max="7178" width="3.875" style="1208" customWidth="1"/>
    <col min="7179" max="7180" width="3.375" style="1208" customWidth="1"/>
    <col min="7181" max="7186" width="4.5" style="1208" customWidth="1"/>
    <col min="7187" max="7196" width="5.625" style="1208" customWidth="1"/>
    <col min="7197" max="7394" width="9" style="1208" customWidth="1"/>
    <col min="7395" max="7406" width="2.625" style="1208" customWidth="1"/>
    <col min="7407" max="7407" width="4.625" style="1208" customWidth="1"/>
    <col min="7408" max="7424" width="3.25" style="1208"/>
    <col min="7425" max="7430" width="5" style="1208" customWidth="1"/>
    <col min="7431" max="7431" width="3.625" style="1208" customWidth="1"/>
    <col min="7432" max="7432" width="3.25" style="1208" customWidth="1"/>
    <col min="7433" max="7434" width="3.875" style="1208" customWidth="1"/>
    <col min="7435" max="7436" width="3.375" style="1208" customWidth="1"/>
    <col min="7437" max="7442" width="4.5" style="1208" customWidth="1"/>
    <col min="7443" max="7452" width="5.625" style="1208" customWidth="1"/>
    <col min="7453" max="7650" width="9" style="1208" customWidth="1"/>
    <col min="7651" max="7662" width="2.625" style="1208" customWidth="1"/>
    <col min="7663" max="7663" width="4.625" style="1208" customWidth="1"/>
    <col min="7664" max="7680" width="3.25" style="1208"/>
    <col min="7681" max="7686" width="5" style="1208" customWidth="1"/>
    <col min="7687" max="7687" width="3.625" style="1208" customWidth="1"/>
    <col min="7688" max="7688" width="3.25" style="1208" customWidth="1"/>
    <col min="7689" max="7690" width="3.875" style="1208" customWidth="1"/>
    <col min="7691" max="7692" width="3.375" style="1208" customWidth="1"/>
    <col min="7693" max="7698" width="4.5" style="1208" customWidth="1"/>
    <col min="7699" max="7708" width="5.625" style="1208" customWidth="1"/>
    <col min="7709" max="7906" width="9" style="1208" customWidth="1"/>
    <col min="7907" max="7918" width="2.625" style="1208" customWidth="1"/>
    <col min="7919" max="7919" width="4.625" style="1208" customWidth="1"/>
    <col min="7920" max="7936" width="3.25" style="1208"/>
    <col min="7937" max="7942" width="5" style="1208" customWidth="1"/>
    <col min="7943" max="7943" width="3.625" style="1208" customWidth="1"/>
    <col min="7944" max="7944" width="3.25" style="1208" customWidth="1"/>
    <col min="7945" max="7946" width="3.875" style="1208" customWidth="1"/>
    <col min="7947" max="7948" width="3.375" style="1208" customWidth="1"/>
    <col min="7949" max="7954" width="4.5" style="1208" customWidth="1"/>
    <col min="7955" max="7964" width="5.625" style="1208" customWidth="1"/>
    <col min="7965" max="8162" width="9" style="1208" customWidth="1"/>
    <col min="8163" max="8174" width="2.625" style="1208" customWidth="1"/>
    <col min="8175" max="8175" width="4.625" style="1208" customWidth="1"/>
    <col min="8176" max="8192" width="3.25" style="1208"/>
    <col min="8193" max="8198" width="5" style="1208" customWidth="1"/>
    <col min="8199" max="8199" width="3.625" style="1208" customWidth="1"/>
    <col min="8200" max="8200" width="3.25" style="1208" customWidth="1"/>
    <col min="8201" max="8202" width="3.875" style="1208" customWidth="1"/>
    <col min="8203" max="8204" width="3.375" style="1208" customWidth="1"/>
    <col min="8205" max="8210" width="4.5" style="1208" customWidth="1"/>
    <col min="8211" max="8220" width="5.625" style="1208" customWidth="1"/>
    <col min="8221" max="8418" width="9" style="1208" customWidth="1"/>
    <col min="8419" max="8430" width="2.625" style="1208" customWidth="1"/>
    <col min="8431" max="8431" width="4.625" style="1208" customWidth="1"/>
    <col min="8432" max="8448" width="3.25" style="1208"/>
    <col min="8449" max="8454" width="5" style="1208" customWidth="1"/>
    <col min="8455" max="8455" width="3.625" style="1208" customWidth="1"/>
    <col min="8456" max="8456" width="3.25" style="1208" customWidth="1"/>
    <col min="8457" max="8458" width="3.875" style="1208" customWidth="1"/>
    <col min="8459" max="8460" width="3.375" style="1208" customWidth="1"/>
    <col min="8461" max="8466" width="4.5" style="1208" customWidth="1"/>
    <col min="8467" max="8476" width="5.625" style="1208" customWidth="1"/>
    <col min="8477" max="8674" width="9" style="1208" customWidth="1"/>
    <col min="8675" max="8686" width="2.625" style="1208" customWidth="1"/>
    <col min="8687" max="8687" width="4.625" style="1208" customWidth="1"/>
    <col min="8688" max="8704" width="3.25" style="1208"/>
    <col min="8705" max="8710" width="5" style="1208" customWidth="1"/>
    <col min="8711" max="8711" width="3.625" style="1208" customWidth="1"/>
    <col min="8712" max="8712" width="3.25" style="1208" customWidth="1"/>
    <col min="8713" max="8714" width="3.875" style="1208" customWidth="1"/>
    <col min="8715" max="8716" width="3.375" style="1208" customWidth="1"/>
    <col min="8717" max="8722" width="4.5" style="1208" customWidth="1"/>
    <col min="8723" max="8732" width="5.625" style="1208" customWidth="1"/>
    <col min="8733" max="8930" width="9" style="1208" customWidth="1"/>
    <col min="8931" max="8942" width="2.625" style="1208" customWidth="1"/>
    <col min="8943" max="8943" width="4.625" style="1208" customWidth="1"/>
    <col min="8944" max="8960" width="3.25" style="1208"/>
    <col min="8961" max="8966" width="5" style="1208" customWidth="1"/>
    <col min="8967" max="8967" width="3.625" style="1208" customWidth="1"/>
    <col min="8968" max="8968" width="3.25" style="1208" customWidth="1"/>
    <col min="8969" max="8970" width="3.875" style="1208" customWidth="1"/>
    <col min="8971" max="8972" width="3.375" style="1208" customWidth="1"/>
    <col min="8973" max="8978" width="4.5" style="1208" customWidth="1"/>
    <col min="8979" max="8988" width="5.625" style="1208" customWidth="1"/>
    <col min="8989" max="9186" width="9" style="1208" customWidth="1"/>
    <col min="9187" max="9198" width="2.625" style="1208" customWidth="1"/>
    <col min="9199" max="9199" width="4.625" style="1208" customWidth="1"/>
    <col min="9200" max="9216" width="3.25" style="1208"/>
    <col min="9217" max="9222" width="5" style="1208" customWidth="1"/>
    <col min="9223" max="9223" width="3.625" style="1208" customWidth="1"/>
    <col min="9224" max="9224" width="3.25" style="1208" customWidth="1"/>
    <col min="9225" max="9226" width="3.875" style="1208" customWidth="1"/>
    <col min="9227" max="9228" width="3.375" style="1208" customWidth="1"/>
    <col min="9229" max="9234" width="4.5" style="1208" customWidth="1"/>
    <col min="9235" max="9244" width="5.625" style="1208" customWidth="1"/>
    <col min="9245" max="9442" width="9" style="1208" customWidth="1"/>
    <col min="9443" max="9454" width="2.625" style="1208" customWidth="1"/>
    <col min="9455" max="9455" width="4.625" style="1208" customWidth="1"/>
    <col min="9456" max="9472" width="3.25" style="1208"/>
    <col min="9473" max="9478" width="5" style="1208" customWidth="1"/>
    <col min="9479" max="9479" width="3.625" style="1208" customWidth="1"/>
    <col min="9480" max="9480" width="3.25" style="1208" customWidth="1"/>
    <col min="9481" max="9482" width="3.875" style="1208" customWidth="1"/>
    <col min="9483" max="9484" width="3.375" style="1208" customWidth="1"/>
    <col min="9485" max="9490" width="4.5" style="1208" customWidth="1"/>
    <col min="9491" max="9500" width="5.625" style="1208" customWidth="1"/>
    <col min="9501" max="9698" width="9" style="1208" customWidth="1"/>
    <col min="9699" max="9710" width="2.625" style="1208" customWidth="1"/>
    <col min="9711" max="9711" width="4.625" style="1208" customWidth="1"/>
    <col min="9712" max="9728" width="3.25" style="1208"/>
    <col min="9729" max="9734" width="5" style="1208" customWidth="1"/>
    <col min="9735" max="9735" width="3.625" style="1208" customWidth="1"/>
    <col min="9736" max="9736" width="3.25" style="1208" customWidth="1"/>
    <col min="9737" max="9738" width="3.875" style="1208" customWidth="1"/>
    <col min="9739" max="9740" width="3.375" style="1208" customWidth="1"/>
    <col min="9741" max="9746" width="4.5" style="1208" customWidth="1"/>
    <col min="9747" max="9756" width="5.625" style="1208" customWidth="1"/>
    <col min="9757" max="9954" width="9" style="1208" customWidth="1"/>
    <col min="9955" max="9966" width="2.625" style="1208" customWidth="1"/>
    <col min="9967" max="9967" width="4.625" style="1208" customWidth="1"/>
    <col min="9968" max="9984" width="3.25" style="1208"/>
    <col min="9985" max="9990" width="5" style="1208" customWidth="1"/>
    <col min="9991" max="9991" width="3.625" style="1208" customWidth="1"/>
    <col min="9992" max="9992" width="3.25" style="1208" customWidth="1"/>
    <col min="9993" max="9994" width="3.875" style="1208" customWidth="1"/>
    <col min="9995" max="9996" width="3.375" style="1208" customWidth="1"/>
    <col min="9997" max="10002" width="4.5" style="1208" customWidth="1"/>
    <col min="10003" max="10012" width="5.625" style="1208" customWidth="1"/>
    <col min="10013" max="10210" width="9" style="1208" customWidth="1"/>
    <col min="10211" max="10222" width="2.625" style="1208" customWidth="1"/>
    <col min="10223" max="10223" width="4.625" style="1208" customWidth="1"/>
    <col min="10224" max="10240" width="3.25" style="1208"/>
    <col min="10241" max="10246" width="5" style="1208" customWidth="1"/>
    <col min="10247" max="10247" width="3.625" style="1208" customWidth="1"/>
    <col min="10248" max="10248" width="3.25" style="1208" customWidth="1"/>
    <col min="10249" max="10250" width="3.875" style="1208" customWidth="1"/>
    <col min="10251" max="10252" width="3.375" style="1208" customWidth="1"/>
    <col min="10253" max="10258" width="4.5" style="1208" customWidth="1"/>
    <col min="10259" max="10268" width="5.625" style="1208" customWidth="1"/>
    <col min="10269" max="10466" width="9" style="1208" customWidth="1"/>
    <col min="10467" max="10478" width="2.625" style="1208" customWidth="1"/>
    <col min="10479" max="10479" width="4.625" style="1208" customWidth="1"/>
    <col min="10480" max="10496" width="3.25" style="1208"/>
    <col min="10497" max="10502" width="5" style="1208" customWidth="1"/>
    <col min="10503" max="10503" width="3.625" style="1208" customWidth="1"/>
    <col min="10504" max="10504" width="3.25" style="1208" customWidth="1"/>
    <col min="10505" max="10506" width="3.875" style="1208" customWidth="1"/>
    <col min="10507" max="10508" width="3.375" style="1208" customWidth="1"/>
    <col min="10509" max="10514" width="4.5" style="1208" customWidth="1"/>
    <col min="10515" max="10524" width="5.625" style="1208" customWidth="1"/>
    <col min="10525" max="10722" width="9" style="1208" customWidth="1"/>
    <col min="10723" max="10734" width="2.625" style="1208" customWidth="1"/>
    <col min="10735" max="10735" width="4.625" style="1208" customWidth="1"/>
    <col min="10736" max="10752" width="3.25" style="1208"/>
    <col min="10753" max="10758" width="5" style="1208" customWidth="1"/>
    <col min="10759" max="10759" width="3.625" style="1208" customWidth="1"/>
    <col min="10760" max="10760" width="3.25" style="1208" customWidth="1"/>
    <col min="10761" max="10762" width="3.875" style="1208" customWidth="1"/>
    <col min="10763" max="10764" width="3.375" style="1208" customWidth="1"/>
    <col min="10765" max="10770" width="4.5" style="1208" customWidth="1"/>
    <col min="10771" max="10780" width="5.625" style="1208" customWidth="1"/>
    <col min="10781" max="10978" width="9" style="1208" customWidth="1"/>
    <col min="10979" max="10990" width="2.625" style="1208" customWidth="1"/>
    <col min="10991" max="10991" width="4.625" style="1208" customWidth="1"/>
    <col min="10992" max="11008" width="3.25" style="1208"/>
    <col min="11009" max="11014" width="5" style="1208" customWidth="1"/>
    <col min="11015" max="11015" width="3.625" style="1208" customWidth="1"/>
    <col min="11016" max="11016" width="3.25" style="1208" customWidth="1"/>
    <col min="11017" max="11018" width="3.875" style="1208" customWidth="1"/>
    <col min="11019" max="11020" width="3.375" style="1208" customWidth="1"/>
    <col min="11021" max="11026" width="4.5" style="1208" customWidth="1"/>
    <col min="11027" max="11036" width="5.625" style="1208" customWidth="1"/>
    <col min="11037" max="11234" width="9" style="1208" customWidth="1"/>
    <col min="11235" max="11246" width="2.625" style="1208" customWidth="1"/>
    <col min="11247" max="11247" width="4.625" style="1208" customWidth="1"/>
    <col min="11248" max="11264" width="3.25" style="1208"/>
    <col min="11265" max="11270" width="5" style="1208" customWidth="1"/>
    <col min="11271" max="11271" width="3.625" style="1208" customWidth="1"/>
    <col min="11272" max="11272" width="3.25" style="1208" customWidth="1"/>
    <col min="11273" max="11274" width="3.875" style="1208" customWidth="1"/>
    <col min="11275" max="11276" width="3.375" style="1208" customWidth="1"/>
    <col min="11277" max="11282" width="4.5" style="1208" customWidth="1"/>
    <col min="11283" max="11292" width="5.625" style="1208" customWidth="1"/>
    <col min="11293" max="11490" width="9" style="1208" customWidth="1"/>
    <col min="11491" max="11502" width="2.625" style="1208" customWidth="1"/>
    <col min="11503" max="11503" width="4.625" style="1208" customWidth="1"/>
    <col min="11504" max="11520" width="3.25" style="1208"/>
    <col min="11521" max="11526" width="5" style="1208" customWidth="1"/>
    <col min="11527" max="11527" width="3.625" style="1208" customWidth="1"/>
    <col min="11528" max="11528" width="3.25" style="1208" customWidth="1"/>
    <col min="11529" max="11530" width="3.875" style="1208" customWidth="1"/>
    <col min="11531" max="11532" width="3.375" style="1208" customWidth="1"/>
    <col min="11533" max="11538" width="4.5" style="1208" customWidth="1"/>
    <col min="11539" max="11548" width="5.625" style="1208" customWidth="1"/>
    <col min="11549" max="11746" width="9" style="1208" customWidth="1"/>
    <col min="11747" max="11758" width="2.625" style="1208" customWidth="1"/>
    <col min="11759" max="11759" width="4.625" style="1208" customWidth="1"/>
    <col min="11760" max="11776" width="3.25" style="1208"/>
    <col min="11777" max="11782" width="5" style="1208" customWidth="1"/>
    <col min="11783" max="11783" width="3.625" style="1208" customWidth="1"/>
    <col min="11784" max="11784" width="3.25" style="1208" customWidth="1"/>
    <col min="11785" max="11786" width="3.875" style="1208" customWidth="1"/>
    <col min="11787" max="11788" width="3.375" style="1208" customWidth="1"/>
    <col min="11789" max="11794" width="4.5" style="1208" customWidth="1"/>
    <col min="11795" max="11804" width="5.625" style="1208" customWidth="1"/>
    <col min="11805" max="12002" width="9" style="1208" customWidth="1"/>
    <col min="12003" max="12014" width="2.625" style="1208" customWidth="1"/>
    <col min="12015" max="12015" width="4.625" style="1208" customWidth="1"/>
    <col min="12016" max="12032" width="3.25" style="1208"/>
    <col min="12033" max="12038" width="5" style="1208" customWidth="1"/>
    <col min="12039" max="12039" width="3.625" style="1208" customWidth="1"/>
    <col min="12040" max="12040" width="3.25" style="1208" customWidth="1"/>
    <col min="12041" max="12042" width="3.875" style="1208" customWidth="1"/>
    <col min="12043" max="12044" width="3.375" style="1208" customWidth="1"/>
    <col min="12045" max="12050" width="4.5" style="1208" customWidth="1"/>
    <col min="12051" max="12060" width="5.625" style="1208" customWidth="1"/>
    <col min="12061" max="12258" width="9" style="1208" customWidth="1"/>
    <col min="12259" max="12270" width="2.625" style="1208" customWidth="1"/>
    <col min="12271" max="12271" width="4.625" style="1208" customWidth="1"/>
    <col min="12272" max="12288" width="3.25" style="1208"/>
    <col min="12289" max="12294" width="5" style="1208" customWidth="1"/>
    <col min="12295" max="12295" width="3.625" style="1208" customWidth="1"/>
    <col min="12296" max="12296" width="3.25" style="1208" customWidth="1"/>
    <col min="12297" max="12298" width="3.875" style="1208" customWidth="1"/>
    <col min="12299" max="12300" width="3.375" style="1208" customWidth="1"/>
    <col min="12301" max="12306" width="4.5" style="1208" customWidth="1"/>
    <col min="12307" max="12316" width="5.625" style="1208" customWidth="1"/>
    <col min="12317" max="12514" width="9" style="1208" customWidth="1"/>
    <col min="12515" max="12526" width="2.625" style="1208" customWidth="1"/>
    <col min="12527" max="12527" width="4.625" style="1208" customWidth="1"/>
    <col min="12528" max="12544" width="3.25" style="1208"/>
    <col min="12545" max="12550" width="5" style="1208" customWidth="1"/>
    <col min="12551" max="12551" width="3.625" style="1208" customWidth="1"/>
    <col min="12552" max="12552" width="3.25" style="1208" customWidth="1"/>
    <col min="12553" max="12554" width="3.875" style="1208" customWidth="1"/>
    <col min="12555" max="12556" width="3.375" style="1208" customWidth="1"/>
    <col min="12557" max="12562" width="4.5" style="1208" customWidth="1"/>
    <col min="12563" max="12572" width="5.625" style="1208" customWidth="1"/>
    <col min="12573" max="12770" width="9" style="1208" customWidth="1"/>
    <col min="12771" max="12782" width="2.625" style="1208" customWidth="1"/>
    <col min="12783" max="12783" width="4.625" style="1208" customWidth="1"/>
    <col min="12784" max="12800" width="3.25" style="1208"/>
    <col min="12801" max="12806" width="5" style="1208" customWidth="1"/>
    <col min="12807" max="12807" width="3.625" style="1208" customWidth="1"/>
    <col min="12808" max="12808" width="3.25" style="1208" customWidth="1"/>
    <col min="12809" max="12810" width="3.875" style="1208" customWidth="1"/>
    <col min="12811" max="12812" width="3.375" style="1208" customWidth="1"/>
    <col min="12813" max="12818" width="4.5" style="1208" customWidth="1"/>
    <col min="12819" max="12828" width="5.625" style="1208" customWidth="1"/>
    <col min="12829" max="13026" width="9" style="1208" customWidth="1"/>
    <col min="13027" max="13038" width="2.625" style="1208" customWidth="1"/>
    <col min="13039" max="13039" width="4.625" style="1208" customWidth="1"/>
    <col min="13040" max="13056" width="3.25" style="1208"/>
    <col min="13057" max="13062" width="5" style="1208" customWidth="1"/>
    <col min="13063" max="13063" width="3.625" style="1208" customWidth="1"/>
    <col min="13064" max="13064" width="3.25" style="1208" customWidth="1"/>
    <col min="13065" max="13066" width="3.875" style="1208" customWidth="1"/>
    <col min="13067" max="13068" width="3.375" style="1208" customWidth="1"/>
    <col min="13069" max="13074" width="4.5" style="1208" customWidth="1"/>
    <col min="13075" max="13084" width="5.625" style="1208" customWidth="1"/>
    <col min="13085" max="13282" width="9" style="1208" customWidth="1"/>
    <col min="13283" max="13294" width="2.625" style="1208" customWidth="1"/>
    <col min="13295" max="13295" width="4.625" style="1208" customWidth="1"/>
    <col min="13296" max="13312" width="3.25" style="1208"/>
    <col min="13313" max="13318" width="5" style="1208" customWidth="1"/>
    <col min="13319" max="13319" width="3.625" style="1208" customWidth="1"/>
    <col min="13320" max="13320" width="3.25" style="1208" customWidth="1"/>
    <col min="13321" max="13322" width="3.875" style="1208" customWidth="1"/>
    <col min="13323" max="13324" width="3.375" style="1208" customWidth="1"/>
    <col min="13325" max="13330" width="4.5" style="1208" customWidth="1"/>
    <col min="13331" max="13340" width="5.625" style="1208" customWidth="1"/>
    <col min="13341" max="13538" width="9" style="1208" customWidth="1"/>
    <col min="13539" max="13550" width="2.625" style="1208" customWidth="1"/>
    <col min="13551" max="13551" width="4.625" style="1208" customWidth="1"/>
    <col min="13552" max="13568" width="3.25" style="1208"/>
    <col min="13569" max="13574" width="5" style="1208" customWidth="1"/>
    <col min="13575" max="13575" width="3.625" style="1208" customWidth="1"/>
    <col min="13576" max="13576" width="3.25" style="1208" customWidth="1"/>
    <col min="13577" max="13578" width="3.875" style="1208" customWidth="1"/>
    <col min="13579" max="13580" width="3.375" style="1208" customWidth="1"/>
    <col min="13581" max="13586" width="4.5" style="1208" customWidth="1"/>
    <col min="13587" max="13596" width="5.625" style="1208" customWidth="1"/>
    <col min="13597" max="13794" width="9" style="1208" customWidth="1"/>
    <col min="13795" max="13806" width="2.625" style="1208" customWidth="1"/>
    <col min="13807" max="13807" width="4.625" style="1208" customWidth="1"/>
    <col min="13808" max="13824" width="3.25" style="1208"/>
    <col min="13825" max="13830" width="5" style="1208" customWidth="1"/>
    <col min="13831" max="13831" width="3.625" style="1208" customWidth="1"/>
    <col min="13832" max="13832" width="3.25" style="1208" customWidth="1"/>
    <col min="13833" max="13834" width="3.875" style="1208" customWidth="1"/>
    <col min="13835" max="13836" width="3.375" style="1208" customWidth="1"/>
    <col min="13837" max="13842" width="4.5" style="1208" customWidth="1"/>
    <col min="13843" max="13852" width="5.625" style="1208" customWidth="1"/>
    <col min="13853" max="14050" width="9" style="1208" customWidth="1"/>
    <col min="14051" max="14062" width="2.625" style="1208" customWidth="1"/>
    <col min="14063" max="14063" width="4.625" style="1208" customWidth="1"/>
    <col min="14064" max="14080" width="3.25" style="1208"/>
    <col min="14081" max="14086" width="5" style="1208" customWidth="1"/>
    <col min="14087" max="14087" width="3.625" style="1208" customWidth="1"/>
    <col min="14088" max="14088" width="3.25" style="1208" customWidth="1"/>
    <col min="14089" max="14090" width="3.875" style="1208" customWidth="1"/>
    <col min="14091" max="14092" width="3.375" style="1208" customWidth="1"/>
    <col min="14093" max="14098" width="4.5" style="1208" customWidth="1"/>
    <col min="14099" max="14108" width="5.625" style="1208" customWidth="1"/>
    <col min="14109" max="14306" width="9" style="1208" customWidth="1"/>
    <col min="14307" max="14318" width="2.625" style="1208" customWidth="1"/>
    <col min="14319" max="14319" width="4.625" style="1208" customWidth="1"/>
    <col min="14320" max="14336" width="3.25" style="1208"/>
    <col min="14337" max="14342" width="5" style="1208" customWidth="1"/>
    <col min="14343" max="14343" width="3.625" style="1208" customWidth="1"/>
    <col min="14344" max="14344" width="3.25" style="1208" customWidth="1"/>
    <col min="14345" max="14346" width="3.875" style="1208" customWidth="1"/>
    <col min="14347" max="14348" width="3.375" style="1208" customWidth="1"/>
    <col min="14349" max="14354" width="4.5" style="1208" customWidth="1"/>
    <col min="14355" max="14364" width="5.625" style="1208" customWidth="1"/>
    <col min="14365" max="14562" width="9" style="1208" customWidth="1"/>
    <col min="14563" max="14574" width="2.625" style="1208" customWidth="1"/>
    <col min="14575" max="14575" width="4.625" style="1208" customWidth="1"/>
    <col min="14576" max="14592" width="3.25" style="1208"/>
    <col min="14593" max="14598" width="5" style="1208" customWidth="1"/>
    <col min="14599" max="14599" width="3.625" style="1208" customWidth="1"/>
    <col min="14600" max="14600" width="3.25" style="1208" customWidth="1"/>
    <col min="14601" max="14602" width="3.875" style="1208" customWidth="1"/>
    <col min="14603" max="14604" width="3.375" style="1208" customWidth="1"/>
    <col min="14605" max="14610" width="4.5" style="1208" customWidth="1"/>
    <col min="14611" max="14620" width="5.625" style="1208" customWidth="1"/>
    <col min="14621" max="14818" width="9" style="1208" customWidth="1"/>
    <col min="14819" max="14830" width="2.625" style="1208" customWidth="1"/>
    <col min="14831" max="14831" width="4.625" style="1208" customWidth="1"/>
    <col min="14832" max="14848" width="3.25" style="1208"/>
    <col min="14849" max="14854" width="5" style="1208" customWidth="1"/>
    <col min="14855" max="14855" width="3.625" style="1208" customWidth="1"/>
    <col min="14856" max="14856" width="3.25" style="1208" customWidth="1"/>
    <col min="14857" max="14858" width="3.875" style="1208" customWidth="1"/>
    <col min="14859" max="14860" width="3.375" style="1208" customWidth="1"/>
    <col min="14861" max="14866" width="4.5" style="1208" customWidth="1"/>
    <col min="14867" max="14876" width="5.625" style="1208" customWidth="1"/>
    <col min="14877" max="15074" width="9" style="1208" customWidth="1"/>
    <col min="15075" max="15086" width="2.625" style="1208" customWidth="1"/>
    <col min="15087" max="15087" width="4.625" style="1208" customWidth="1"/>
    <col min="15088" max="15104" width="3.25" style="1208"/>
    <col min="15105" max="15110" width="5" style="1208" customWidth="1"/>
    <col min="15111" max="15111" width="3.625" style="1208" customWidth="1"/>
    <col min="15112" max="15112" width="3.25" style="1208" customWidth="1"/>
    <col min="15113" max="15114" width="3.875" style="1208" customWidth="1"/>
    <col min="15115" max="15116" width="3.375" style="1208" customWidth="1"/>
    <col min="15117" max="15122" width="4.5" style="1208" customWidth="1"/>
    <col min="15123" max="15132" width="5.625" style="1208" customWidth="1"/>
    <col min="15133" max="15330" width="9" style="1208" customWidth="1"/>
    <col min="15331" max="15342" width="2.625" style="1208" customWidth="1"/>
    <col min="15343" max="15343" width="4.625" style="1208" customWidth="1"/>
    <col min="15344" max="15360" width="3.25" style="1208"/>
    <col min="15361" max="15366" width="5" style="1208" customWidth="1"/>
    <col min="15367" max="15367" width="3.625" style="1208" customWidth="1"/>
    <col min="15368" max="15368" width="3.25" style="1208" customWidth="1"/>
    <col min="15369" max="15370" width="3.875" style="1208" customWidth="1"/>
    <col min="15371" max="15372" width="3.375" style="1208" customWidth="1"/>
    <col min="15373" max="15378" width="4.5" style="1208" customWidth="1"/>
    <col min="15379" max="15388" width="5.625" style="1208" customWidth="1"/>
    <col min="15389" max="15586" width="9" style="1208" customWidth="1"/>
    <col min="15587" max="15598" width="2.625" style="1208" customWidth="1"/>
    <col min="15599" max="15599" width="4.625" style="1208" customWidth="1"/>
    <col min="15600" max="15616" width="3.25" style="1208"/>
    <col min="15617" max="15622" width="5" style="1208" customWidth="1"/>
    <col min="15623" max="15623" width="3.625" style="1208" customWidth="1"/>
    <col min="15624" max="15624" width="3.25" style="1208" customWidth="1"/>
    <col min="15625" max="15626" width="3.875" style="1208" customWidth="1"/>
    <col min="15627" max="15628" width="3.375" style="1208" customWidth="1"/>
    <col min="15629" max="15634" width="4.5" style="1208" customWidth="1"/>
    <col min="15635" max="15644" width="5.625" style="1208" customWidth="1"/>
    <col min="15645" max="15842" width="9" style="1208" customWidth="1"/>
    <col min="15843" max="15854" width="2.625" style="1208" customWidth="1"/>
    <col min="15855" max="15855" width="4.625" style="1208" customWidth="1"/>
    <col min="15856" max="15872" width="3.25" style="1208"/>
    <col min="15873" max="15878" width="5" style="1208" customWidth="1"/>
    <col min="15879" max="15879" width="3.625" style="1208" customWidth="1"/>
    <col min="15880" max="15880" width="3.25" style="1208" customWidth="1"/>
    <col min="15881" max="15882" width="3.875" style="1208" customWidth="1"/>
    <col min="15883" max="15884" width="3.375" style="1208" customWidth="1"/>
    <col min="15885" max="15890" width="4.5" style="1208" customWidth="1"/>
    <col min="15891" max="15900" width="5.625" style="1208" customWidth="1"/>
    <col min="15901" max="16098" width="9" style="1208" customWidth="1"/>
    <col min="16099" max="16110" width="2.625" style="1208" customWidth="1"/>
    <col min="16111" max="16111" width="4.625" style="1208" customWidth="1"/>
    <col min="16112" max="16128" width="3.25" style="1208"/>
    <col min="16129" max="16134" width="5" style="1208" customWidth="1"/>
    <col min="16135" max="16135" width="3.625" style="1208" customWidth="1"/>
    <col min="16136" max="16136" width="3.25" style="1208" customWidth="1"/>
    <col min="16137" max="16138" width="3.875" style="1208" customWidth="1"/>
    <col min="16139" max="16140" width="3.375" style="1208" customWidth="1"/>
    <col min="16141" max="16146" width="4.5" style="1208" customWidth="1"/>
    <col min="16147" max="16156" width="5.625" style="1208" customWidth="1"/>
    <col min="16157" max="16354" width="9" style="1208" customWidth="1"/>
    <col min="16355" max="16366" width="2.625" style="1208" customWidth="1"/>
    <col min="16367" max="16367" width="4.625" style="1208" customWidth="1"/>
    <col min="16368" max="16384" width="3.25" style="1208"/>
  </cols>
  <sheetData>
    <row r="1" spans="1:30" ht="24.95" customHeight="1" x14ac:dyDescent="0.15">
      <c r="A1" s="2262" t="s">
        <v>1423</v>
      </c>
      <c r="B1" s="2262"/>
      <c r="C1" s="2262"/>
      <c r="D1" s="2262"/>
      <c r="E1" s="2262"/>
      <c r="F1" s="2262"/>
      <c r="G1" s="2262"/>
      <c r="H1" s="2262"/>
      <c r="I1" s="2262"/>
      <c r="J1" s="2262"/>
      <c r="K1" s="2262"/>
      <c r="L1" s="2262"/>
      <c r="M1" s="2262"/>
      <c r="N1" s="2262"/>
      <c r="O1" s="2262"/>
      <c r="P1" s="2262"/>
      <c r="Q1" s="2262"/>
      <c r="R1" s="2262"/>
      <c r="S1" s="2262"/>
      <c r="T1" s="2262"/>
      <c r="U1" s="2262"/>
      <c r="V1" s="2262"/>
      <c r="W1" s="2262"/>
      <c r="X1" s="2262"/>
      <c r="Y1" s="2262"/>
      <c r="Z1" s="2262"/>
      <c r="AA1" s="2262"/>
      <c r="AB1" s="2262"/>
    </row>
    <row r="2" spans="1:30" ht="9.9499999999999993" customHeight="1" x14ac:dyDescent="0.15"/>
    <row r="3" spans="1:30" s="1209" customFormat="1" ht="24.95" customHeight="1" x14ac:dyDescent="0.15">
      <c r="A3" s="2263" t="s">
        <v>1424</v>
      </c>
      <c r="B3" s="2263"/>
      <c r="C3" s="2263"/>
      <c r="D3" s="2263"/>
      <c r="E3" s="2263"/>
      <c r="F3" s="2263"/>
      <c r="G3" s="2263"/>
      <c r="H3" s="2263"/>
      <c r="I3" s="2263"/>
      <c r="J3" s="2263"/>
      <c r="K3" s="2263"/>
      <c r="L3" s="2263"/>
      <c r="M3" s="2263"/>
      <c r="N3" s="2263"/>
      <c r="O3" s="2263"/>
      <c r="P3" s="2263"/>
      <c r="Q3" s="2263"/>
      <c r="R3" s="2263"/>
      <c r="S3" s="2263"/>
      <c r="T3" s="2263"/>
      <c r="U3" s="2263"/>
      <c r="V3" s="2263"/>
      <c r="W3" s="2263"/>
      <c r="X3" s="2263"/>
      <c r="Y3" s="2263"/>
      <c r="Z3" s="2263"/>
      <c r="AA3" s="2263"/>
      <c r="AB3" s="2263"/>
      <c r="AD3" s="1205" t="s">
        <v>590</v>
      </c>
    </row>
    <row r="4" spans="1:30" ht="9.9499999999999993" customHeight="1" thickBot="1" x14ac:dyDescent="0.2">
      <c r="A4" s="2264"/>
      <c r="B4" s="2264"/>
      <c r="C4" s="2264"/>
      <c r="D4" s="2264"/>
      <c r="E4" s="2264"/>
      <c r="F4" s="2264"/>
      <c r="G4" s="2264"/>
      <c r="H4" s="2264"/>
      <c r="I4" s="2264"/>
      <c r="J4" s="2264"/>
      <c r="K4" s="2264"/>
      <c r="L4" s="2264"/>
      <c r="M4" s="2264"/>
      <c r="N4" s="2264"/>
      <c r="O4" s="2264"/>
      <c r="P4" s="2264"/>
      <c r="Q4" s="2264"/>
      <c r="R4" s="2264"/>
      <c r="S4" s="2264"/>
      <c r="T4" s="2264"/>
      <c r="U4" s="2264"/>
      <c r="V4" s="2264"/>
      <c r="W4" s="2264"/>
      <c r="X4" s="2264"/>
      <c r="Y4" s="2264"/>
      <c r="Z4" s="2264"/>
      <c r="AA4" s="2264"/>
      <c r="AB4" s="2264"/>
    </row>
    <row r="5" spans="1:30" ht="24.95" customHeight="1" x14ac:dyDescent="0.15">
      <c r="A5" s="2264"/>
      <c r="B5" s="2264"/>
      <c r="C5" s="2264"/>
      <c r="D5" s="2264"/>
      <c r="E5" s="2264"/>
      <c r="F5" s="2264"/>
      <c r="G5" s="2264"/>
      <c r="H5" s="2264"/>
      <c r="I5" s="2264"/>
      <c r="J5" s="2264"/>
      <c r="K5" s="2264"/>
      <c r="L5" s="2264"/>
      <c r="M5" s="2264"/>
      <c r="N5" s="2074" t="s">
        <v>280</v>
      </c>
      <c r="O5" s="2074"/>
      <c r="P5" s="2074"/>
      <c r="Q5" s="2074"/>
      <c r="R5" s="2074"/>
      <c r="S5" s="2265" t="s">
        <v>1554</v>
      </c>
      <c r="T5" s="2199"/>
      <c r="U5" s="2199"/>
      <c r="V5" s="2199"/>
      <c r="W5" s="2199"/>
      <c r="X5" s="2199"/>
      <c r="Y5" s="2199"/>
      <c r="Z5" s="2199"/>
      <c r="AA5" s="2199"/>
      <c r="AB5" s="2199"/>
    </row>
    <row r="6" spans="1:30" ht="24.95" customHeight="1" x14ac:dyDescent="0.15">
      <c r="A6" s="2264"/>
      <c r="B6" s="2264"/>
      <c r="C6" s="2264"/>
      <c r="D6" s="2264"/>
      <c r="E6" s="2264"/>
      <c r="F6" s="2264"/>
      <c r="G6" s="2264"/>
      <c r="H6" s="2264"/>
      <c r="I6" s="2264"/>
      <c r="J6" s="2264"/>
      <c r="K6" s="2264"/>
      <c r="L6" s="2264"/>
      <c r="M6" s="2264"/>
      <c r="N6" s="2076" t="s">
        <v>455</v>
      </c>
      <c r="O6" s="2076"/>
      <c r="P6" s="2076"/>
      <c r="Q6" s="2076"/>
      <c r="R6" s="2076"/>
      <c r="S6" s="2200"/>
      <c r="T6" s="2200"/>
      <c r="U6" s="2200"/>
      <c r="V6" s="2200"/>
      <c r="W6" s="2200"/>
      <c r="X6" s="2200"/>
      <c r="Y6" s="2200"/>
      <c r="Z6" s="2200"/>
      <c r="AA6" s="2200"/>
      <c r="AB6" s="2200"/>
    </row>
    <row r="7" spans="1:30" ht="24.95" customHeight="1" thickBot="1" x14ac:dyDescent="0.2">
      <c r="A7" s="2266"/>
      <c r="B7" s="2266"/>
      <c r="C7" s="2266"/>
      <c r="D7" s="2266"/>
      <c r="E7" s="2266"/>
      <c r="F7" s="2266"/>
      <c r="G7" s="2266"/>
      <c r="H7" s="2266"/>
      <c r="I7" s="2266"/>
      <c r="J7" s="2266"/>
      <c r="K7" s="2266"/>
      <c r="L7" s="2266"/>
      <c r="M7" s="2266"/>
      <c r="N7" s="2078" t="s">
        <v>169</v>
      </c>
      <c r="O7" s="2078"/>
      <c r="P7" s="2078"/>
      <c r="Q7" s="2078"/>
      <c r="R7" s="2078"/>
      <c r="S7" s="2202"/>
      <c r="T7" s="2203"/>
      <c r="U7" s="2204"/>
      <c r="V7" s="2204"/>
      <c r="W7" s="2204"/>
      <c r="X7" s="2204"/>
      <c r="Y7" s="2204"/>
      <c r="Z7" s="2204"/>
      <c r="AA7" s="2204"/>
      <c r="AB7" s="2205"/>
    </row>
    <row r="8" spans="1:30" ht="9.9499999999999993" customHeight="1" thickBot="1" x14ac:dyDescent="0.2">
      <c r="A8" s="2266"/>
      <c r="B8" s="2266"/>
      <c r="C8" s="2266"/>
      <c r="D8" s="2266"/>
      <c r="E8" s="2266"/>
      <c r="F8" s="2266"/>
      <c r="G8" s="2266"/>
      <c r="H8" s="2266"/>
      <c r="I8" s="2266"/>
      <c r="J8" s="2266"/>
      <c r="K8" s="2266"/>
      <c r="L8" s="2266"/>
      <c r="M8" s="2266"/>
      <c r="N8" s="2267"/>
      <c r="O8" s="2267"/>
      <c r="P8" s="2267"/>
      <c r="Q8" s="2267"/>
      <c r="R8" s="2267"/>
      <c r="S8" s="2268"/>
      <c r="T8" s="2268"/>
      <c r="U8" s="2269"/>
      <c r="V8" s="2269"/>
      <c r="W8" s="2269"/>
      <c r="X8" s="2269"/>
      <c r="Y8" s="2269"/>
      <c r="Z8" s="2269"/>
      <c r="AA8" s="2269"/>
      <c r="AB8" s="2269"/>
      <c r="AC8" s="2266"/>
    </row>
    <row r="9" spans="1:30" ht="23.25" customHeight="1" thickBot="1" x14ac:dyDescent="0.2">
      <c r="A9" s="2270" t="s">
        <v>1426</v>
      </c>
      <c r="B9" s="2271"/>
      <c r="C9" s="2271"/>
      <c r="D9" s="2271"/>
      <c r="E9" s="2271"/>
      <c r="F9" s="2271"/>
      <c r="G9" s="2271"/>
      <c r="H9" s="2271"/>
      <c r="I9" s="2271"/>
      <c r="J9" s="2271"/>
      <c r="K9" s="2271"/>
      <c r="L9" s="2271"/>
      <c r="M9" s="2271"/>
      <c r="N9" s="2271"/>
      <c r="O9" s="2271"/>
      <c r="P9" s="2271"/>
      <c r="Q9" s="2271"/>
      <c r="R9" s="2271"/>
      <c r="S9" s="2271"/>
      <c r="T9" s="2271"/>
      <c r="U9" s="2271"/>
      <c r="V9" s="2271"/>
      <c r="W9" s="2271"/>
      <c r="X9" s="2271"/>
      <c r="Y9" s="2272" t="s">
        <v>1427</v>
      </c>
      <c r="Z9" s="2271"/>
      <c r="AA9" s="2271"/>
      <c r="AB9" s="2273"/>
      <c r="AC9" s="2266"/>
    </row>
    <row r="10" spans="1:30" ht="24.95" customHeight="1" x14ac:dyDescent="0.15">
      <c r="A10" s="2274" t="s">
        <v>1428</v>
      </c>
      <c r="B10" s="2275"/>
      <c r="C10" s="2275"/>
      <c r="D10" s="2275"/>
      <c r="E10" s="2275"/>
      <c r="F10" s="2275"/>
      <c r="G10" s="2275"/>
      <c r="H10" s="2276"/>
      <c r="I10" s="2277" t="s">
        <v>1429</v>
      </c>
      <c r="J10" s="2278"/>
      <c r="K10" s="2278"/>
      <c r="L10" s="2278"/>
      <c r="M10" s="2278"/>
      <c r="N10" s="2278"/>
      <c r="O10" s="2278"/>
      <c r="P10" s="2278"/>
      <c r="Q10" s="2278"/>
      <c r="R10" s="2278"/>
      <c r="S10" s="2278"/>
      <c r="T10" s="2278"/>
      <c r="U10" s="2278"/>
      <c r="V10" s="2278"/>
      <c r="W10" s="2278"/>
      <c r="X10" s="2279"/>
      <c r="Y10" s="2280"/>
      <c r="Z10" s="2281"/>
      <c r="AA10" s="2281"/>
      <c r="AB10" s="2282"/>
    </row>
    <row r="11" spans="1:30" ht="24.95" customHeight="1" x14ac:dyDescent="0.15">
      <c r="A11" s="2274" t="s">
        <v>1430</v>
      </c>
      <c r="B11" s="2275"/>
      <c r="C11" s="2275"/>
      <c r="D11" s="2275"/>
      <c r="E11" s="2275"/>
      <c r="F11" s="2275"/>
      <c r="G11" s="2275"/>
      <c r="H11" s="2276"/>
      <c r="I11" s="2280" t="s">
        <v>1409</v>
      </c>
      <c r="J11" s="2281"/>
      <c r="K11" s="2281"/>
      <c r="L11" s="2281"/>
      <c r="M11" s="2281"/>
      <c r="N11" s="2281"/>
      <c r="O11" s="2281"/>
      <c r="P11" s="2281"/>
      <c r="Q11" s="2281"/>
      <c r="R11" s="2281"/>
      <c r="S11" s="2281"/>
      <c r="T11" s="2281"/>
      <c r="U11" s="2281"/>
      <c r="V11" s="2281"/>
      <c r="W11" s="2281"/>
      <c r="X11" s="2283"/>
      <c r="Y11" s="2284"/>
      <c r="Z11" s="2285"/>
      <c r="AA11" s="2285"/>
      <c r="AB11" s="2286"/>
    </row>
    <row r="12" spans="1:30" ht="21.95" customHeight="1" x14ac:dyDescent="0.15">
      <c r="A12" s="2287" t="s">
        <v>1431</v>
      </c>
      <c r="B12" s="2288"/>
      <c r="C12" s="2288"/>
      <c r="D12" s="2288"/>
      <c r="E12" s="2288"/>
      <c r="F12" s="2288"/>
      <c r="G12" s="2288"/>
      <c r="H12" s="2288"/>
      <c r="I12" s="2280" t="s">
        <v>1432</v>
      </c>
      <c r="J12" s="2281"/>
      <c r="K12" s="2281"/>
      <c r="L12" s="2281"/>
      <c r="M12" s="2281"/>
      <c r="N12" s="2281"/>
      <c r="O12" s="2281"/>
      <c r="P12" s="2281"/>
      <c r="Q12" s="2281"/>
      <c r="R12" s="2281"/>
      <c r="S12" s="2281"/>
      <c r="T12" s="2281"/>
      <c r="U12" s="2281"/>
      <c r="V12" s="2281"/>
      <c r="W12" s="2281"/>
      <c r="X12" s="2283"/>
      <c r="Y12" s="2284"/>
      <c r="Z12" s="2285"/>
      <c r="AA12" s="2285"/>
      <c r="AB12" s="2286"/>
    </row>
    <row r="13" spans="1:30" ht="21.95" customHeight="1" x14ac:dyDescent="0.15">
      <c r="A13" s="2289" t="s">
        <v>1433</v>
      </c>
      <c r="B13" s="2290"/>
      <c r="C13" s="2290"/>
      <c r="D13" s="2290"/>
      <c r="E13" s="2290"/>
      <c r="F13" s="2290"/>
      <c r="G13" s="2290"/>
      <c r="H13" s="2291"/>
      <c r="I13" s="2096" t="s">
        <v>1543</v>
      </c>
      <c r="J13" s="2097"/>
      <c r="K13" s="2097"/>
      <c r="L13" s="2097"/>
      <c r="M13" s="2097"/>
      <c r="N13" s="2097"/>
      <c r="O13" s="2097"/>
      <c r="P13" s="2097"/>
      <c r="Q13" s="2097"/>
      <c r="R13" s="2097"/>
      <c r="S13" s="2097"/>
      <c r="T13" s="2097"/>
      <c r="U13" s="2097"/>
      <c r="V13" s="2097"/>
      <c r="W13" s="2097"/>
      <c r="X13" s="2098"/>
      <c r="Y13" s="2284"/>
      <c r="Z13" s="2285"/>
      <c r="AA13" s="2285"/>
      <c r="AB13" s="2286"/>
    </row>
    <row r="14" spans="1:30" ht="20.25" customHeight="1" x14ac:dyDescent="0.15">
      <c r="A14" s="2292" t="s">
        <v>1434</v>
      </c>
      <c r="B14" s="2293"/>
      <c r="C14" s="2293"/>
      <c r="D14" s="2293"/>
      <c r="E14" s="2293"/>
      <c r="F14" s="2293"/>
      <c r="G14" s="2293"/>
      <c r="H14" s="2294"/>
      <c r="I14" s="2295" t="s">
        <v>1555</v>
      </c>
      <c r="J14" s="2296"/>
      <c r="K14" s="2296"/>
      <c r="L14" s="2296"/>
      <c r="M14" s="2296"/>
      <c r="N14" s="2296"/>
      <c r="O14" s="2296"/>
      <c r="P14" s="2296"/>
      <c r="Q14" s="2296"/>
      <c r="R14" s="2296"/>
      <c r="S14" s="2296"/>
      <c r="T14" s="2296"/>
      <c r="U14" s="2296"/>
      <c r="V14" s="2296"/>
      <c r="W14" s="2296"/>
      <c r="X14" s="2297"/>
      <c r="Y14" s="2298"/>
      <c r="Z14" s="2299"/>
      <c r="AA14" s="2299"/>
      <c r="AB14" s="2300"/>
    </row>
    <row r="15" spans="1:30" ht="20.25" customHeight="1" x14ac:dyDescent="0.15">
      <c r="A15" s="2274"/>
      <c r="B15" s="2275"/>
      <c r="C15" s="2275"/>
      <c r="D15" s="2275"/>
      <c r="E15" s="2275"/>
      <c r="F15" s="2275"/>
      <c r="G15" s="2275"/>
      <c r="H15" s="2276"/>
      <c r="I15" s="2301"/>
      <c r="J15" s="2302"/>
      <c r="K15" s="2302"/>
      <c r="L15" s="2302"/>
      <c r="M15" s="2302"/>
      <c r="N15" s="2302"/>
      <c r="O15" s="2302"/>
      <c r="P15" s="2302"/>
      <c r="Q15" s="2302"/>
      <c r="R15" s="2302"/>
      <c r="S15" s="2302"/>
      <c r="T15" s="2302"/>
      <c r="U15" s="2302"/>
      <c r="V15" s="2302"/>
      <c r="W15" s="2302"/>
      <c r="X15" s="2303"/>
      <c r="Y15" s="2280"/>
      <c r="Z15" s="2281"/>
      <c r="AA15" s="2281"/>
      <c r="AB15" s="2282"/>
    </row>
    <row r="16" spans="1:30" ht="21.95" customHeight="1" x14ac:dyDescent="0.15">
      <c r="A16" s="2287" t="s">
        <v>1435</v>
      </c>
      <c r="B16" s="2288"/>
      <c r="C16" s="2288"/>
      <c r="D16" s="2288"/>
      <c r="E16" s="2288"/>
      <c r="F16" s="2288"/>
      <c r="G16" s="2288"/>
      <c r="H16" s="2288"/>
      <c r="I16" s="2284" t="s">
        <v>594</v>
      </c>
      <c r="J16" s="2285"/>
      <c r="K16" s="2285"/>
      <c r="L16" s="2285"/>
      <c r="M16" s="2285"/>
      <c r="N16" s="2285"/>
      <c r="O16" s="2285"/>
      <c r="P16" s="2285"/>
      <c r="Q16" s="2285"/>
      <c r="R16" s="2285"/>
      <c r="S16" s="2285"/>
      <c r="T16" s="2285"/>
      <c r="U16" s="2285"/>
      <c r="V16" s="2285"/>
      <c r="W16" s="2285"/>
      <c r="X16" s="2304"/>
      <c r="Y16" s="2284"/>
      <c r="Z16" s="2285"/>
      <c r="AA16" s="2285"/>
      <c r="AB16" s="2286"/>
    </row>
    <row r="17" spans="1:28" ht="21.95" customHeight="1" x14ac:dyDescent="0.15">
      <c r="A17" s="2289" t="s">
        <v>1436</v>
      </c>
      <c r="B17" s="2290"/>
      <c r="C17" s="2290"/>
      <c r="D17" s="2290"/>
      <c r="E17" s="2290"/>
      <c r="F17" s="2290"/>
      <c r="G17" s="2290"/>
      <c r="H17" s="2291"/>
      <c r="I17" s="2284" t="s">
        <v>1409</v>
      </c>
      <c r="J17" s="2285"/>
      <c r="K17" s="2285"/>
      <c r="L17" s="2285"/>
      <c r="M17" s="2285"/>
      <c r="N17" s="2285"/>
      <c r="O17" s="2285"/>
      <c r="P17" s="2285"/>
      <c r="Q17" s="2285"/>
      <c r="R17" s="2285"/>
      <c r="S17" s="2285"/>
      <c r="T17" s="2285"/>
      <c r="U17" s="2285"/>
      <c r="V17" s="2285"/>
      <c r="W17" s="2285"/>
      <c r="X17" s="2304"/>
      <c r="Y17" s="2284"/>
      <c r="Z17" s="2285"/>
      <c r="AA17" s="2285"/>
      <c r="AB17" s="2286"/>
    </row>
    <row r="18" spans="1:28" ht="21.95" customHeight="1" x14ac:dyDescent="0.15">
      <c r="A18" s="2287" t="s">
        <v>1437</v>
      </c>
      <c r="B18" s="2288"/>
      <c r="C18" s="2288"/>
      <c r="D18" s="2288"/>
      <c r="E18" s="2288"/>
      <c r="F18" s="2288"/>
      <c r="G18" s="2288"/>
      <c r="H18" s="2288"/>
      <c r="I18" s="2284" t="s">
        <v>1409</v>
      </c>
      <c r="J18" s="2285"/>
      <c r="K18" s="2285"/>
      <c r="L18" s="2285"/>
      <c r="M18" s="2285"/>
      <c r="N18" s="2285"/>
      <c r="O18" s="2285"/>
      <c r="P18" s="2285"/>
      <c r="Q18" s="2285"/>
      <c r="R18" s="2285"/>
      <c r="S18" s="2285"/>
      <c r="T18" s="2285"/>
      <c r="U18" s="2285"/>
      <c r="V18" s="2285"/>
      <c r="W18" s="2285"/>
      <c r="X18" s="2304"/>
      <c r="Y18" s="2284"/>
      <c r="Z18" s="2285"/>
      <c r="AA18" s="2285"/>
      <c r="AB18" s="2286"/>
    </row>
    <row r="19" spans="1:28" ht="24.95" customHeight="1" x14ac:dyDescent="0.15">
      <c r="A19" s="2292" t="s">
        <v>1438</v>
      </c>
      <c r="B19" s="2293"/>
      <c r="C19" s="2293"/>
      <c r="D19" s="2293"/>
      <c r="E19" s="2293"/>
      <c r="F19" s="2293"/>
      <c r="G19" s="2293"/>
      <c r="H19" s="2294"/>
      <c r="I19" s="2298" t="s">
        <v>1439</v>
      </c>
      <c r="J19" s="2299"/>
      <c r="K19" s="2299"/>
      <c r="L19" s="2299"/>
      <c r="M19" s="2299"/>
      <c r="N19" s="2299"/>
      <c r="O19" s="2299"/>
      <c r="P19" s="2299"/>
      <c r="Q19" s="2299"/>
      <c r="R19" s="2299"/>
      <c r="S19" s="2299"/>
      <c r="T19" s="2299"/>
      <c r="U19" s="2299"/>
      <c r="V19" s="2299"/>
      <c r="W19" s="2299"/>
      <c r="X19" s="2305"/>
      <c r="Y19" s="2298"/>
      <c r="Z19" s="2299"/>
      <c r="AA19" s="2299"/>
      <c r="AB19" s="2300"/>
    </row>
    <row r="20" spans="1:28" ht="24.95" customHeight="1" x14ac:dyDescent="0.15">
      <c r="A20" s="2274"/>
      <c r="B20" s="2275"/>
      <c r="C20" s="2275"/>
      <c r="D20" s="2275"/>
      <c r="E20" s="2275"/>
      <c r="F20" s="2275"/>
      <c r="G20" s="2275"/>
      <c r="H20" s="2276"/>
      <c r="I20" s="2280" t="s">
        <v>1440</v>
      </c>
      <c r="J20" s="2281"/>
      <c r="K20" s="2281"/>
      <c r="L20" s="2281"/>
      <c r="M20" s="2281"/>
      <c r="N20" s="2281"/>
      <c r="O20" s="2281"/>
      <c r="P20" s="2281"/>
      <c r="Q20" s="2281"/>
      <c r="R20" s="2281"/>
      <c r="S20" s="2281"/>
      <c r="T20" s="2281"/>
      <c r="U20" s="2281"/>
      <c r="V20" s="2281"/>
      <c r="W20" s="2281"/>
      <c r="X20" s="2283"/>
      <c r="Y20" s="2280"/>
      <c r="Z20" s="2281"/>
      <c r="AA20" s="2281"/>
      <c r="AB20" s="2282"/>
    </row>
    <row r="21" spans="1:28" ht="21.95" customHeight="1" x14ac:dyDescent="0.15">
      <c r="A21" s="2287" t="s">
        <v>1441</v>
      </c>
      <c r="B21" s="2288"/>
      <c r="C21" s="2288"/>
      <c r="D21" s="2288"/>
      <c r="E21" s="2288"/>
      <c r="F21" s="2288"/>
      <c r="G21" s="2288"/>
      <c r="H21" s="2288"/>
      <c r="I21" s="2284" t="s">
        <v>1442</v>
      </c>
      <c r="J21" s="2285"/>
      <c r="K21" s="2285"/>
      <c r="L21" s="2285"/>
      <c r="M21" s="2285"/>
      <c r="N21" s="2285"/>
      <c r="O21" s="2285"/>
      <c r="P21" s="2285"/>
      <c r="Q21" s="2285"/>
      <c r="R21" s="2285"/>
      <c r="S21" s="2285"/>
      <c r="T21" s="2285"/>
      <c r="U21" s="2285"/>
      <c r="V21" s="2285"/>
      <c r="W21" s="2285"/>
      <c r="X21" s="2304"/>
      <c r="Y21" s="2284"/>
      <c r="Z21" s="2285"/>
      <c r="AA21" s="2285"/>
      <c r="AB21" s="2286"/>
    </row>
    <row r="22" spans="1:28" ht="24.75" customHeight="1" x14ac:dyDescent="0.15">
      <c r="A22" s="2287" t="s">
        <v>1443</v>
      </c>
      <c r="B22" s="2288"/>
      <c r="C22" s="2288"/>
      <c r="D22" s="2288"/>
      <c r="E22" s="2288"/>
      <c r="F22" s="2288"/>
      <c r="G22" s="2288"/>
      <c r="H22" s="2288"/>
      <c r="I22" s="2284" t="s">
        <v>1444</v>
      </c>
      <c r="J22" s="2285"/>
      <c r="K22" s="2285"/>
      <c r="L22" s="2285"/>
      <c r="M22" s="2285"/>
      <c r="N22" s="2285"/>
      <c r="O22" s="2285"/>
      <c r="P22" s="2285"/>
      <c r="Q22" s="2285"/>
      <c r="R22" s="2285"/>
      <c r="S22" s="2285"/>
      <c r="T22" s="2285"/>
      <c r="U22" s="2285"/>
      <c r="V22" s="2285"/>
      <c r="W22" s="2285"/>
      <c r="X22" s="2304"/>
      <c r="Y22" s="2284"/>
      <c r="Z22" s="2285"/>
      <c r="AA22" s="2285"/>
      <c r="AB22" s="2286"/>
    </row>
    <row r="23" spans="1:28" ht="21.95" customHeight="1" x14ac:dyDescent="0.15">
      <c r="A23" s="2287" t="s">
        <v>1445</v>
      </c>
      <c r="B23" s="2288"/>
      <c r="C23" s="2288"/>
      <c r="D23" s="2288"/>
      <c r="E23" s="2288"/>
      <c r="F23" s="2288"/>
      <c r="G23" s="2288"/>
      <c r="H23" s="2288"/>
      <c r="I23" s="2284" t="s">
        <v>594</v>
      </c>
      <c r="J23" s="2285"/>
      <c r="K23" s="2285"/>
      <c r="L23" s="2285"/>
      <c r="M23" s="2285"/>
      <c r="N23" s="2285"/>
      <c r="O23" s="2285"/>
      <c r="P23" s="2285"/>
      <c r="Q23" s="2285"/>
      <c r="R23" s="2285"/>
      <c r="S23" s="2285"/>
      <c r="T23" s="2285"/>
      <c r="U23" s="2285"/>
      <c r="V23" s="2285"/>
      <c r="W23" s="2285"/>
      <c r="X23" s="2304"/>
      <c r="Y23" s="2284"/>
      <c r="Z23" s="2285"/>
      <c r="AA23" s="2285"/>
      <c r="AB23" s="2286"/>
    </row>
    <row r="24" spans="1:28" ht="21.95" customHeight="1" x14ac:dyDescent="0.15">
      <c r="A24" s="2289" t="s">
        <v>1446</v>
      </c>
      <c r="B24" s="2290"/>
      <c r="C24" s="2290"/>
      <c r="D24" s="2290"/>
      <c r="E24" s="2290"/>
      <c r="F24" s="2290"/>
      <c r="G24" s="2290"/>
      <c r="H24" s="2291"/>
      <c r="I24" s="2284" t="s">
        <v>594</v>
      </c>
      <c r="J24" s="2285"/>
      <c r="K24" s="2285"/>
      <c r="L24" s="2285"/>
      <c r="M24" s="2285"/>
      <c r="N24" s="2285"/>
      <c r="O24" s="2285"/>
      <c r="P24" s="2285"/>
      <c r="Q24" s="2285"/>
      <c r="R24" s="2285"/>
      <c r="S24" s="2285"/>
      <c r="T24" s="2285"/>
      <c r="U24" s="2285"/>
      <c r="V24" s="2285"/>
      <c r="W24" s="2285"/>
      <c r="X24" s="2304"/>
      <c r="Y24" s="2284"/>
      <c r="Z24" s="2285"/>
      <c r="AA24" s="2285"/>
      <c r="AB24" s="2286"/>
    </row>
    <row r="25" spans="1:28" ht="21.95" customHeight="1" x14ac:dyDescent="0.15">
      <c r="A25" s="2306" t="s">
        <v>1447</v>
      </c>
      <c r="B25" s="2307"/>
      <c r="C25" s="2307"/>
      <c r="D25" s="2307"/>
      <c r="E25" s="2307"/>
      <c r="F25" s="2307"/>
      <c r="G25" s="2307"/>
      <c r="H25" s="2307"/>
      <c r="I25" s="2284" t="s">
        <v>594</v>
      </c>
      <c r="J25" s="2285"/>
      <c r="K25" s="2285"/>
      <c r="L25" s="2285"/>
      <c r="M25" s="2285"/>
      <c r="N25" s="2285"/>
      <c r="O25" s="2285"/>
      <c r="P25" s="2285"/>
      <c r="Q25" s="2285"/>
      <c r="R25" s="2285"/>
      <c r="S25" s="2285"/>
      <c r="T25" s="2285"/>
      <c r="U25" s="2285"/>
      <c r="V25" s="2285"/>
      <c r="W25" s="2285"/>
      <c r="X25" s="2304"/>
      <c r="Y25" s="2284"/>
      <c r="Z25" s="2285"/>
      <c r="AA25" s="2285"/>
      <c r="AB25" s="2286"/>
    </row>
    <row r="26" spans="1:28" ht="21.95" customHeight="1" x14ac:dyDescent="0.15">
      <c r="A26" s="2289" t="s">
        <v>1448</v>
      </c>
      <c r="B26" s="2308"/>
      <c r="C26" s="2308"/>
      <c r="D26" s="2308"/>
      <c r="E26" s="2308"/>
      <c r="F26" s="2308"/>
      <c r="G26" s="2308"/>
      <c r="H26" s="2309"/>
      <c r="I26" s="2284" t="s">
        <v>638</v>
      </c>
      <c r="J26" s="2310"/>
      <c r="K26" s="2310"/>
      <c r="L26" s="2310"/>
      <c r="M26" s="2310"/>
      <c r="N26" s="2310"/>
      <c r="O26" s="2310"/>
      <c r="P26" s="2310"/>
      <c r="Q26" s="2310"/>
      <c r="R26" s="2310"/>
      <c r="S26" s="2310"/>
      <c r="T26" s="2310"/>
      <c r="U26" s="2310"/>
      <c r="V26" s="2310"/>
      <c r="W26" s="2310"/>
      <c r="X26" s="2311"/>
      <c r="Y26" s="2284"/>
      <c r="Z26" s="2285"/>
      <c r="AA26" s="2285"/>
      <c r="AB26" s="2286"/>
    </row>
    <row r="27" spans="1:28" ht="21.95" customHeight="1" x14ac:dyDescent="0.15">
      <c r="A27" s="2287" t="s">
        <v>1449</v>
      </c>
      <c r="B27" s="2288"/>
      <c r="C27" s="2288"/>
      <c r="D27" s="2288"/>
      <c r="E27" s="2288"/>
      <c r="F27" s="2288"/>
      <c r="G27" s="2288"/>
      <c r="H27" s="2288"/>
      <c r="I27" s="2284" t="s">
        <v>1450</v>
      </c>
      <c r="J27" s="2285"/>
      <c r="K27" s="2285"/>
      <c r="L27" s="2285"/>
      <c r="M27" s="2285"/>
      <c r="N27" s="2285"/>
      <c r="O27" s="2285"/>
      <c r="P27" s="2285"/>
      <c r="Q27" s="2285"/>
      <c r="R27" s="2285"/>
      <c r="S27" s="2285"/>
      <c r="T27" s="2285"/>
      <c r="U27" s="2285"/>
      <c r="V27" s="2285"/>
      <c r="W27" s="2285"/>
      <c r="X27" s="2304"/>
      <c r="Y27" s="2284"/>
      <c r="Z27" s="2285"/>
      <c r="AA27" s="2285"/>
      <c r="AB27" s="2286"/>
    </row>
    <row r="28" spans="1:28" ht="21.95" customHeight="1" x14ac:dyDescent="0.15">
      <c r="A28" s="2287" t="s">
        <v>1451</v>
      </c>
      <c r="B28" s="2288"/>
      <c r="C28" s="2288"/>
      <c r="D28" s="2288"/>
      <c r="E28" s="2288"/>
      <c r="F28" s="2288"/>
      <c r="G28" s="2288"/>
      <c r="H28" s="2288"/>
      <c r="I28" s="2284" t="s">
        <v>1452</v>
      </c>
      <c r="J28" s="2285"/>
      <c r="K28" s="2285"/>
      <c r="L28" s="2285"/>
      <c r="M28" s="2285"/>
      <c r="N28" s="2285"/>
      <c r="O28" s="2285"/>
      <c r="P28" s="2285"/>
      <c r="Q28" s="2285"/>
      <c r="R28" s="2285"/>
      <c r="S28" s="2285"/>
      <c r="T28" s="2285"/>
      <c r="U28" s="2285"/>
      <c r="V28" s="2285"/>
      <c r="W28" s="2285"/>
      <c r="X28" s="2304"/>
      <c r="Y28" s="2284"/>
      <c r="Z28" s="2285"/>
      <c r="AA28" s="2285"/>
      <c r="AB28" s="2286"/>
    </row>
    <row r="29" spans="1:28" ht="21.95" customHeight="1" x14ac:dyDescent="0.15">
      <c r="A29" s="2289" t="s">
        <v>1453</v>
      </c>
      <c r="B29" s="2290"/>
      <c r="C29" s="2290"/>
      <c r="D29" s="2290"/>
      <c r="E29" s="2290"/>
      <c r="F29" s="2290"/>
      <c r="G29" s="2290"/>
      <c r="H29" s="2291"/>
      <c r="I29" s="2284" t="s">
        <v>594</v>
      </c>
      <c r="J29" s="2285"/>
      <c r="K29" s="2285"/>
      <c r="L29" s="2285"/>
      <c r="M29" s="2285"/>
      <c r="N29" s="2285"/>
      <c r="O29" s="2285"/>
      <c r="P29" s="2285"/>
      <c r="Q29" s="2285"/>
      <c r="R29" s="2285"/>
      <c r="S29" s="2285"/>
      <c r="T29" s="2285"/>
      <c r="U29" s="2285"/>
      <c r="V29" s="2285"/>
      <c r="W29" s="2285"/>
      <c r="X29" s="2304"/>
      <c r="Y29" s="2284"/>
      <c r="Z29" s="2285"/>
      <c r="AA29" s="2285"/>
      <c r="AB29" s="2286"/>
    </row>
    <row r="30" spans="1:28" ht="21.95" customHeight="1" x14ac:dyDescent="0.15">
      <c r="A30" s="2289" t="s">
        <v>1454</v>
      </c>
      <c r="B30" s="2290"/>
      <c r="C30" s="2290"/>
      <c r="D30" s="2290"/>
      <c r="E30" s="2290"/>
      <c r="F30" s="2290"/>
      <c r="G30" s="2290"/>
      <c r="H30" s="2291"/>
      <c r="I30" s="2284" t="s">
        <v>594</v>
      </c>
      <c r="J30" s="2285"/>
      <c r="K30" s="2285"/>
      <c r="L30" s="2285"/>
      <c r="M30" s="2285"/>
      <c r="N30" s="2285"/>
      <c r="O30" s="2285"/>
      <c r="P30" s="2285"/>
      <c r="Q30" s="2285"/>
      <c r="R30" s="2285"/>
      <c r="S30" s="2285"/>
      <c r="T30" s="2285"/>
      <c r="U30" s="2285"/>
      <c r="V30" s="2285"/>
      <c r="W30" s="2285"/>
      <c r="X30" s="2304"/>
      <c r="Y30" s="2284"/>
      <c r="Z30" s="2285"/>
      <c r="AA30" s="2285"/>
      <c r="AB30" s="2286"/>
    </row>
    <row r="31" spans="1:28" ht="21.95" customHeight="1" x14ac:dyDescent="0.15">
      <c r="A31" s="2289" t="s">
        <v>1455</v>
      </c>
      <c r="B31" s="2312"/>
      <c r="C31" s="2312"/>
      <c r="D31" s="2312"/>
      <c r="E31" s="2312"/>
      <c r="F31" s="2312"/>
      <c r="G31" s="2312"/>
      <c r="H31" s="2313"/>
      <c r="I31" s="2284" t="s">
        <v>638</v>
      </c>
      <c r="J31" s="2310"/>
      <c r="K31" s="2310"/>
      <c r="L31" s="2310"/>
      <c r="M31" s="2310"/>
      <c r="N31" s="2310"/>
      <c r="O31" s="2310"/>
      <c r="P31" s="2310"/>
      <c r="Q31" s="2310"/>
      <c r="R31" s="2310"/>
      <c r="S31" s="2310"/>
      <c r="T31" s="2310"/>
      <c r="U31" s="2310"/>
      <c r="V31" s="2310"/>
      <c r="W31" s="2310"/>
      <c r="X31" s="2311"/>
      <c r="Y31" s="2284"/>
      <c r="Z31" s="2285"/>
      <c r="AA31" s="2285"/>
      <c r="AB31" s="2286"/>
    </row>
    <row r="32" spans="1:28" ht="21.95" customHeight="1" x14ac:dyDescent="0.15">
      <c r="A32" s="2289" t="s">
        <v>1456</v>
      </c>
      <c r="B32" s="2308"/>
      <c r="C32" s="2308"/>
      <c r="D32" s="2308"/>
      <c r="E32" s="2308"/>
      <c r="F32" s="2308"/>
      <c r="G32" s="2308"/>
      <c r="H32" s="2309"/>
      <c r="I32" s="2284" t="s">
        <v>638</v>
      </c>
      <c r="J32" s="2310"/>
      <c r="K32" s="2310"/>
      <c r="L32" s="2310"/>
      <c r="M32" s="2310"/>
      <c r="N32" s="2310"/>
      <c r="O32" s="2310"/>
      <c r="P32" s="2310"/>
      <c r="Q32" s="2310"/>
      <c r="R32" s="2310"/>
      <c r="S32" s="2310"/>
      <c r="T32" s="2310"/>
      <c r="U32" s="2310"/>
      <c r="V32" s="2310"/>
      <c r="W32" s="2310"/>
      <c r="X32" s="2311"/>
      <c r="Y32" s="2284"/>
      <c r="Z32" s="2285"/>
      <c r="AA32" s="2285"/>
      <c r="AB32" s="2286"/>
    </row>
    <row r="33" spans="1:1025" ht="21.95" customHeight="1" x14ac:dyDescent="0.15">
      <c r="A33" s="2287" t="s">
        <v>1457</v>
      </c>
      <c r="B33" s="2288"/>
      <c r="C33" s="2288"/>
      <c r="D33" s="2288"/>
      <c r="E33" s="2288"/>
      <c r="F33" s="2288"/>
      <c r="G33" s="2288"/>
      <c r="H33" s="2288"/>
      <c r="I33" s="2284" t="s">
        <v>594</v>
      </c>
      <c r="J33" s="2285"/>
      <c r="K33" s="2285"/>
      <c r="L33" s="2285"/>
      <c r="M33" s="2285"/>
      <c r="N33" s="2285"/>
      <c r="O33" s="2285"/>
      <c r="P33" s="2285"/>
      <c r="Q33" s="2285"/>
      <c r="R33" s="2285"/>
      <c r="S33" s="2285"/>
      <c r="T33" s="2285"/>
      <c r="U33" s="2285"/>
      <c r="V33" s="2285"/>
      <c r="W33" s="2285"/>
      <c r="X33" s="2304"/>
      <c r="Y33" s="2284"/>
      <c r="Z33" s="2285"/>
      <c r="AA33" s="2285"/>
      <c r="AB33" s="2286"/>
    </row>
    <row r="34" spans="1:1025" ht="21.95" customHeight="1" x14ac:dyDescent="0.15">
      <c r="A34" s="2287" t="s">
        <v>1458</v>
      </c>
      <c r="B34" s="2288"/>
      <c r="C34" s="2288"/>
      <c r="D34" s="2288"/>
      <c r="E34" s="2288"/>
      <c r="F34" s="2288"/>
      <c r="G34" s="2288"/>
      <c r="H34" s="2288"/>
      <c r="I34" s="2284" t="s">
        <v>594</v>
      </c>
      <c r="J34" s="2285"/>
      <c r="K34" s="2285"/>
      <c r="L34" s="2285"/>
      <c r="M34" s="2285"/>
      <c r="N34" s="2285"/>
      <c r="O34" s="2285"/>
      <c r="P34" s="2285"/>
      <c r="Q34" s="2285"/>
      <c r="R34" s="2285"/>
      <c r="S34" s="2285"/>
      <c r="T34" s="2285"/>
      <c r="U34" s="2285"/>
      <c r="V34" s="2285"/>
      <c r="W34" s="2285"/>
      <c r="X34" s="2304"/>
      <c r="Y34" s="2284"/>
      <c r="Z34" s="2285"/>
      <c r="AA34" s="2285"/>
      <c r="AB34" s="2286"/>
    </row>
    <row r="35" spans="1:1025" ht="21.95" customHeight="1" x14ac:dyDescent="0.15">
      <c r="A35" s="2287" t="s">
        <v>1459</v>
      </c>
      <c r="B35" s="2288"/>
      <c r="C35" s="2288"/>
      <c r="D35" s="2288"/>
      <c r="E35" s="2288"/>
      <c r="F35" s="2288"/>
      <c r="G35" s="2288"/>
      <c r="H35" s="2288"/>
      <c r="I35" s="2284" t="s">
        <v>1460</v>
      </c>
      <c r="J35" s="2285"/>
      <c r="K35" s="2285"/>
      <c r="L35" s="2285"/>
      <c r="M35" s="2285"/>
      <c r="N35" s="2285"/>
      <c r="O35" s="2285"/>
      <c r="P35" s="2285"/>
      <c r="Q35" s="2285"/>
      <c r="R35" s="2285"/>
      <c r="S35" s="2285"/>
      <c r="T35" s="2285"/>
      <c r="U35" s="2285"/>
      <c r="V35" s="2285"/>
      <c r="W35" s="2285"/>
      <c r="X35" s="2304"/>
      <c r="Y35" s="2284"/>
      <c r="Z35" s="2285"/>
      <c r="AA35" s="2285"/>
      <c r="AB35" s="2286"/>
    </row>
    <row r="36" spans="1:1025" ht="24.95" customHeight="1" x14ac:dyDescent="0.15">
      <c r="A36" s="2287" t="s">
        <v>1461</v>
      </c>
      <c r="B36" s="2288"/>
      <c r="C36" s="2288"/>
      <c r="D36" s="2288"/>
      <c r="E36" s="2288"/>
      <c r="F36" s="2288"/>
      <c r="G36" s="2288"/>
      <c r="H36" s="2288"/>
      <c r="I36" s="2314" t="s">
        <v>1556</v>
      </c>
      <c r="J36" s="2285"/>
      <c r="K36" s="2285"/>
      <c r="L36" s="2285"/>
      <c r="M36" s="2285"/>
      <c r="N36" s="2285"/>
      <c r="O36" s="2285"/>
      <c r="P36" s="2285"/>
      <c r="Q36" s="2285"/>
      <c r="R36" s="2285"/>
      <c r="S36" s="2285"/>
      <c r="T36" s="2285"/>
      <c r="U36" s="2285"/>
      <c r="V36" s="2285"/>
      <c r="W36" s="2285"/>
      <c r="X36" s="2304"/>
      <c r="Y36" s="2284"/>
      <c r="Z36" s="2285"/>
      <c r="AA36" s="2285"/>
      <c r="AB36" s="2286"/>
    </row>
    <row r="37" spans="1:1025" ht="24.95" customHeight="1" x14ac:dyDescent="0.15">
      <c r="A37" s="2289" t="s">
        <v>1462</v>
      </c>
      <c r="B37" s="2308"/>
      <c r="C37" s="2308"/>
      <c r="D37" s="2308"/>
      <c r="E37" s="2308"/>
      <c r="F37" s="2308"/>
      <c r="G37" s="2308"/>
      <c r="H37" s="2309"/>
      <c r="I37" s="2284" t="s">
        <v>638</v>
      </c>
      <c r="J37" s="2310"/>
      <c r="K37" s="2310"/>
      <c r="L37" s="2310"/>
      <c r="M37" s="2310"/>
      <c r="N37" s="2310"/>
      <c r="O37" s="2310"/>
      <c r="P37" s="2310"/>
      <c r="Q37" s="2310"/>
      <c r="R37" s="2310"/>
      <c r="S37" s="2310"/>
      <c r="T37" s="2310"/>
      <c r="U37" s="2310"/>
      <c r="V37" s="2310"/>
      <c r="W37" s="2310"/>
      <c r="X37" s="2311"/>
      <c r="Y37" s="2284"/>
      <c r="Z37" s="2285"/>
      <c r="AA37" s="2285"/>
      <c r="AB37" s="2286"/>
    </row>
    <row r="38" spans="1:1025" ht="24.95" customHeight="1" x14ac:dyDescent="0.15">
      <c r="A38" s="2289" t="s">
        <v>1463</v>
      </c>
      <c r="B38" s="2308"/>
      <c r="C38" s="2308"/>
      <c r="D38" s="2308"/>
      <c r="E38" s="2308"/>
      <c r="F38" s="2308"/>
      <c r="G38" s="2308"/>
      <c r="H38" s="2309"/>
      <c r="I38" s="2284" t="s">
        <v>638</v>
      </c>
      <c r="J38" s="2310"/>
      <c r="K38" s="2310"/>
      <c r="L38" s="2310"/>
      <c r="M38" s="2310"/>
      <c r="N38" s="2310"/>
      <c r="O38" s="2310"/>
      <c r="P38" s="2310"/>
      <c r="Q38" s="2310"/>
      <c r="R38" s="2310"/>
      <c r="S38" s="2310"/>
      <c r="T38" s="2310"/>
      <c r="U38" s="2310"/>
      <c r="V38" s="2310"/>
      <c r="W38" s="2310"/>
      <c r="X38" s="2311"/>
      <c r="Y38" s="2284"/>
      <c r="Z38" s="2285"/>
      <c r="AA38" s="2285"/>
      <c r="AB38" s="2286"/>
    </row>
    <row r="39" spans="1:1025" ht="24.95" customHeight="1" x14ac:dyDescent="0.15">
      <c r="A39" s="2289" t="s">
        <v>1464</v>
      </c>
      <c r="B39" s="2308"/>
      <c r="C39" s="2308"/>
      <c r="D39" s="2308"/>
      <c r="E39" s="2308"/>
      <c r="F39" s="2308"/>
      <c r="G39" s="2308"/>
      <c r="H39" s="2309"/>
      <c r="I39" s="2284" t="s">
        <v>1465</v>
      </c>
      <c r="J39" s="2310"/>
      <c r="K39" s="2310"/>
      <c r="L39" s="2310"/>
      <c r="M39" s="2310"/>
      <c r="N39" s="2310"/>
      <c r="O39" s="2310"/>
      <c r="P39" s="2310"/>
      <c r="Q39" s="2310"/>
      <c r="R39" s="2310"/>
      <c r="S39" s="2310"/>
      <c r="T39" s="2310"/>
      <c r="U39" s="2310"/>
      <c r="V39" s="2310"/>
      <c r="W39" s="2310"/>
      <c r="X39" s="2311"/>
      <c r="Y39" s="2284"/>
      <c r="Z39" s="2285"/>
      <c r="AA39" s="2285"/>
      <c r="AB39" s="2286"/>
    </row>
    <row r="40" spans="1:1025" ht="24.95" customHeight="1" x14ac:dyDescent="0.15">
      <c r="A40" s="2289" t="s">
        <v>1466</v>
      </c>
      <c r="B40" s="2308"/>
      <c r="C40" s="2308"/>
      <c r="D40" s="2308"/>
      <c r="E40" s="2308"/>
      <c r="F40" s="2308"/>
      <c r="G40" s="2308"/>
      <c r="H40" s="2309"/>
      <c r="I40" s="2315" t="s">
        <v>1467</v>
      </c>
      <c r="J40" s="2316"/>
      <c r="K40" s="2316"/>
      <c r="L40" s="2316"/>
      <c r="M40" s="2316"/>
      <c r="N40" s="2316"/>
      <c r="O40" s="2316"/>
      <c r="P40" s="2316"/>
      <c r="Q40" s="2316"/>
      <c r="R40" s="2316"/>
      <c r="S40" s="2316"/>
      <c r="T40" s="2316"/>
      <c r="U40" s="2316"/>
      <c r="V40" s="2316"/>
      <c r="W40" s="2316"/>
      <c r="X40" s="2317"/>
      <c r="Y40" s="2284"/>
      <c r="Z40" s="2285"/>
      <c r="AA40" s="2285"/>
      <c r="AB40" s="2286"/>
    </row>
    <row r="41" spans="1:1025" ht="24.95" customHeight="1" x14ac:dyDescent="0.15">
      <c r="A41" s="2289" t="s">
        <v>1468</v>
      </c>
      <c r="B41" s="2308"/>
      <c r="C41" s="2308"/>
      <c r="D41" s="2308"/>
      <c r="E41" s="2308"/>
      <c r="F41" s="2308"/>
      <c r="G41" s="2308"/>
      <c r="H41" s="2309"/>
      <c r="I41" s="2315" t="s">
        <v>1467</v>
      </c>
      <c r="J41" s="2316"/>
      <c r="K41" s="2316"/>
      <c r="L41" s="2316"/>
      <c r="M41" s="2316"/>
      <c r="N41" s="2316"/>
      <c r="O41" s="2316"/>
      <c r="P41" s="2316"/>
      <c r="Q41" s="2316"/>
      <c r="R41" s="2316"/>
      <c r="S41" s="2316"/>
      <c r="T41" s="2316"/>
      <c r="U41" s="2316"/>
      <c r="V41" s="2316"/>
      <c r="W41" s="2316"/>
      <c r="X41" s="2317"/>
      <c r="Y41" s="2284"/>
      <c r="Z41" s="2285"/>
      <c r="AA41" s="2285"/>
      <c r="AB41" s="2286"/>
    </row>
    <row r="42" spans="1:1025" ht="24.95" customHeight="1" x14ac:dyDescent="0.15">
      <c r="A42" s="2289" t="s">
        <v>1469</v>
      </c>
      <c r="B42" s="2308"/>
      <c r="C42" s="2308"/>
      <c r="D42" s="2308"/>
      <c r="E42" s="2308"/>
      <c r="F42" s="2308"/>
      <c r="G42" s="2308"/>
      <c r="H42" s="2309"/>
      <c r="I42" s="2284" t="s">
        <v>638</v>
      </c>
      <c r="J42" s="2310"/>
      <c r="K42" s="2310"/>
      <c r="L42" s="2310"/>
      <c r="M42" s="2310"/>
      <c r="N42" s="2310"/>
      <c r="O42" s="2310"/>
      <c r="P42" s="2310"/>
      <c r="Q42" s="2310"/>
      <c r="R42" s="2310"/>
      <c r="S42" s="2310"/>
      <c r="T42" s="2310"/>
      <c r="U42" s="2310"/>
      <c r="V42" s="2310"/>
      <c r="W42" s="2310"/>
      <c r="X42" s="2311"/>
      <c r="Y42" s="2284"/>
      <c r="Z42" s="2285"/>
      <c r="AA42" s="2285"/>
      <c r="AB42" s="2286"/>
    </row>
    <row r="43" spans="1:1025" ht="24.95" customHeight="1" x14ac:dyDescent="0.15">
      <c r="A43" s="2292" t="s">
        <v>1470</v>
      </c>
      <c r="B43" s="2318"/>
      <c r="C43" s="2318"/>
      <c r="D43" s="2318"/>
      <c r="E43" s="2318"/>
      <c r="F43" s="2318"/>
      <c r="G43" s="2318"/>
      <c r="H43" s="2319"/>
      <c r="I43" s="2320" t="s">
        <v>1467</v>
      </c>
      <c r="J43" s="2321"/>
      <c r="K43" s="2321"/>
      <c r="L43" s="2321"/>
      <c r="M43" s="2321"/>
      <c r="N43" s="2321"/>
      <c r="O43" s="2321"/>
      <c r="P43" s="2321"/>
      <c r="Q43" s="2321"/>
      <c r="R43" s="2321"/>
      <c r="S43" s="2321"/>
      <c r="T43" s="2321"/>
      <c r="U43" s="2321"/>
      <c r="V43" s="2321"/>
      <c r="W43" s="2321"/>
      <c r="X43" s="2322"/>
      <c r="Y43" s="2284"/>
      <c r="Z43" s="2285"/>
      <c r="AA43" s="2285"/>
      <c r="AB43" s="2286"/>
    </row>
    <row r="44" spans="1:1025" ht="24.75" customHeight="1" x14ac:dyDescent="0.15">
      <c r="A44" s="2289" t="s">
        <v>1471</v>
      </c>
      <c r="B44" s="2290"/>
      <c r="C44" s="2290"/>
      <c r="D44" s="2290"/>
      <c r="E44" s="2290"/>
      <c r="F44" s="2290"/>
      <c r="G44" s="2290"/>
      <c r="H44" s="2291"/>
      <c r="I44" s="2284" t="s">
        <v>1409</v>
      </c>
      <c r="J44" s="2285"/>
      <c r="K44" s="2285"/>
      <c r="L44" s="2285"/>
      <c r="M44" s="2285"/>
      <c r="N44" s="2285"/>
      <c r="O44" s="2285"/>
      <c r="P44" s="2285"/>
      <c r="Q44" s="2285"/>
      <c r="R44" s="2285"/>
      <c r="S44" s="2285"/>
      <c r="T44" s="2285"/>
      <c r="U44" s="2285"/>
      <c r="V44" s="2285"/>
      <c r="W44" s="2285"/>
      <c r="X44" s="2304"/>
      <c r="Y44" s="2284"/>
      <c r="Z44" s="2285"/>
      <c r="AA44" s="2285"/>
      <c r="AB44" s="2286"/>
    </row>
    <row r="45" spans="1:1025" s="2323" customFormat="1" ht="24.75" customHeight="1" x14ac:dyDescent="0.15">
      <c r="A45" s="2099" t="s">
        <v>629</v>
      </c>
      <c r="B45" s="2099"/>
      <c r="C45" s="2099"/>
      <c r="D45" s="2099"/>
      <c r="E45" s="2099"/>
      <c r="F45" s="2099"/>
      <c r="G45" s="2099"/>
      <c r="H45" s="2099"/>
      <c r="I45" s="2107" t="s">
        <v>594</v>
      </c>
      <c r="J45" s="2107"/>
      <c r="K45" s="2107"/>
      <c r="L45" s="2107"/>
      <c r="M45" s="2107"/>
      <c r="N45" s="2107"/>
      <c r="O45" s="2107"/>
      <c r="P45" s="2107"/>
      <c r="Q45" s="2107"/>
      <c r="R45" s="2107"/>
      <c r="S45" s="2107"/>
      <c r="T45" s="2107"/>
      <c r="U45" s="2107"/>
      <c r="V45" s="2107"/>
      <c r="W45" s="2107"/>
      <c r="X45" s="2107"/>
      <c r="Y45" s="2092"/>
      <c r="Z45" s="2092"/>
      <c r="AA45" s="2092"/>
      <c r="AB45" s="2092"/>
      <c r="AC45" s="2071"/>
      <c r="AD45" s="2071"/>
      <c r="AE45" s="2071"/>
      <c r="AF45" s="2071"/>
      <c r="AG45" s="2071"/>
      <c r="AH45" s="2071"/>
      <c r="AI45" s="2071"/>
      <c r="AJ45" s="2071"/>
      <c r="AK45" s="2071"/>
      <c r="AL45" s="2071"/>
      <c r="AM45" s="2071"/>
      <c r="AN45" s="2071"/>
      <c r="AO45" s="2071"/>
      <c r="AP45" s="2071"/>
      <c r="AQ45" s="2071"/>
      <c r="AR45" s="2071"/>
      <c r="AS45" s="2071"/>
      <c r="AT45" s="2071"/>
      <c r="AU45" s="2071"/>
      <c r="AV45" s="2071"/>
      <c r="AW45" s="2071"/>
      <c r="AX45" s="2071"/>
      <c r="AY45" s="2071"/>
      <c r="AZ45" s="2071"/>
      <c r="BA45" s="2071"/>
      <c r="BB45" s="2071"/>
      <c r="BC45" s="2071"/>
      <c r="BD45" s="2071"/>
      <c r="BE45" s="2071"/>
      <c r="BF45" s="2071"/>
      <c r="BG45" s="2071"/>
      <c r="BH45" s="2071"/>
      <c r="BI45" s="2071"/>
      <c r="BJ45" s="2071"/>
      <c r="BK45" s="2071"/>
      <c r="BL45" s="2071"/>
      <c r="BM45" s="2071"/>
      <c r="BN45" s="2071"/>
      <c r="BO45" s="2071"/>
      <c r="BP45" s="2071"/>
      <c r="BQ45" s="2071"/>
      <c r="BR45" s="2071"/>
      <c r="BS45" s="2071"/>
      <c r="BT45" s="2071"/>
      <c r="BU45" s="2071"/>
      <c r="BV45" s="2071"/>
      <c r="BW45" s="2071"/>
      <c r="BX45" s="2071"/>
      <c r="BY45" s="2071"/>
      <c r="BZ45" s="2071"/>
      <c r="CA45" s="2071"/>
      <c r="CB45" s="2071"/>
      <c r="CC45" s="2071"/>
      <c r="CD45" s="2071"/>
      <c r="CE45" s="2071"/>
      <c r="CF45" s="2071"/>
      <c r="CG45" s="2071"/>
      <c r="CH45" s="2071"/>
      <c r="CI45" s="2071"/>
      <c r="CJ45" s="2071"/>
      <c r="CK45" s="2071"/>
      <c r="CL45" s="2071"/>
      <c r="CM45" s="2071"/>
      <c r="CN45" s="2071"/>
      <c r="CO45" s="2071"/>
      <c r="CP45" s="2071"/>
      <c r="CQ45" s="2071"/>
      <c r="CR45" s="2071"/>
      <c r="CS45" s="2071"/>
      <c r="CT45" s="2071"/>
      <c r="CU45" s="2071"/>
      <c r="CV45" s="2071"/>
      <c r="CW45" s="2071"/>
      <c r="CX45" s="2071"/>
      <c r="CY45" s="2071"/>
      <c r="CZ45" s="2071"/>
      <c r="DA45" s="2071"/>
      <c r="DB45" s="2071"/>
      <c r="DC45" s="2071"/>
      <c r="DD45" s="2071"/>
      <c r="DE45" s="2071"/>
      <c r="DF45" s="2071"/>
      <c r="DG45" s="2071"/>
      <c r="DH45" s="2071"/>
      <c r="DI45" s="2071"/>
      <c r="DJ45" s="2071"/>
      <c r="DK45" s="2071"/>
      <c r="DL45" s="2071"/>
      <c r="DM45" s="2071"/>
      <c r="DN45" s="2071"/>
      <c r="DO45" s="2071"/>
      <c r="DP45" s="2071"/>
      <c r="DQ45" s="2071"/>
      <c r="DR45" s="2071"/>
      <c r="DS45" s="2071"/>
      <c r="DT45" s="2071"/>
      <c r="DU45" s="2071"/>
      <c r="DV45" s="2071"/>
      <c r="DW45" s="2071"/>
      <c r="DX45" s="2071"/>
      <c r="DY45" s="2071"/>
      <c r="DZ45" s="2071"/>
      <c r="EA45" s="2071"/>
      <c r="EB45" s="2071"/>
      <c r="EC45" s="2071"/>
      <c r="ED45" s="2071"/>
      <c r="EE45" s="2071"/>
      <c r="EF45" s="2071"/>
      <c r="EG45" s="2071"/>
      <c r="EH45" s="2071"/>
      <c r="EI45" s="2071"/>
      <c r="EJ45" s="2071"/>
      <c r="EK45" s="2071"/>
      <c r="EL45" s="2071"/>
      <c r="EM45" s="2071"/>
      <c r="EN45" s="2071"/>
      <c r="EO45" s="2071"/>
      <c r="EP45" s="2071"/>
      <c r="EQ45" s="2071"/>
      <c r="ER45" s="2071"/>
      <c r="ES45" s="2071"/>
      <c r="ET45" s="2071"/>
      <c r="EU45" s="2071"/>
      <c r="EV45" s="2071"/>
      <c r="EW45" s="2071"/>
      <c r="EX45" s="2071"/>
      <c r="EY45" s="2071"/>
      <c r="EZ45" s="2071"/>
      <c r="FA45" s="2071"/>
      <c r="FB45" s="2071"/>
      <c r="FC45" s="2071"/>
      <c r="FD45" s="2071"/>
      <c r="FE45" s="2071"/>
      <c r="FF45" s="2071"/>
      <c r="FG45" s="2071"/>
      <c r="FH45" s="2071"/>
      <c r="FI45" s="2071"/>
      <c r="FJ45" s="2071"/>
      <c r="FK45" s="2071"/>
      <c r="FL45" s="2071"/>
      <c r="FM45" s="2071"/>
      <c r="FN45" s="2071"/>
      <c r="FO45" s="2071"/>
      <c r="FP45" s="2071"/>
      <c r="FQ45" s="2071"/>
      <c r="FR45" s="2071"/>
      <c r="FS45" s="2071"/>
      <c r="FT45" s="2071"/>
      <c r="FU45" s="2071"/>
      <c r="FV45" s="2071"/>
      <c r="FW45" s="2071"/>
      <c r="FX45" s="2071"/>
      <c r="FY45" s="2071"/>
      <c r="FZ45" s="2071"/>
      <c r="GA45" s="2071"/>
      <c r="GB45" s="2071"/>
      <c r="GC45" s="2071"/>
      <c r="GD45" s="2071"/>
      <c r="GE45" s="2071"/>
      <c r="GF45" s="2071"/>
      <c r="GG45" s="2071"/>
      <c r="GH45" s="2071"/>
      <c r="GI45" s="2071"/>
      <c r="GJ45" s="2071"/>
      <c r="GK45" s="2071"/>
      <c r="GL45" s="2071"/>
      <c r="GM45" s="2071"/>
      <c r="GN45" s="2071"/>
      <c r="GO45" s="2071"/>
      <c r="GP45" s="2071"/>
      <c r="GQ45" s="2071"/>
      <c r="GR45" s="2071"/>
      <c r="GS45" s="2071"/>
      <c r="GT45" s="2071"/>
      <c r="GU45" s="2071"/>
      <c r="GV45" s="2071"/>
      <c r="GW45" s="2071"/>
      <c r="GX45" s="2071"/>
      <c r="GY45" s="2071"/>
      <c r="GZ45" s="2071"/>
      <c r="HA45" s="2071"/>
      <c r="HB45" s="2071"/>
      <c r="HC45" s="2071"/>
      <c r="HD45" s="2071"/>
      <c r="HE45" s="2071"/>
      <c r="HF45" s="2071"/>
      <c r="HG45" s="2071"/>
      <c r="HH45" s="2071"/>
      <c r="HI45" s="2071"/>
      <c r="HJ45" s="2071"/>
      <c r="HK45" s="2071"/>
      <c r="HL45" s="2071"/>
      <c r="HM45" s="2071"/>
      <c r="HN45" s="2071"/>
      <c r="HO45" s="2071"/>
      <c r="HP45" s="2071"/>
      <c r="HQ45" s="2071"/>
      <c r="HR45" s="2071"/>
      <c r="HS45" s="2071"/>
      <c r="HT45" s="2071"/>
      <c r="HU45" s="2071"/>
      <c r="HV45" s="2071"/>
      <c r="HW45" s="2071"/>
      <c r="HX45" s="2071"/>
      <c r="HY45" s="2071"/>
      <c r="HZ45" s="2071"/>
      <c r="IA45" s="2071"/>
      <c r="IB45" s="2071"/>
      <c r="IC45" s="2071"/>
      <c r="ID45" s="2071"/>
      <c r="IE45" s="2071"/>
      <c r="IF45" s="2071"/>
      <c r="IG45" s="2071"/>
      <c r="IH45" s="2071"/>
      <c r="II45" s="2071"/>
      <c r="IJ45" s="2071"/>
      <c r="IK45" s="2071"/>
      <c r="IL45" s="2071"/>
      <c r="IM45" s="2071"/>
      <c r="IN45" s="2071"/>
      <c r="IO45" s="2071"/>
      <c r="IP45" s="2071"/>
      <c r="IQ45" s="2071"/>
      <c r="IR45" s="2071"/>
      <c r="IS45" s="2071"/>
      <c r="IT45" s="2071"/>
      <c r="IU45" s="2071"/>
      <c r="IV45" s="2071"/>
      <c r="IW45" s="2071"/>
      <c r="IX45" s="2071"/>
      <c r="IY45" s="2071"/>
      <c r="IZ45" s="2071"/>
      <c r="JA45" s="2071"/>
      <c r="JB45" s="2071"/>
      <c r="JC45" s="2071"/>
      <c r="JD45" s="2071"/>
      <c r="JE45" s="2071"/>
      <c r="JF45" s="2071"/>
      <c r="JG45" s="2071"/>
      <c r="JH45" s="2071"/>
      <c r="JI45" s="2071"/>
      <c r="JJ45" s="2071"/>
      <c r="JK45" s="2071"/>
      <c r="JL45" s="2071"/>
      <c r="JM45" s="2071"/>
      <c r="JN45" s="2071"/>
      <c r="JO45" s="2071"/>
      <c r="JP45" s="2071"/>
      <c r="JQ45" s="2071"/>
      <c r="JR45" s="2071"/>
      <c r="JS45" s="2071"/>
      <c r="JT45" s="2071"/>
      <c r="JU45" s="2071"/>
      <c r="JV45" s="2071"/>
      <c r="JW45" s="2071"/>
      <c r="JX45" s="2071"/>
      <c r="JY45" s="2071"/>
      <c r="JZ45" s="2071"/>
      <c r="KA45" s="2071"/>
      <c r="KB45" s="2071"/>
      <c r="KC45" s="2071"/>
      <c r="KD45" s="2071"/>
      <c r="KE45" s="2071"/>
      <c r="KF45" s="2071"/>
      <c r="KG45" s="2071"/>
      <c r="KH45" s="2071"/>
      <c r="KI45" s="2071"/>
      <c r="KJ45" s="2071"/>
      <c r="KK45" s="2071"/>
      <c r="KL45" s="2071"/>
      <c r="KM45" s="2071"/>
      <c r="KN45" s="2071"/>
      <c r="KO45" s="2071"/>
      <c r="KP45" s="2071"/>
      <c r="KQ45" s="2071"/>
      <c r="KR45" s="2071"/>
      <c r="KS45" s="2071"/>
      <c r="KT45" s="2071"/>
      <c r="KU45" s="2071"/>
      <c r="KV45" s="2071"/>
      <c r="KW45" s="2071"/>
      <c r="KX45" s="2071"/>
      <c r="KY45" s="2071"/>
      <c r="KZ45" s="2071"/>
      <c r="LA45" s="2071"/>
      <c r="LB45" s="2071"/>
      <c r="LC45" s="2071"/>
      <c r="LD45" s="2071"/>
      <c r="LE45" s="2071"/>
      <c r="LF45" s="2071"/>
      <c r="LG45" s="2071"/>
      <c r="LH45" s="2071"/>
      <c r="LI45" s="2071"/>
      <c r="LJ45" s="2071"/>
      <c r="LK45" s="2071"/>
      <c r="LL45" s="2071"/>
      <c r="LM45" s="2071"/>
      <c r="LN45" s="2071"/>
      <c r="LO45" s="2071"/>
      <c r="LP45" s="2071"/>
      <c r="LQ45" s="2071"/>
      <c r="LR45" s="2071"/>
      <c r="LS45" s="2071"/>
      <c r="LT45" s="2071"/>
      <c r="LU45" s="2071"/>
      <c r="LV45" s="2071"/>
      <c r="LW45" s="2071"/>
      <c r="LX45" s="2071"/>
      <c r="LY45" s="2071"/>
      <c r="LZ45" s="2071"/>
      <c r="MA45" s="2071"/>
      <c r="MB45" s="2071"/>
      <c r="MC45" s="2071"/>
      <c r="MD45" s="2071"/>
      <c r="ME45" s="2071"/>
      <c r="MF45" s="2071"/>
      <c r="MG45" s="2071"/>
      <c r="MH45" s="2071"/>
      <c r="MI45" s="2071"/>
      <c r="MJ45" s="2071"/>
      <c r="MK45" s="2071"/>
      <c r="ML45" s="2071"/>
      <c r="MM45" s="2071"/>
      <c r="MN45" s="2071"/>
      <c r="MO45" s="2071"/>
      <c r="MP45" s="2071"/>
      <c r="MQ45" s="2071"/>
      <c r="MR45" s="2071"/>
      <c r="MS45" s="2071"/>
      <c r="MT45" s="2071"/>
      <c r="MU45" s="2071"/>
      <c r="MV45" s="2071"/>
      <c r="MW45" s="2071"/>
      <c r="MX45" s="2071"/>
      <c r="MY45" s="2071"/>
      <c r="MZ45" s="2071"/>
      <c r="NA45" s="2071"/>
      <c r="NB45" s="2071"/>
      <c r="NC45" s="2071"/>
      <c r="ND45" s="2071"/>
      <c r="NE45" s="2071"/>
      <c r="NF45" s="2071"/>
      <c r="NG45" s="2071"/>
      <c r="NH45" s="2071"/>
      <c r="NI45" s="2071"/>
      <c r="NJ45" s="2071"/>
      <c r="NK45" s="2071"/>
      <c r="NL45" s="2071"/>
      <c r="NM45" s="2071"/>
      <c r="NN45" s="2071"/>
      <c r="NO45" s="2071"/>
      <c r="NP45" s="2071"/>
      <c r="NQ45" s="2071"/>
      <c r="NR45" s="2071"/>
      <c r="NS45" s="2071"/>
      <c r="NT45" s="2071"/>
      <c r="NU45" s="2071"/>
      <c r="NV45" s="2071"/>
      <c r="NW45" s="2071"/>
      <c r="NX45" s="2071"/>
      <c r="NY45" s="2071"/>
      <c r="NZ45" s="2071"/>
      <c r="OA45" s="2071"/>
      <c r="OB45" s="2071"/>
      <c r="OC45" s="2071"/>
      <c r="OD45" s="2071"/>
      <c r="OE45" s="2071"/>
      <c r="OF45" s="2071"/>
      <c r="OG45" s="2071"/>
      <c r="OH45" s="2071"/>
      <c r="OI45" s="2071"/>
      <c r="OJ45" s="2071"/>
      <c r="OK45" s="2071"/>
      <c r="OL45" s="2071"/>
      <c r="OM45" s="2071"/>
      <c r="ON45" s="2071"/>
      <c r="OO45" s="2071"/>
      <c r="OP45" s="2071"/>
      <c r="OQ45" s="2071"/>
      <c r="OR45" s="2071"/>
      <c r="OS45" s="2071"/>
      <c r="OT45" s="2071"/>
      <c r="OU45" s="2071"/>
      <c r="OV45" s="2071"/>
      <c r="OW45" s="2071"/>
      <c r="OX45" s="2071"/>
      <c r="OY45" s="2071"/>
      <c r="OZ45" s="2071"/>
      <c r="PA45" s="2071"/>
      <c r="PB45" s="2071"/>
      <c r="PC45" s="2071"/>
      <c r="PD45" s="2071"/>
      <c r="PE45" s="2071"/>
      <c r="PF45" s="2071"/>
      <c r="PG45" s="2071"/>
      <c r="PH45" s="2071"/>
      <c r="PI45" s="2071"/>
      <c r="PJ45" s="2071"/>
      <c r="PK45" s="2071"/>
      <c r="PL45" s="2071"/>
      <c r="PM45" s="2071"/>
      <c r="PN45" s="2071"/>
      <c r="PO45" s="2071"/>
      <c r="PP45" s="2071"/>
      <c r="PQ45" s="2071"/>
      <c r="PR45" s="2071"/>
      <c r="PS45" s="2071"/>
      <c r="PT45" s="2071"/>
      <c r="PU45" s="2071"/>
      <c r="PV45" s="2071"/>
      <c r="PW45" s="2071"/>
      <c r="PX45" s="2071"/>
      <c r="PY45" s="2071"/>
      <c r="PZ45" s="2071"/>
      <c r="QA45" s="2071"/>
      <c r="QB45" s="2071"/>
      <c r="QC45" s="2071"/>
      <c r="QD45" s="2071"/>
      <c r="QE45" s="2071"/>
      <c r="QF45" s="2071"/>
      <c r="QG45" s="2071"/>
      <c r="QH45" s="2071"/>
      <c r="QI45" s="2071"/>
      <c r="QJ45" s="2071"/>
      <c r="QK45" s="2071"/>
      <c r="QL45" s="2071"/>
      <c r="QM45" s="2071"/>
      <c r="QN45" s="2071"/>
      <c r="QO45" s="2071"/>
      <c r="QP45" s="2071"/>
      <c r="QQ45" s="2071"/>
      <c r="QR45" s="2071"/>
      <c r="QS45" s="2071"/>
      <c r="QT45" s="2071"/>
      <c r="QU45" s="2071"/>
      <c r="QV45" s="2071"/>
      <c r="QW45" s="2071"/>
      <c r="QX45" s="2071"/>
      <c r="QY45" s="2071"/>
      <c r="QZ45" s="2071"/>
      <c r="RA45" s="2071"/>
      <c r="RB45" s="2071"/>
      <c r="RC45" s="2071"/>
      <c r="RD45" s="2071"/>
      <c r="RE45" s="2071"/>
      <c r="RF45" s="2071"/>
      <c r="RG45" s="2071"/>
      <c r="RH45" s="2071"/>
      <c r="RI45" s="2071"/>
      <c r="RJ45" s="2071"/>
      <c r="RK45" s="2071"/>
      <c r="RL45" s="2071"/>
      <c r="RM45" s="2071"/>
      <c r="RN45" s="2071"/>
      <c r="RO45" s="2071"/>
      <c r="RP45" s="2071"/>
      <c r="RQ45" s="2071"/>
      <c r="RR45" s="2071"/>
      <c r="RS45" s="2071"/>
      <c r="RT45" s="2071"/>
      <c r="RU45" s="2071"/>
      <c r="RV45" s="2071"/>
      <c r="RW45" s="2071"/>
      <c r="RX45" s="2071"/>
      <c r="RY45" s="2071"/>
      <c r="RZ45" s="2071"/>
      <c r="SA45" s="2071"/>
      <c r="SB45" s="2071"/>
      <c r="SC45" s="2071"/>
      <c r="SD45" s="2071"/>
      <c r="SE45" s="2071"/>
      <c r="SF45" s="2071"/>
      <c r="SG45" s="2071"/>
      <c r="SH45" s="2071"/>
      <c r="SI45" s="2071"/>
      <c r="SJ45" s="2071"/>
      <c r="SK45" s="2071"/>
      <c r="SL45" s="2071"/>
      <c r="SM45" s="2071"/>
      <c r="SN45" s="2071"/>
      <c r="SO45" s="2071"/>
      <c r="SP45" s="2071"/>
      <c r="SQ45" s="2071"/>
      <c r="SR45" s="2071"/>
      <c r="SS45" s="2071"/>
      <c r="ST45" s="2071"/>
      <c r="SU45" s="2071"/>
      <c r="SV45" s="2071"/>
      <c r="SW45" s="2071"/>
      <c r="SX45" s="2071"/>
      <c r="SY45" s="2071"/>
      <c r="SZ45" s="2071"/>
      <c r="TA45" s="2071"/>
      <c r="TB45" s="2071"/>
      <c r="TC45" s="2071"/>
      <c r="TD45" s="2071"/>
      <c r="TE45" s="2071"/>
      <c r="TF45" s="2071"/>
      <c r="TG45" s="2071"/>
      <c r="TH45" s="2071"/>
      <c r="TI45" s="2071"/>
      <c r="TJ45" s="2071"/>
      <c r="TK45" s="2071"/>
      <c r="TL45" s="2071"/>
      <c r="TM45" s="2071"/>
      <c r="TN45" s="2071"/>
      <c r="TO45" s="2071"/>
      <c r="TP45" s="2071"/>
      <c r="TQ45" s="2071"/>
      <c r="TR45" s="2071"/>
      <c r="TS45" s="2071"/>
      <c r="TT45" s="2071"/>
      <c r="TU45" s="2071"/>
      <c r="TV45" s="2071"/>
      <c r="TW45" s="2071"/>
      <c r="TX45" s="2071"/>
      <c r="TY45" s="2071"/>
      <c r="TZ45" s="2071"/>
      <c r="UA45" s="2071"/>
      <c r="UB45" s="2071"/>
      <c r="UC45" s="2071"/>
      <c r="UD45" s="2071"/>
      <c r="UE45" s="2071"/>
      <c r="UF45" s="2071"/>
      <c r="UG45" s="2071"/>
      <c r="UH45" s="2071"/>
      <c r="UI45" s="2071"/>
      <c r="UJ45" s="2071"/>
      <c r="UK45" s="2071"/>
      <c r="UL45" s="2071"/>
      <c r="UM45" s="2071"/>
      <c r="UN45" s="2071"/>
      <c r="UO45" s="2071"/>
      <c r="UP45" s="2071"/>
      <c r="UQ45" s="2071"/>
      <c r="UR45" s="2071"/>
      <c r="US45" s="2071"/>
      <c r="UT45" s="2071"/>
      <c r="UU45" s="2071"/>
      <c r="UV45" s="2071"/>
      <c r="UW45" s="2071"/>
      <c r="UX45" s="2071"/>
      <c r="UY45" s="2071"/>
      <c r="UZ45" s="2071"/>
      <c r="VA45" s="2071"/>
      <c r="VB45" s="2071"/>
      <c r="VC45" s="2071"/>
      <c r="VD45" s="2071"/>
      <c r="VE45" s="2071"/>
      <c r="VF45" s="2071"/>
      <c r="VG45" s="2071"/>
      <c r="VH45" s="2071"/>
      <c r="VI45" s="2071"/>
      <c r="VJ45" s="2071"/>
      <c r="VK45" s="2071"/>
      <c r="VL45" s="2071"/>
      <c r="VM45" s="2071"/>
      <c r="VN45" s="2071"/>
      <c r="VO45" s="2071"/>
      <c r="VP45" s="2071"/>
      <c r="VQ45" s="2071"/>
      <c r="VR45" s="2071"/>
      <c r="VS45" s="2071"/>
      <c r="VT45" s="2071"/>
      <c r="VU45" s="2071"/>
      <c r="VV45" s="2071"/>
      <c r="VW45" s="2071"/>
      <c r="VX45" s="2071"/>
      <c r="VY45" s="2071"/>
      <c r="VZ45" s="2071"/>
      <c r="WA45" s="2071"/>
      <c r="WB45" s="2071"/>
      <c r="WC45" s="2071"/>
      <c r="WD45" s="2071"/>
      <c r="WE45" s="2071"/>
      <c r="WF45" s="2071"/>
      <c r="WG45" s="2071"/>
      <c r="WH45" s="2071"/>
      <c r="WI45" s="2071"/>
      <c r="WJ45" s="2071"/>
      <c r="WK45" s="2071"/>
      <c r="WL45" s="2071"/>
      <c r="WM45" s="2071"/>
      <c r="WN45" s="2071"/>
      <c r="WO45" s="2071"/>
      <c r="WP45" s="2071"/>
      <c r="WQ45" s="2071"/>
      <c r="WR45" s="2071"/>
      <c r="WS45" s="2071"/>
      <c r="WT45" s="2071"/>
      <c r="WU45" s="2071"/>
      <c r="WV45" s="2071"/>
      <c r="WW45" s="2071"/>
      <c r="WX45" s="2071"/>
      <c r="WY45" s="2071"/>
      <c r="WZ45" s="2071"/>
      <c r="XA45" s="2071"/>
      <c r="XB45" s="2071"/>
      <c r="XC45" s="2071"/>
      <c r="XD45" s="2071"/>
      <c r="XE45" s="2071"/>
      <c r="XF45" s="2071"/>
      <c r="XG45" s="2071"/>
      <c r="XH45" s="2071"/>
      <c r="XI45" s="2071"/>
      <c r="XJ45" s="2071"/>
      <c r="XK45" s="2071"/>
      <c r="XL45" s="2071"/>
      <c r="XM45" s="2071"/>
      <c r="XN45" s="2071"/>
      <c r="XO45" s="2071"/>
      <c r="XP45" s="2071"/>
      <c r="XQ45" s="2071"/>
      <c r="XR45" s="2071"/>
      <c r="XS45" s="2071"/>
      <c r="XT45" s="2071"/>
      <c r="XU45" s="2071"/>
      <c r="XV45" s="2071"/>
      <c r="XW45" s="2071"/>
      <c r="XX45" s="2071"/>
      <c r="XY45" s="2071"/>
      <c r="XZ45" s="2071"/>
      <c r="YA45" s="2071"/>
      <c r="YB45" s="2071"/>
      <c r="YC45" s="2071"/>
      <c r="YD45" s="2071"/>
      <c r="YE45" s="2071"/>
      <c r="YF45" s="2071"/>
      <c r="YG45" s="2071"/>
      <c r="YH45" s="2071"/>
      <c r="YI45" s="2071"/>
      <c r="YJ45" s="2071"/>
      <c r="YK45" s="2071"/>
      <c r="YL45" s="2071"/>
      <c r="YM45" s="2071"/>
      <c r="YN45" s="2071"/>
      <c r="YO45" s="2071"/>
      <c r="YP45" s="2071"/>
      <c r="YQ45" s="2071"/>
      <c r="YR45" s="2071"/>
      <c r="YS45" s="2071"/>
      <c r="YT45" s="2071"/>
      <c r="YU45" s="2071"/>
      <c r="YV45" s="2071"/>
      <c r="YW45" s="2071"/>
      <c r="YX45" s="2071"/>
      <c r="YY45" s="2071"/>
      <c r="YZ45" s="2071"/>
      <c r="ZA45" s="2071"/>
      <c r="ZB45" s="2071"/>
      <c r="ZC45" s="2071"/>
      <c r="ZD45" s="2071"/>
      <c r="ZE45" s="2071"/>
      <c r="ZF45" s="2071"/>
      <c r="ZG45" s="2071"/>
      <c r="ZH45" s="2071"/>
      <c r="ZI45" s="2071"/>
      <c r="ZJ45" s="2071"/>
      <c r="ZK45" s="2071"/>
      <c r="ZL45" s="2071"/>
      <c r="ZM45" s="2071"/>
      <c r="ZN45" s="2071"/>
      <c r="ZO45" s="2071"/>
      <c r="ZP45" s="2071"/>
      <c r="ZQ45" s="2071"/>
      <c r="ZR45" s="2071"/>
      <c r="ZS45" s="2071"/>
      <c r="ZT45" s="2071"/>
      <c r="ZU45" s="2071"/>
      <c r="ZV45" s="2071"/>
      <c r="ZW45" s="2071"/>
      <c r="ZX45" s="2071"/>
      <c r="ZY45" s="2071"/>
      <c r="ZZ45" s="2071"/>
      <c r="AAA45" s="2071"/>
      <c r="AAB45" s="2071"/>
      <c r="AAC45" s="2071"/>
      <c r="AAD45" s="2071"/>
      <c r="AAE45" s="2071"/>
      <c r="AAF45" s="2071"/>
      <c r="AAG45" s="2071"/>
      <c r="AAH45" s="2071"/>
      <c r="AAI45" s="2071"/>
      <c r="AAJ45" s="2071"/>
      <c r="AAK45" s="2071"/>
      <c r="AAL45" s="2071"/>
      <c r="AAM45" s="2071"/>
      <c r="AAN45" s="2071"/>
      <c r="AAO45" s="2071"/>
      <c r="AAP45" s="2071"/>
      <c r="AAQ45" s="2071"/>
      <c r="AAR45" s="2071"/>
      <c r="AAS45" s="2071"/>
      <c r="AAT45" s="2071"/>
      <c r="AAU45" s="2071"/>
      <c r="AAV45" s="2071"/>
      <c r="AAW45" s="2071"/>
      <c r="AAX45" s="2071"/>
      <c r="AAY45" s="2071"/>
      <c r="AAZ45" s="2071"/>
      <c r="ABA45" s="2071"/>
      <c r="ABB45" s="2071"/>
      <c r="ABC45" s="2071"/>
      <c r="ABD45" s="2071"/>
      <c r="ABE45" s="2071"/>
      <c r="ABF45" s="2071"/>
      <c r="ABG45" s="2071"/>
      <c r="ABH45" s="2071"/>
      <c r="ABI45" s="2071"/>
      <c r="ABJ45" s="2071"/>
      <c r="ABK45" s="2071"/>
      <c r="ABL45" s="2071"/>
      <c r="ABM45" s="2071"/>
      <c r="ABN45" s="2071"/>
      <c r="ABO45" s="2071"/>
      <c r="ABP45" s="2071"/>
      <c r="ABQ45" s="2071"/>
      <c r="ABR45" s="2071"/>
      <c r="ABS45" s="2071"/>
      <c r="ABT45" s="2071"/>
      <c r="ABU45" s="2071"/>
      <c r="ABV45" s="2071"/>
      <c r="ABW45" s="2071"/>
      <c r="ABX45" s="2071"/>
      <c r="ABY45" s="2071"/>
      <c r="ABZ45" s="2071"/>
      <c r="ACA45" s="2071"/>
      <c r="ACB45" s="2071"/>
      <c r="ACC45" s="2071"/>
      <c r="ACD45" s="2071"/>
      <c r="ACE45" s="2071"/>
      <c r="ACF45" s="2071"/>
      <c r="ACG45" s="2071"/>
      <c r="ACH45" s="2071"/>
      <c r="ACI45" s="2071"/>
      <c r="ACJ45" s="2071"/>
      <c r="ACK45" s="2071"/>
      <c r="ACL45" s="2071"/>
      <c r="ACM45" s="2071"/>
      <c r="ACN45" s="2071"/>
      <c r="ACO45" s="2071"/>
      <c r="ACP45" s="2071"/>
      <c r="ACQ45" s="2071"/>
      <c r="ACR45" s="2071"/>
      <c r="ACS45" s="2071"/>
      <c r="ACT45" s="2071"/>
      <c r="ACU45" s="2071"/>
      <c r="ACV45" s="2071"/>
      <c r="ACW45" s="2071"/>
      <c r="ACX45" s="2071"/>
      <c r="ACY45" s="2071"/>
      <c r="ACZ45" s="2071"/>
      <c r="ADA45" s="2071"/>
      <c r="ADB45" s="2071"/>
      <c r="ADC45" s="2071"/>
      <c r="ADD45" s="2071"/>
      <c r="ADE45" s="2071"/>
      <c r="ADF45" s="2071"/>
      <c r="ADG45" s="2071"/>
      <c r="ADH45" s="2071"/>
      <c r="ADI45" s="2071"/>
      <c r="ADJ45" s="2071"/>
      <c r="ADK45" s="2071"/>
      <c r="ADL45" s="2071"/>
      <c r="ADM45" s="2071"/>
      <c r="ADN45" s="2071"/>
      <c r="ADO45" s="2071"/>
      <c r="ADP45" s="2071"/>
      <c r="ADQ45" s="2071"/>
      <c r="ADR45" s="2071"/>
      <c r="ADS45" s="2071"/>
      <c r="ADT45" s="2071"/>
      <c r="ADU45" s="2071"/>
      <c r="ADV45" s="2071"/>
      <c r="ADW45" s="2071"/>
      <c r="ADX45" s="2071"/>
      <c r="ADY45" s="2071"/>
      <c r="ADZ45" s="2071"/>
      <c r="AEA45" s="2071"/>
      <c r="AEB45" s="2071"/>
      <c r="AEC45" s="2071"/>
      <c r="AED45" s="2071"/>
      <c r="AEE45" s="2071"/>
      <c r="AEF45" s="2071"/>
      <c r="AEG45" s="2071"/>
      <c r="AEH45" s="2071"/>
      <c r="AEI45" s="2071"/>
      <c r="AEJ45" s="2071"/>
      <c r="AEK45" s="2071"/>
      <c r="AEL45" s="2071"/>
      <c r="AEM45" s="2071"/>
      <c r="AEN45" s="2071"/>
      <c r="AEO45" s="2071"/>
      <c r="AEP45" s="2071"/>
      <c r="AEQ45" s="2071"/>
      <c r="AER45" s="2071"/>
      <c r="AES45" s="2071"/>
      <c r="AET45" s="2071"/>
      <c r="AEU45" s="2071"/>
      <c r="AEV45" s="2071"/>
      <c r="AEW45" s="2071"/>
      <c r="AEX45" s="2071"/>
      <c r="AEY45" s="2071"/>
      <c r="AEZ45" s="2071"/>
      <c r="AFA45" s="2071"/>
      <c r="AFB45" s="2071"/>
      <c r="AFC45" s="2071"/>
      <c r="AFD45" s="2071"/>
      <c r="AFE45" s="2071"/>
      <c r="AFF45" s="2071"/>
      <c r="AFG45" s="2071"/>
      <c r="AFH45" s="2071"/>
      <c r="AFI45" s="2071"/>
      <c r="AFJ45" s="2071"/>
      <c r="AFK45" s="2071"/>
      <c r="AFL45" s="2071"/>
      <c r="AFM45" s="2071"/>
      <c r="AFN45" s="2071"/>
      <c r="AFO45" s="2071"/>
      <c r="AFP45" s="2071"/>
      <c r="AFQ45" s="2071"/>
      <c r="AFR45" s="2071"/>
      <c r="AFS45" s="2071"/>
      <c r="AFT45" s="2071"/>
      <c r="AFU45" s="2071"/>
      <c r="AFV45" s="2071"/>
      <c r="AFW45" s="2071"/>
      <c r="AFX45" s="2071"/>
      <c r="AFY45" s="2071"/>
      <c r="AFZ45" s="2071"/>
      <c r="AGA45" s="2071"/>
      <c r="AGB45" s="2071"/>
      <c r="AGC45" s="2071"/>
      <c r="AGD45" s="2071"/>
      <c r="AGE45" s="2071"/>
      <c r="AGF45" s="2071"/>
      <c r="AGG45" s="2071"/>
      <c r="AGH45" s="2071"/>
      <c r="AGI45" s="2071"/>
      <c r="AGJ45" s="2071"/>
      <c r="AGK45" s="2071"/>
      <c r="AGL45" s="2071"/>
      <c r="AGM45" s="2071"/>
      <c r="AGN45" s="2071"/>
      <c r="AGO45" s="2071"/>
      <c r="AGP45" s="2071"/>
      <c r="AGQ45" s="2071"/>
      <c r="AGR45" s="2071"/>
      <c r="AGS45" s="2071"/>
      <c r="AGT45" s="2071"/>
      <c r="AGU45" s="2071"/>
      <c r="AGV45" s="2071"/>
      <c r="AGW45" s="2071"/>
      <c r="AGX45" s="2071"/>
      <c r="AGY45" s="2071"/>
      <c r="AGZ45" s="2071"/>
      <c r="AHA45" s="2071"/>
      <c r="AHB45" s="2071"/>
      <c r="AHC45" s="2071"/>
      <c r="AHD45" s="2071"/>
      <c r="AHE45" s="2071"/>
      <c r="AHF45" s="2071"/>
      <c r="AHG45" s="2071"/>
      <c r="AHH45" s="2071"/>
      <c r="AHI45" s="2071"/>
      <c r="AHJ45" s="2071"/>
      <c r="AHK45" s="2071"/>
      <c r="AHL45" s="2071"/>
      <c r="AHM45" s="2071"/>
      <c r="AHN45" s="2071"/>
      <c r="AHO45" s="2071"/>
      <c r="AHP45" s="2071"/>
      <c r="AHQ45" s="2071"/>
      <c r="AHR45" s="2071"/>
      <c r="AHS45" s="2071"/>
      <c r="AHT45" s="2071"/>
      <c r="AHU45" s="2071"/>
      <c r="AHV45" s="2071"/>
      <c r="AHW45" s="2071"/>
      <c r="AHX45" s="2071"/>
      <c r="AHY45" s="2071"/>
      <c r="AHZ45" s="2071"/>
      <c r="AIA45" s="2071"/>
      <c r="AIB45" s="2071"/>
      <c r="AIC45" s="2071"/>
      <c r="AID45" s="2071"/>
      <c r="AIE45" s="2071"/>
      <c r="AIF45" s="2071"/>
      <c r="AIG45" s="2071"/>
      <c r="AIH45" s="2071"/>
      <c r="AII45" s="2071"/>
      <c r="AIJ45" s="2071"/>
      <c r="AIK45" s="2071"/>
      <c r="AIL45" s="2071"/>
      <c r="AIM45" s="2071"/>
      <c r="AIN45" s="2071"/>
      <c r="AIO45" s="2071"/>
      <c r="AIP45" s="2071"/>
      <c r="AIQ45" s="2071"/>
      <c r="AIR45" s="2071"/>
      <c r="AIS45" s="2071"/>
      <c r="AIT45" s="2071"/>
      <c r="AIU45" s="2071"/>
      <c r="AIV45" s="2071"/>
      <c r="AIW45" s="2071"/>
      <c r="AIX45" s="2071"/>
      <c r="AIY45" s="2071"/>
      <c r="AIZ45" s="2071"/>
      <c r="AJA45" s="2071"/>
      <c r="AJB45" s="2071"/>
      <c r="AJC45" s="2071"/>
      <c r="AJD45" s="2071"/>
      <c r="AJE45" s="2071"/>
      <c r="AJF45" s="2071"/>
      <c r="AJG45" s="2071"/>
      <c r="AJH45" s="2071"/>
      <c r="AJI45" s="2071"/>
      <c r="AJJ45" s="2071"/>
      <c r="AJK45" s="2071"/>
      <c r="AJL45" s="2071"/>
      <c r="AJM45" s="2071"/>
      <c r="AJN45" s="2071"/>
      <c r="AJO45" s="2071"/>
      <c r="AJP45" s="2071"/>
      <c r="AJQ45" s="2071"/>
      <c r="AJR45" s="2071"/>
      <c r="AJS45" s="2071"/>
      <c r="AJT45" s="2071"/>
      <c r="AJU45" s="2071"/>
      <c r="AJV45" s="2071"/>
      <c r="AJW45" s="2071"/>
      <c r="AJX45" s="2071"/>
      <c r="AJY45" s="2071"/>
      <c r="AJZ45" s="2071"/>
      <c r="AKA45" s="2071"/>
      <c r="AKB45" s="2071"/>
      <c r="AKC45" s="2071"/>
      <c r="AKD45" s="2071"/>
      <c r="AKE45" s="2071"/>
      <c r="AKF45" s="2071"/>
      <c r="AKG45" s="2071"/>
      <c r="AKH45" s="2071"/>
      <c r="AKI45" s="2071"/>
      <c r="AKJ45" s="2071"/>
      <c r="AKK45" s="2071"/>
      <c r="AKL45" s="2071"/>
      <c r="AKM45" s="2071"/>
      <c r="AKN45" s="2071"/>
      <c r="AKO45" s="2071"/>
      <c r="AKP45" s="2071"/>
      <c r="AKQ45" s="2071"/>
      <c r="AKR45" s="2071"/>
      <c r="AKS45" s="2071"/>
      <c r="AKT45" s="2071"/>
      <c r="AKU45" s="2071"/>
      <c r="AKV45" s="2071"/>
      <c r="AKW45" s="2071"/>
      <c r="AKX45" s="2071"/>
      <c r="AKY45" s="2071"/>
      <c r="AKZ45" s="2071"/>
      <c r="ALA45" s="2071"/>
      <c r="ALB45" s="2071"/>
      <c r="ALC45" s="2071"/>
      <c r="ALD45" s="2071"/>
      <c r="ALE45" s="2071"/>
      <c r="ALF45" s="2071"/>
      <c r="ALG45" s="2071"/>
      <c r="ALH45" s="2071"/>
      <c r="ALI45" s="2071"/>
      <c r="ALJ45" s="2071"/>
      <c r="ALK45" s="2071"/>
      <c r="ALL45" s="2071"/>
      <c r="ALM45" s="2071"/>
      <c r="ALN45" s="2071"/>
      <c r="ALO45" s="2071"/>
      <c r="ALP45" s="2071"/>
      <c r="ALQ45" s="2071"/>
      <c r="ALR45" s="2071"/>
      <c r="ALS45" s="2071"/>
      <c r="ALT45" s="2071"/>
      <c r="ALU45" s="2071"/>
      <c r="ALV45" s="2071"/>
      <c r="ALW45" s="2071"/>
      <c r="ALX45" s="2071"/>
      <c r="ALY45" s="2071"/>
      <c r="ALZ45" s="2071"/>
      <c r="AMA45" s="2071"/>
      <c r="AMB45" s="2071"/>
      <c r="AMC45" s="2071"/>
      <c r="AMD45" s="2071"/>
      <c r="AME45" s="2071"/>
      <c r="AMF45" s="2071"/>
      <c r="AMG45" s="2071"/>
      <c r="AMH45" s="2071"/>
      <c r="AMI45" s="2071"/>
      <c r="AMJ45" s="2071"/>
      <c r="AMK45" s="2071"/>
    </row>
    <row r="46" spans="1:1025" s="2323" customFormat="1" ht="24.75" customHeight="1" x14ac:dyDescent="0.15">
      <c r="A46" s="2118" t="s">
        <v>1544</v>
      </c>
      <c r="B46" s="2118"/>
      <c r="C46" s="2118"/>
      <c r="D46" s="2118"/>
      <c r="E46" s="2118"/>
      <c r="F46" s="2118"/>
      <c r="G46" s="2118"/>
      <c r="H46" s="2118"/>
      <c r="I46" s="2119" t="s">
        <v>594</v>
      </c>
      <c r="J46" s="2119"/>
      <c r="K46" s="2119"/>
      <c r="L46" s="2119"/>
      <c r="M46" s="2119"/>
      <c r="N46" s="2119"/>
      <c r="O46" s="2119"/>
      <c r="P46" s="2119"/>
      <c r="Q46" s="2119"/>
      <c r="R46" s="2119"/>
      <c r="S46" s="2119"/>
      <c r="T46" s="2119"/>
      <c r="U46" s="2119"/>
      <c r="V46" s="2119"/>
      <c r="W46" s="2119"/>
      <c r="X46" s="2119"/>
      <c r="Y46" s="2117"/>
      <c r="Z46" s="2117"/>
      <c r="AA46" s="2117"/>
      <c r="AB46" s="2117"/>
      <c r="AC46" s="2071"/>
      <c r="AD46" s="2071"/>
      <c r="AE46" s="2071"/>
      <c r="AF46" s="2071"/>
      <c r="AG46" s="2071"/>
      <c r="AH46" s="2071"/>
      <c r="AI46" s="2071"/>
      <c r="AJ46" s="2071"/>
      <c r="AK46" s="2071"/>
      <c r="AL46" s="2071"/>
      <c r="AM46" s="2071"/>
      <c r="AN46" s="2071"/>
      <c r="AO46" s="2071"/>
      <c r="AP46" s="2071"/>
      <c r="AQ46" s="2071"/>
      <c r="AR46" s="2071"/>
      <c r="AS46" s="2071"/>
      <c r="AT46" s="2071"/>
      <c r="AU46" s="2071"/>
      <c r="AV46" s="2071"/>
      <c r="AW46" s="2071"/>
      <c r="AX46" s="2071"/>
      <c r="AY46" s="2071"/>
      <c r="AZ46" s="2071"/>
      <c r="BA46" s="2071"/>
      <c r="BB46" s="2071"/>
      <c r="BC46" s="2071"/>
      <c r="BD46" s="2071"/>
      <c r="BE46" s="2071"/>
      <c r="BF46" s="2071"/>
      <c r="BG46" s="2071"/>
      <c r="BH46" s="2071"/>
      <c r="BI46" s="2071"/>
      <c r="BJ46" s="2071"/>
      <c r="BK46" s="2071"/>
      <c r="BL46" s="2071"/>
      <c r="BM46" s="2071"/>
      <c r="BN46" s="2071"/>
      <c r="BO46" s="2071"/>
      <c r="BP46" s="2071"/>
      <c r="BQ46" s="2071"/>
      <c r="BR46" s="2071"/>
      <c r="BS46" s="2071"/>
      <c r="BT46" s="2071"/>
      <c r="BU46" s="2071"/>
      <c r="BV46" s="2071"/>
      <c r="BW46" s="2071"/>
      <c r="BX46" s="2071"/>
      <c r="BY46" s="2071"/>
      <c r="BZ46" s="2071"/>
      <c r="CA46" s="2071"/>
      <c r="CB46" s="2071"/>
      <c r="CC46" s="2071"/>
      <c r="CD46" s="2071"/>
      <c r="CE46" s="2071"/>
      <c r="CF46" s="2071"/>
      <c r="CG46" s="2071"/>
      <c r="CH46" s="2071"/>
      <c r="CI46" s="2071"/>
      <c r="CJ46" s="2071"/>
      <c r="CK46" s="2071"/>
      <c r="CL46" s="2071"/>
      <c r="CM46" s="2071"/>
      <c r="CN46" s="2071"/>
      <c r="CO46" s="2071"/>
      <c r="CP46" s="2071"/>
      <c r="CQ46" s="2071"/>
      <c r="CR46" s="2071"/>
      <c r="CS46" s="2071"/>
      <c r="CT46" s="2071"/>
      <c r="CU46" s="2071"/>
      <c r="CV46" s="2071"/>
      <c r="CW46" s="2071"/>
      <c r="CX46" s="2071"/>
      <c r="CY46" s="2071"/>
      <c r="CZ46" s="2071"/>
      <c r="DA46" s="2071"/>
      <c r="DB46" s="2071"/>
      <c r="DC46" s="2071"/>
      <c r="DD46" s="2071"/>
      <c r="DE46" s="2071"/>
      <c r="DF46" s="2071"/>
      <c r="DG46" s="2071"/>
      <c r="DH46" s="2071"/>
      <c r="DI46" s="2071"/>
      <c r="DJ46" s="2071"/>
      <c r="DK46" s="2071"/>
      <c r="DL46" s="2071"/>
      <c r="DM46" s="2071"/>
      <c r="DN46" s="2071"/>
      <c r="DO46" s="2071"/>
      <c r="DP46" s="2071"/>
      <c r="DQ46" s="2071"/>
      <c r="DR46" s="2071"/>
      <c r="DS46" s="2071"/>
      <c r="DT46" s="2071"/>
      <c r="DU46" s="2071"/>
      <c r="DV46" s="2071"/>
      <c r="DW46" s="2071"/>
      <c r="DX46" s="2071"/>
      <c r="DY46" s="2071"/>
      <c r="DZ46" s="2071"/>
      <c r="EA46" s="2071"/>
      <c r="EB46" s="2071"/>
      <c r="EC46" s="2071"/>
      <c r="ED46" s="2071"/>
      <c r="EE46" s="2071"/>
      <c r="EF46" s="2071"/>
      <c r="EG46" s="2071"/>
      <c r="EH46" s="2071"/>
      <c r="EI46" s="2071"/>
      <c r="EJ46" s="2071"/>
      <c r="EK46" s="2071"/>
      <c r="EL46" s="2071"/>
      <c r="EM46" s="2071"/>
      <c r="EN46" s="2071"/>
      <c r="EO46" s="2071"/>
      <c r="EP46" s="2071"/>
      <c r="EQ46" s="2071"/>
      <c r="ER46" s="2071"/>
      <c r="ES46" s="2071"/>
      <c r="ET46" s="2071"/>
      <c r="EU46" s="2071"/>
      <c r="EV46" s="2071"/>
      <c r="EW46" s="2071"/>
      <c r="EX46" s="2071"/>
      <c r="EY46" s="2071"/>
      <c r="EZ46" s="2071"/>
      <c r="FA46" s="2071"/>
      <c r="FB46" s="2071"/>
      <c r="FC46" s="2071"/>
      <c r="FD46" s="2071"/>
      <c r="FE46" s="2071"/>
      <c r="FF46" s="2071"/>
      <c r="FG46" s="2071"/>
      <c r="FH46" s="2071"/>
      <c r="FI46" s="2071"/>
      <c r="FJ46" s="2071"/>
      <c r="FK46" s="2071"/>
      <c r="FL46" s="2071"/>
      <c r="FM46" s="2071"/>
      <c r="FN46" s="2071"/>
      <c r="FO46" s="2071"/>
      <c r="FP46" s="2071"/>
      <c r="FQ46" s="2071"/>
      <c r="FR46" s="2071"/>
      <c r="FS46" s="2071"/>
      <c r="FT46" s="2071"/>
      <c r="FU46" s="2071"/>
      <c r="FV46" s="2071"/>
      <c r="FW46" s="2071"/>
      <c r="FX46" s="2071"/>
      <c r="FY46" s="2071"/>
      <c r="FZ46" s="2071"/>
      <c r="GA46" s="2071"/>
      <c r="GB46" s="2071"/>
      <c r="GC46" s="2071"/>
      <c r="GD46" s="2071"/>
      <c r="GE46" s="2071"/>
      <c r="GF46" s="2071"/>
      <c r="GG46" s="2071"/>
      <c r="GH46" s="2071"/>
      <c r="GI46" s="2071"/>
      <c r="GJ46" s="2071"/>
      <c r="GK46" s="2071"/>
      <c r="GL46" s="2071"/>
      <c r="GM46" s="2071"/>
      <c r="GN46" s="2071"/>
      <c r="GO46" s="2071"/>
      <c r="GP46" s="2071"/>
      <c r="GQ46" s="2071"/>
      <c r="GR46" s="2071"/>
      <c r="GS46" s="2071"/>
      <c r="GT46" s="2071"/>
      <c r="GU46" s="2071"/>
      <c r="GV46" s="2071"/>
      <c r="GW46" s="2071"/>
      <c r="GX46" s="2071"/>
      <c r="GY46" s="2071"/>
      <c r="GZ46" s="2071"/>
      <c r="HA46" s="2071"/>
      <c r="HB46" s="2071"/>
      <c r="HC46" s="2071"/>
      <c r="HD46" s="2071"/>
      <c r="HE46" s="2071"/>
      <c r="HF46" s="2071"/>
      <c r="HG46" s="2071"/>
      <c r="HH46" s="2071"/>
      <c r="HI46" s="2071"/>
      <c r="HJ46" s="2071"/>
      <c r="HK46" s="2071"/>
      <c r="HL46" s="2071"/>
      <c r="HM46" s="2071"/>
      <c r="HN46" s="2071"/>
      <c r="HO46" s="2071"/>
      <c r="HP46" s="2071"/>
      <c r="HQ46" s="2071"/>
      <c r="HR46" s="2071"/>
      <c r="HS46" s="2071"/>
      <c r="HT46" s="2071"/>
      <c r="HU46" s="2071"/>
      <c r="HV46" s="2071"/>
      <c r="HW46" s="2071"/>
      <c r="HX46" s="2071"/>
      <c r="HY46" s="2071"/>
      <c r="HZ46" s="2071"/>
      <c r="IA46" s="2071"/>
      <c r="IB46" s="2071"/>
      <c r="IC46" s="2071"/>
      <c r="ID46" s="2071"/>
      <c r="IE46" s="2071"/>
      <c r="IF46" s="2071"/>
      <c r="IG46" s="2071"/>
      <c r="IH46" s="2071"/>
      <c r="II46" s="2071"/>
      <c r="IJ46" s="2071"/>
      <c r="IK46" s="2071"/>
      <c r="IL46" s="2071"/>
      <c r="IM46" s="2071"/>
      <c r="IN46" s="2071"/>
      <c r="IO46" s="2071"/>
      <c r="IP46" s="2071"/>
      <c r="IQ46" s="2071"/>
      <c r="IR46" s="2071"/>
      <c r="IS46" s="2071"/>
      <c r="IT46" s="2071"/>
      <c r="IU46" s="2071"/>
      <c r="IV46" s="2071"/>
      <c r="IW46" s="2071"/>
      <c r="IX46" s="2071"/>
      <c r="IY46" s="2071"/>
      <c r="IZ46" s="2071"/>
      <c r="JA46" s="2071"/>
      <c r="JB46" s="2071"/>
      <c r="JC46" s="2071"/>
      <c r="JD46" s="2071"/>
      <c r="JE46" s="2071"/>
      <c r="JF46" s="2071"/>
      <c r="JG46" s="2071"/>
      <c r="JH46" s="2071"/>
      <c r="JI46" s="2071"/>
      <c r="JJ46" s="2071"/>
      <c r="JK46" s="2071"/>
      <c r="JL46" s="2071"/>
      <c r="JM46" s="2071"/>
      <c r="JN46" s="2071"/>
      <c r="JO46" s="2071"/>
      <c r="JP46" s="2071"/>
      <c r="JQ46" s="2071"/>
      <c r="JR46" s="2071"/>
      <c r="JS46" s="2071"/>
      <c r="JT46" s="2071"/>
      <c r="JU46" s="2071"/>
      <c r="JV46" s="2071"/>
      <c r="JW46" s="2071"/>
      <c r="JX46" s="2071"/>
      <c r="JY46" s="2071"/>
      <c r="JZ46" s="2071"/>
      <c r="KA46" s="2071"/>
      <c r="KB46" s="2071"/>
      <c r="KC46" s="2071"/>
      <c r="KD46" s="2071"/>
      <c r="KE46" s="2071"/>
      <c r="KF46" s="2071"/>
      <c r="KG46" s="2071"/>
      <c r="KH46" s="2071"/>
      <c r="KI46" s="2071"/>
      <c r="KJ46" s="2071"/>
      <c r="KK46" s="2071"/>
      <c r="KL46" s="2071"/>
      <c r="KM46" s="2071"/>
      <c r="KN46" s="2071"/>
      <c r="KO46" s="2071"/>
      <c r="KP46" s="2071"/>
      <c r="KQ46" s="2071"/>
      <c r="KR46" s="2071"/>
      <c r="KS46" s="2071"/>
      <c r="KT46" s="2071"/>
      <c r="KU46" s="2071"/>
      <c r="KV46" s="2071"/>
      <c r="KW46" s="2071"/>
      <c r="KX46" s="2071"/>
      <c r="KY46" s="2071"/>
      <c r="KZ46" s="2071"/>
      <c r="LA46" s="2071"/>
      <c r="LB46" s="2071"/>
      <c r="LC46" s="2071"/>
      <c r="LD46" s="2071"/>
      <c r="LE46" s="2071"/>
      <c r="LF46" s="2071"/>
      <c r="LG46" s="2071"/>
      <c r="LH46" s="2071"/>
      <c r="LI46" s="2071"/>
      <c r="LJ46" s="2071"/>
      <c r="LK46" s="2071"/>
      <c r="LL46" s="2071"/>
      <c r="LM46" s="2071"/>
      <c r="LN46" s="2071"/>
      <c r="LO46" s="2071"/>
      <c r="LP46" s="2071"/>
      <c r="LQ46" s="2071"/>
      <c r="LR46" s="2071"/>
      <c r="LS46" s="2071"/>
      <c r="LT46" s="2071"/>
      <c r="LU46" s="2071"/>
      <c r="LV46" s="2071"/>
      <c r="LW46" s="2071"/>
      <c r="LX46" s="2071"/>
      <c r="LY46" s="2071"/>
      <c r="LZ46" s="2071"/>
      <c r="MA46" s="2071"/>
      <c r="MB46" s="2071"/>
      <c r="MC46" s="2071"/>
      <c r="MD46" s="2071"/>
      <c r="ME46" s="2071"/>
      <c r="MF46" s="2071"/>
      <c r="MG46" s="2071"/>
      <c r="MH46" s="2071"/>
      <c r="MI46" s="2071"/>
      <c r="MJ46" s="2071"/>
      <c r="MK46" s="2071"/>
      <c r="ML46" s="2071"/>
      <c r="MM46" s="2071"/>
      <c r="MN46" s="2071"/>
      <c r="MO46" s="2071"/>
      <c r="MP46" s="2071"/>
      <c r="MQ46" s="2071"/>
      <c r="MR46" s="2071"/>
      <c r="MS46" s="2071"/>
      <c r="MT46" s="2071"/>
      <c r="MU46" s="2071"/>
      <c r="MV46" s="2071"/>
      <c r="MW46" s="2071"/>
      <c r="MX46" s="2071"/>
      <c r="MY46" s="2071"/>
      <c r="MZ46" s="2071"/>
      <c r="NA46" s="2071"/>
      <c r="NB46" s="2071"/>
      <c r="NC46" s="2071"/>
      <c r="ND46" s="2071"/>
      <c r="NE46" s="2071"/>
      <c r="NF46" s="2071"/>
      <c r="NG46" s="2071"/>
      <c r="NH46" s="2071"/>
      <c r="NI46" s="2071"/>
      <c r="NJ46" s="2071"/>
      <c r="NK46" s="2071"/>
      <c r="NL46" s="2071"/>
      <c r="NM46" s="2071"/>
      <c r="NN46" s="2071"/>
      <c r="NO46" s="2071"/>
      <c r="NP46" s="2071"/>
      <c r="NQ46" s="2071"/>
      <c r="NR46" s="2071"/>
      <c r="NS46" s="2071"/>
      <c r="NT46" s="2071"/>
      <c r="NU46" s="2071"/>
      <c r="NV46" s="2071"/>
      <c r="NW46" s="2071"/>
      <c r="NX46" s="2071"/>
      <c r="NY46" s="2071"/>
      <c r="NZ46" s="2071"/>
      <c r="OA46" s="2071"/>
      <c r="OB46" s="2071"/>
      <c r="OC46" s="2071"/>
      <c r="OD46" s="2071"/>
      <c r="OE46" s="2071"/>
      <c r="OF46" s="2071"/>
      <c r="OG46" s="2071"/>
      <c r="OH46" s="2071"/>
      <c r="OI46" s="2071"/>
      <c r="OJ46" s="2071"/>
      <c r="OK46" s="2071"/>
      <c r="OL46" s="2071"/>
      <c r="OM46" s="2071"/>
      <c r="ON46" s="2071"/>
      <c r="OO46" s="2071"/>
      <c r="OP46" s="2071"/>
      <c r="OQ46" s="2071"/>
      <c r="OR46" s="2071"/>
      <c r="OS46" s="2071"/>
      <c r="OT46" s="2071"/>
      <c r="OU46" s="2071"/>
      <c r="OV46" s="2071"/>
      <c r="OW46" s="2071"/>
      <c r="OX46" s="2071"/>
      <c r="OY46" s="2071"/>
      <c r="OZ46" s="2071"/>
      <c r="PA46" s="2071"/>
      <c r="PB46" s="2071"/>
      <c r="PC46" s="2071"/>
      <c r="PD46" s="2071"/>
      <c r="PE46" s="2071"/>
      <c r="PF46" s="2071"/>
      <c r="PG46" s="2071"/>
      <c r="PH46" s="2071"/>
      <c r="PI46" s="2071"/>
      <c r="PJ46" s="2071"/>
      <c r="PK46" s="2071"/>
      <c r="PL46" s="2071"/>
      <c r="PM46" s="2071"/>
      <c r="PN46" s="2071"/>
      <c r="PO46" s="2071"/>
      <c r="PP46" s="2071"/>
      <c r="PQ46" s="2071"/>
      <c r="PR46" s="2071"/>
      <c r="PS46" s="2071"/>
      <c r="PT46" s="2071"/>
      <c r="PU46" s="2071"/>
      <c r="PV46" s="2071"/>
      <c r="PW46" s="2071"/>
      <c r="PX46" s="2071"/>
      <c r="PY46" s="2071"/>
      <c r="PZ46" s="2071"/>
      <c r="QA46" s="2071"/>
      <c r="QB46" s="2071"/>
      <c r="QC46" s="2071"/>
      <c r="QD46" s="2071"/>
      <c r="QE46" s="2071"/>
      <c r="QF46" s="2071"/>
      <c r="QG46" s="2071"/>
      <c r="QH46" s="2071"/>
      <c r="QI46" s="2071"/>
      <c r="QJ46" s="2071"/>
      <c r="QK46" s="2071"/>
      <c r="QL46" s="2071"/>
      <c r="QM46" s="2071"/>
      <c r="QN46" s="2071"/>
      <c r="QO46" s="2071"/>
      <c r="QP46" s="2071"/>
      <c r="QQ46" s="2071"/>
      <c r="QR46" s="2071"/>
      <c r="QS46" s="2071"/>
      <c r="QT46" s="2071"/>
      <c r="QU46" s="2071"/>
      <c r="QV46" s="2071"/>
      <c r="QW46" s="2071"/>
      <c r="QX46" s="2071"/>
      <c r="QY46" s="2071"/>
      <c r="QZ46" s="2071"/>
      <c r="RA46" s="2071"/>
      <c r="RB46" s="2071"/>
      <c r="RC46" s="2071"/>
      <c r="RD46" s="2071"/>
      <c r="RE46" s="2071"/>
      <c r="RF46" s="2071"/>
      <c r="RG46" s="2071"/>
      <c r="RH46" s="2071"/>
      <c r="RI46" s="2071"/>
      <c r="RJ46" s="2071"/>
      <c r="RK46" s="2071"/>
      <c r="RL46" s="2071"/>
      <c r="RM46" s="2071"/>
      <c r="RN46" s="2071"/>
      <c r="RO46" s="2071"/>
      <c r="RP46" s="2071"/>
      <c r="RQ46" s="2071"/>
      <c r="RR46" s="2071"/>
      <c r="RS46" s="2071"/>
      <c r="RT46" s="2071"/>
      <c r="RU46" s="2071"/>
      <c r="RV46" s="2071"/>
      <c r="RW46" s="2071"/>
      <c r="RX46" s="2071"/>
      <c r="RY46" s="2071"/>
      <c r="RZ46" s="2071"/>
      <c r="SA46" s="2071"/>
      <c r="SB46" s="2071"/>
      <c r="SC46" s="2071"/>
      <c r="SD46" s="2071"/>
      <c r="SE46" s="2071"/>
      <c r="SF46" s="2071"/>
      <c r="SG46" s="2071"/>
      <c r="SH46" s="2071"/>
      <c r="SI46" s="2071"/>
      <c r="SJ46" s="2071"/>
      <c r="SK46" s="2071"/>
      <c r="SL46" s="2071"/>
      <c r="SM46" s="2071"/>
      <c r="SN46" s="2071"/>
      <c r="SO46" s="2071"/>
      <c r="SP46" s="2071"/>
      <c r="SQ46" s="2071"/>
      <c r="SR46" s="2071"/>
      <c r="SS46" s="2071"/>
      <c r="ST46" s="2071"/>
      <c r="SU46" s="2071"/>
      <c r="SV46" s="2071"/>
      <c r="SW46" s="2071"/>
      <c r="SX46" s="2071"/>
      <c r="SY46" s="2071"/>
      <c r="SZ46" s="2071"/>
      <c r="TA46" s="2071"/>
      <c r="TB46" s="2071"/>
      <c r="TC46" s="2071"/>
      <c r="TD46" s="2071"/>
      <c r="TE46" s="2071"/>
      <c r="TF46" s="2071"/>
      <c r="TG46" s="2071"/>
      <c r="TH46" s="2071"/>
      <c r="TI46" s="2071"/>
      <c r="TJ46" s="2071"/>
      <c r="TK46" s="2071"/>
      <c r="TL46" s="2071"/>
      <c r="TM46" s="2071"/>
      <c r="TN46" s="2071"/>
      <c r="TO46" s="2071"/>
      <c r="TP46" s="2071"/>
      <c r="TQ46" s="2071"/>
      <c r="TR46" s="2071"/>
      <c r="TS46" s="2071"/>
      <c r="TT46" s="2071"/>
      <c r="TU46" s="2071"/>
      <c r="TV46" s="2071"/>
      <c r="TW46" s="2071"/>
      <c r="TX46" s="2071"/>
      <c r="TY46" s="2071"/>
      <c r="TZ46" s="2071"/>
      <c r="UA46" s="2071"/>
      <c r="UB46" s="2071"/>
      <c r="UC46" s="2071"/>
      <c r="UD46" s="2071"/>
      <c r="UE46" s="2071"/>
      <c r="UF46" s="2071"/>
      <c r="UG46" s="2071"/>
      <c r="UH46" s="2071"/>
      <c r="UI46" s="2071"/>
      <c r="UJ46" s="2071"/>
      <c r="UK46" s="2071"/>
      <c r="UL46" s="2071"/>
      <c r="UM46" s="2071"/>
      <c r="UN46" s="2071"/>
      <c r="UO46" s="2071"/>
      <c r="UP46" s="2071"/>
      <c r="UQ46" s="2071"/>
      <c r="UR46" s="2071"/>
      <c r="US46" s="2071"/>
      <c r="UT46" s="2071"/>
      <c r="UU46" s="2071"/>
      <c r="UV46" s="2071"/>
      <c r="UW46" s="2071"/>
      <c r="UX46" s="2071"/>
      <c r="UY46" s="2071"/>
      <c r="UZ46" s="2071"/>
      <c r="VA46" s="2071"/>
      <c r="VB46" s="2071"/>
      <c r="VC46" s="2071"/>
      <c r="VD46" s="2071"/>
      <c r="VE46" s="2071"/>
      <c r="VF46" s="2071"/>
      <c r="VG46" s="2071"/>
      <c r="VH46" s="2071"/>
      <c r="VI46" s="2071"/>
      <c r="VJ46" s="2071"/>
      <c r="VK46" s="2071"/>
      <c r="VL46" s="2071"/>
      <c r="VM46" s="2071"/>
      <c r="VN46" s="2071"/>
      <c r="VO46" s="2071"/>
      <c r="VP46" s="2071"/>
      <c r="VQ46" s="2071"/>
      <c r="VR46" s="2071"/>
      <c r="VS46" s="2071"/>
      <c r="VT46" s="2071"/>
      <c r="VU46" s="2071"/>
      <c r="VV46" s="2071"/>
      <c r="VW46" s="2071"/>
      <c r="VX46" s="2071"/>
      <c r="VY46" s="2071"/>
      <c r="VZ46" s="2071"/>
      <c r="WA46" s="2071"/>
      <c r="WB46" s="2071"/>
      <c r="WC46" s="2071"/>
      <c r="WD46" s="2071"/>
      <c r="WE46" s="2071"/>
      <c r="WF46" s="2071"/>
      <c r="WG46" s="2071"/>
      <c r="WH46" s="2071"/>
      <c r="WI46" s="2071"/>
      <c r="WJ46" s="2071"/>
      <c r="WK46" s="2071"/>
      <c r="WL46" s="2071"/>
      <c r="WM46" s="2071"/>
      <c r="WN46" s="2071"/>
      <c r="WO46" s="2071"/>
      <c r="WP46" s="2071"/>
      <c r="WQ46" s="2071"/>
      <c r="WR46" s="2071"/>
      <c r="WS46" s="2071"/>
      <c r="WT46" s="2071"/>
      <c r="WU46" s="2071"/>
      <c r="WV46" s="2071"/>
      <c r="WW46" s="2071"/>
      <c r="WX46" s="2071"/>
      <c r="WY46" s="2071"/>
      <c r="WZ46" s="2071"/>
      <c r="XA46" s="2071"/>
      <c r="XB46" s="2071"/>
      <c r="XC46" s="2071"/>
      <c r="XD46" s="2071"/>
      <c r="XE46" s="2071"/>
      <c r="XF46" s="2071"/>
      <c r="XG46" s="2071"/>
      <c r="XH46" s="2071"/>
      <c r="XI46" s="2071"/>
      <c r="XJ46" s="2071"/>
      <c r="XK46" s="2071"/>
      <c r="XL46" s="2071"/>
      <c r="XM46" s="2071"/>
      <c r="XN46" s="2071"/>
      <c r="XO46" s="2071"/>
      <c r="XP46" s="2071"/>
      <c r="XQ46" s="2071"/>
      <c r="XR46" s="2071"/>
      <c r="XS46" s="2071"/>
      <c r="XT46" s="2071"/>
      <c r="XU46" s="2071"/>
      <c r="XV46" s="2071"/>
      <c r="XW46" s="2071"/>
      <c r="XX46" s="2071"/>
      <c r="XY46" s="2071"/>
      <c r="XZ46" s="2071"/>
      <c r="YA46" s="2071"/>
      <c r="YB46" s="2071"/>
      <c r="YC46" s="2071"/>
      <c r="YD46" s="2071"/>
      <c r="YE46" s="2071"/>
      <c r="YF46" s="2071"/>
      <c r="YG46" s="2071"/>
      <c r="YH46" s="2071"/>
      <c r="YI46" s="2071"/>
      <c r="YJ46" s="2071"/>
      <c r="YK46" s="2071"/>
      <c r="YL46" s="2071"/>
      <c r="YM46" s="2071"/>
      <c r="YN46" s="2071"/>
      <c r="YO46" s="2071"/>
      <c r="YP46" s="2071"/>
      <c r="YQ46" s="2071"/>
      <c r="YR46" s="2071"/>
      <c r="YS46" s="2071"/>
      <c r="YT46" s="2071"/>
      <c r="YU46" s="2071"/>
      <c r="YV46" s="2071"/>
      <c r="YW46" s="2071"/>
      <c r="YX46" s="2071"/>
      <c r="YY46" s="2071"/>
      <c r="YZ46" s="2071"/>
      <c r="ZA46" s="2071"/>
      <c r="ZB46" s="2071"/>
      <c r="ZC46" s="2071"/>
      <c r="ZD46" s="2071"/>
      <c r="ZE46" s="2071"/>
      <c r="ZF46" s="2071"/>
      <c r="ZG46" s="2071"/>
      <c r="ZH46" s="2071"/>
      <c r="ZI46" s="2071"/>
      <c r="ZJ46" s="2071"/>
      <c r="ZK46" s="2071"/>
      <c r="ZL46" s="2071"/>
      <c r="ZM46" s="2071"/>
      <c r="ZN46" s="2071"/>
      <c r="ZO46" s="2071"/>
      <c r="ZP46" s="2071"/>
      <c r="ZQ46" s="2071"/>
      <c r="ZR46" s="2071"/>
      <c r="ZS46" s="2071"/>
      <c r="ZT46" s="2071"/>
      <c r="ZU46" s="2071"/>
      <c r="ZV46" s="2071"/>
      <c r="ZW46" s="2071"/>
      <c r="ZX46" s="2071"/>
      <c r="ZY46" s="2071"/>
      <c r="ZZ46" s="2071"/>
      <c r="AAA46" s="2071"/>
      <c r="AAB46" s="2071"/>
      <c r="AAC46" s="2071"/>
      <c r="AAD46" s="2071"/>
      <c r="AAE46" s="2071"/>
      <c r="AAF46" s="2071"/>
      <c r="AAG46" s="2071"/>
      <c r="AAH46" s="2071"/>
      <c r="AAI46" s="2071"/>
      <c r="AAJ46" s="2071"/>
      <c r="AAK46" s="2071"/>
      <c r="AAL46" s="2071"/>
      <c r="AAM46" s="2071"/>
      <c r="AAN46" s="2071"/>
      <c r="AAO46" s="2071"/>
      <c r="AAP46" s="2071"/>
      <c r="AAQ46" s="2071"/>
      <c r="AAR46" s="2071"/>
      <c r="AAS46" s="2071"/>
      <c r="AAT46" s="2071"/>
      <c r="AAU46" s="2071"/>
      <c r="AAV46" s="2071"/>
      <c r="AAW46" s="2071"/>
      <c r="AAX46" s="2071"/>
      <c r="AAY46" s="2071"/>
      <c r="AAZ46" s="2071"/>
      <c r="ABA46" s="2071"/>
      <c r="ABB46" s="2071"/>
      <c r="ABC46" s="2071"/>
      <c r="ABD46" s="2071"/>
      <c r="ABE46" s="2071"/>
      <c r="ABF46" s="2071"/>
      <c r="ABG46" s="2071"/>
      <c r="ABH46" s="2071"/>
      <c r="ABI46" s="2071"/>
      <c r="ABJ46" s="2071"/>
      <c r="ABK46" s="2071"/>
      <c r="ABL46" s="2071"/>
      <c r="ABM46" s="2071"/>
      <c r="ABN46" s="2071"/>
      <c r="ABO46" s="2071"/>
      <c r="ABP46" s="2071"/>
      <c r="ABQ46" s="2071"/>
      <c r="ABR46" s="2071"/>
      <c r="ABS46" s="2071"/>
      <c r="ABT46" s="2071"/>
      <c r="ABU46" s="2071"/>
      <c r="ABV46" s="2071"/>
      <c r="ABW46" s="2071"/>
      <c r="ABX46" s="2071"/>
      <c r="ABY46" s="2071"/>
      <c r="ABZ46" s="2071"/>
      <c r="ACA46" s="2071"/>
      <c r="ACB46" s="2071"/>
      <c r="ACC46" s="2071"/>
      <c r="ACD46" s="2071"/>
      <c r="ACE46" s="2071"/>
      <c r="ACF46" s="2071"/>
      <c r="ACG46" s="2071"/>
      <c r="ACH46" s="2071"/>
      <c r="ACI46" s="2071"/>
      <c r="ACJ46" s="2071"/>
      <c r="ACK46" s="2071"/>
      <c r="ACL46" s="2071"/>
      <c r="ACM46" s="2071"/>
      <c r="ACN46" s="2071"/>
      <c r="ACO46" s="2071"/>
      <c r="ACP46" s="2071"/>
      <c r="ACQ46" s="2071"/>
      <c r="ACR46" s="2071"/>
      <c r="ACS46" s="2071"/>
      <c r="ACT46" s="2071"/>
      <c r="ACU46" s="2071"/>
      <c r="ACV46" s="2071"/>
      <c r="ACW46" s="2071"/>
      <c r="ACX46" s="2071"/>
      <c r="ACY46" s="2071"/>
      <c r="ACZ46" s="2071"/>
      <c r="ADA46" s="2071"/>
      <c r="ADB46" s="2071"/>
      <c r="ADC46" s="2071"/>
      <c r="ADD46" s="2071"/>
      <c r="ADE46" s="2071"/>
      <c r="ADF46" s="2071"/>
      <c r="ADG46" s="2071"/>
      <c r="ADH46" s="2071"/>
      <c r="ADI46" s="2071"/>
      <c r="ADJ46" s="2071"/>
      <c r="ADK46" s="2071"/>
      <c r="ADL46" s="2071"/>
      <c r="ADM46" s="2071"/>
      <c r="ADN46" s="2071"/>
      <c r="ADO46" s="2071"/>
      <c r="ADP46" s="2071"/>
      <c r="ADQ46" s="2071"/>
      <c r="ADR46" s="2071"/>
      <c r="ADS46" s="2071"/>
      <c r="ADT46" s="2071"/>
      <c r="ADU46" s="2071"/>
      <c r="ADV46" s="2071"/>
      <c r="ADW46" s="2071"/>
      <c r="ADX46" s="2071"/>
      <c r="ADY46" s="2071"/>
      <c r="ADZ46" s="2071"/>
      <c r="AEA46" s="2071"/>
      <c r="AEB46" s="2071"/>
      <c r="AEC46" s="2071"/>
      <c r="AED46" s="2071"/>
      <c r="AEE46" s="2071"/>
      <c r="AEF46" s="2071"/>
      <c r="AEG46" s="2071"/>
      <c r="AEH46" s="2071"/>
      <c r="AEI46" s="2071"/>
      <c r="AEJ46" s="2071"/>
      <c r="AEK46" s="2071"/>
      <c r="AEL46" s="2071"/>
      <c r="AEM46" s="2071"/>
      <c r="AEN46" s="2071"/>
      <c r="AEO46" s="2071"/>
      <c r="AEP46" s="2071"/>
      <c r="AEQ46" s="2071"/>
      <c r="AER46" s="2071"/>
      <c r="AES46" s="2071"/>
      <c r="AET46" s="2071"/>
      <c r="AEU46" s="2071"/>
      <c r="AEV46" s="2071"/>
      <c r="AEW46" s="2071"/>
      <c r="AEX46" s="2071"/>
      <c r="AEY46" s="2071"/>
      <c r="AEZ46" s="2071"/>
      <c r="AFA46" s="2071"/>
      <c r="AFB46" s="2071"/>
      <c r="AFC46" s="2071"/>
      <c r="AFD46" s="2071"/>
      <c r="AFE46" s="2071"/>
      <c r="AFF46" s="2071"/>
      <c r="AFG46" s="2071"/>
      <c r="AFH46" s="2071"/>
      <c r="AFI46" s="2071"/>
      <c r="AFJ46" s="2071"/>
      <c r="AFK46" s="2071"/>
      <c r="AFL46" s="2071"/>
      <c r="AFM46" s="2071"/>
      <c r="AFN46" s="2071"/>
      <c r="AFO46" s="2071"/>
      <c r="AFP46" s="2071"/>
      <c r="AFQ46" s="2071"/>
      <c r="AFR46" s="2071"/>
      <c r="AFS46" s="2071"/>
      <c r="AFT46" s="2071"/>
      <c r="AFU46" s="2071"/>
      <c r="AFV46" s="2071"/>
      <c r="AFW46" s="2071"/>
      <c r="AFX46" s="2071"/>
      <c r="AFY46" s="2071"/>
      <c r="AFZ46" s="2071"/>
      <c r="AGA46" s="2071"/>
      <c r="AGB46" s="2071"/>
      <c r="AGC46" s="2071"/>
      <c r="AGD46" s="2071"/>
      <c r="AGE46" s="2071"/>
      <c r="AGF46" s="2071"/>
      <c r="AGG46" s="2071"/>
      <c r="AGH46" s="2071"/>
      <c r="AGI46" s="2071"/>
      <c r="AGJ46" s="2071"/>
      <c r="AGK46" s="2071"/>
      <c r="AGL46" s="2071"/>
      <c r="AGM46" s="2071"/>
      <c r="AGN46" s="2071"/>
      <c r="AGO46" s="2071"/>
      <c r="AGP46" s="2071"/>
      <c r="AGQ46" s="2071"/>
      <c r="AGR46" s="2071"/>
      <c r="AGS46" s="2071"/>
      <c r="AGT46" s="2071"/>
      <c r="AGU46" s="2071"/>
      <c r="AGV46" s="2071"/>
      <c r="AGW46" s="2071"/>
      <c r="AGX46" s="2071"/>
      <c r="AGY46" s="2071"/>
      <c r="AGZ46" s="2071"/>
      <c r="AHA46" s="2071"/>
      <c r="AHB46" s="2071"/>
      <c r="AHC46" s="2071"/>
      <c r="AHD46" s="2071"/>
      <c r="AHE46" s="2071"/>
      <c r="AHF46" s="2071"/>
      <c r="AHG46" s="2071"/>
      <c r="AHH46" s="2071"/>
      <c r="AHI46" s="2071"/>
      <c r="AHJ46" s="2071"/>
      <c r="AHK46" s="2071"/>
      <c r="AHL46" s="2071"/>
      <c r="AHM46" s="2071"/>
      <c r="AHN46" s="2071"/>
      <c r="AHO46" s="2071"/>
      <c r="AHP46" s="2071"/>
      <c r="AHQ46" s="2071"/>
      <c r="AHR46" s="2071"/>
      <c r="AHS46" s="2071"/>
      <c r="AHT46" s="2071"/>
      <c r="AHU46" s="2071"/>
      <c r="AHV46" s="2071"/>
      <c r="AHW46" s="2071"/>
      <c r="AHX46" s="2071"/>
      <c r="AHY46" s="2071"/>
      <c r="AHZ46" s="2071"/>
      <c r="AIA46" s="2071"/>
      <c r="AIB46" s="2071"/>
      <c r="AIC46" s="2071"/>
      <c r="AID46" s="2071"/>
      <c r="AIE46" s="2071"/>
      <c r="AIF46" s="2071"/>
      <c r="AIG46" s="2071"/>
      <c r="AIH46" s="2071"/>
      <c r="AII46" s="2071"/>
      <c r="AIJ46" s="2071"/>
      <c r="AIK46" s="2071"/>
      <c r="AIL46" s="2071"/>
      <c r="AIM46" s="2071"/>
      <c r="AIN46" s="2071"/>
      <c r="AIO46" s="2071"/>
      <c r="AIP46" s="2071"/>
      <c r="AIQ46" s="2071"/>
      <c r="AIR46" s="2071"/>
      <c r="AIS46" s="2071"/>
      <c r="AIT46" s="2071"/>
      <c r="AIU46" s="2071"/>
      <c r="AIV46" s="2071"/>
      <c r="AIW46" s="2071"/>
      <c r="AIX46" s="2071"/>
      <c r="AIY46" s="2071"/>
      <c r="AIZ46" s="2071"/>
      <c r="AJA46" s="2071"/>
      <c r="AJB46" s="2071"/>
      <c r="AJC46" s="2071"/>
      <c r="AJD46" s="2071"/>
      <c r="AJE46" s="2071"/>
      <c r="AJF46" s="2071"/>
      <c r="AJG46" s="2071"/>
      <c r="AJH46" s="2071"/>
      <c r="AJI46" s="2071"/>
      <c r="AJJ46" s="2071"/>
      <c r="AJK46" s="2071"/>
      <c r="AJL46" s="2071"/>
      <c r="AJM46" s="2071"/>
      <c r="AJN46" s="2071"/>
      <c r="AJO46" s="2071"/>
      <c r="AJP46" s="2071"/>
      <c r="AJQ46" s="2071"/>
      <c r="AJR46" s="2071"/>
      <c r="AJS46" s="2071"/>
      <c r="AJT46" s="2071"/>
      <c r="AJU46" s="2071"/>
      <c r="AJV46" s="2071"/>
      <c r="AJW46" s="2071"/>
      <c r="AJX46" s="2071"/>
      <c r="AJY46" s="2071"/>
      <c r="AJZ46" s="2071"/>
      <c r="AKA46" s="2071"/>
      <c r="AKB46" s="2071"/>
      <c r="AKC46" s="2071"/>
      <c r="AKD46" s="2071"/>
      <c r="AKE46" s="2071"/>
      <c r="AKF46" s="2071"/>
      <c r="AKG46" s="2071"/>
      <c r="AKH46" s="2071"/>
      <c r="AKI46" s="2071"/>
      <c r="AKJ46" s="2071"/>
      <c r="AKK46" s="2071"/>
      <c r="AKL46" s="2071"/>
      <c r="AKM46" s="2071"/>
      <c r="AKN46" s="2071"/>
      <c r="AKO46" s="2071"/>
      <c r="AKP46" s="2071"/>
      <c r="AKQ46" s="2071"/>
      <c r="AKR46" s="2071"/>
      <c r="AKS46" s="2071"/>
      <c r="AKT46" s="2071"/>
      <c r="AKU46" s="2071"/>
      <c r="AKV46" s="2071"/>
      <c r="AKW46" s="2071"/>
      <c r="AKX46" s="2071"/>
      <c r="AKY46" s="2071"/>
      <c r="AKZ46" s="2071"/>
      <c r="ALA46" s="2071"/>
      <c r="ALB46" s="2071"/>
      <c r="ALC46" s="2071"/>
      <c r="ALD46" s="2071"/>
      <c r="ALE46" s="2071"/>
      <c r="ALF46" s="2071"/>
      <c r="ALG46" s="2071"/>
      <c r="ALH46" s="2071"/>
      <c r="ALI46" s="2071"/>
      <c r="ALJ46" s="2071"/>
      <c r="ALK46" s="2071"/>
      <c r="ALL46" s="2071"/>
      <c r="ALM46" s="2071"/>
      <c r="ALN46" s="2071"/>
      <c r="ALO46" s="2071"/>
      <c r="ALP46" s="2071"/>
      <c r="ALQ46" s="2071"/>
      <c r="ALR46" s="2071"/>
      <c r="ALS46" s="2071"/>
      <c r="ALT46" s="2071"/>
      <c r="ALU46" s="2071"/>
      <c r="ALV46" s="2071"/>
      <c r="ALW46" s="2071"/>
      <c r="ALX46" s="2071"/>
      <c r="ALY46" s="2071"/>
      <c r="ALZ46" s="2071"/>
      <c r="AMA46" s="2071"/>
      <c r="AMB46" s="2071"/>
      <c r="AMC46" s="2071"/>
      <c r="AMD46" s="2071"/>
      <c r="AME46" s="2071"/>
      <c r="AMF46" s="2071"/>
      <c r="AMG46" s="2071"/>
      <c r="AMH46" s="2071"/>
      <c r="AMI46" s="2071"/>
      <c r="AMJ46" s="2071"/>
      <c r="AMK46" s="2071"/>
    </row>
    <row r="47" spans="1:1025" ht="24.95" customHeight="1" x14ac:dyDescent="0.15">
      <c r="A47" s="2324" t="s">
        <v>1472</v>
      </c>
      <c r="B47" s="2293"/>
      <c r="C47" s="2293"/>
      <c r="D47" s="2293"/>
      <c r="E47" s="2293"/>
      <c r="F47" s="2293"/>
      <c r="G47" s="2293"/>
      <c r="H47" s="2294"/>
      <c r="I47" s="2325" t="s">
        <v>1557</v>
      </c>
      <c r="J47" s="2326"/>
      <c r="K47" s="2326"/>
      <c r="L47" s="2326"/>
      <c r="M47" s="2326"/>
      <c r="N47" s="2326"/>
      <c r="O47" s="2326"/>
      <c r="P47" s="2326"/>
      <c r="Q47" s="2326"/>
      <c r="R47" s="2326"/>
      <c r="S47" s="2326"/>
      <c r="T47" s="2326"/>
      <c r="U47" s="2326"/>
      <c r="V47" s="2326"/>
      <c r="W47" s="2326"/>
      <c r="X47" s="2327"/>
      <c r="Y47" s="2328"/>
      <c r="Z47" s="2329"/>
      <c r="AA47" s="2329"/>
      <c r="AB47" s="2330"/>
    </row>
    <row r="48" spans="1:1025" ht="24.95" customHeight="1" x14ac:dyDescent="0.15">
      <c r="A48" s="2274"/>
      <c r="B48" s="2275"/>
      <c r="C48" s="2275"/>
      <c r="D48" s="2275"/>
      <c r="E48" s="2275"/>
      <c r="F48" s="2275"/>
      <c r="G48" s="2275"/>
      <c r="H48" s="2276"/>
      <c r="I48" s="2331"/>
      <c r="J48" s="2332"/>
      <c r="K48" s="2332"/>
      <c r="L48" s="2332"/>
      <c r="M48" s="2332"/>
      <c r="N48" s="2332"/>
      <c r="O48" s="2332"/>
      <c r="P48" s="2332"/>
      <c r="Q48" s="2332"/>
      <c r="R48" s="2332"/>
      <c r="S48" s="2332"/>
      <c r="T48" s="2332"/>
      <c r="U48" s="2332"/>
      <c r="V48" s="2332"/>
      <c r="W48" s="2332"/>
      <c r="X48" s="2333"/>
      <c r="Y48" s="2334"/>
      <c r="Z48" s="2335"/>
      <c r="AA48" s="2335"/>
      <c r="AB48" s="2336"/>
    </row>
    <row r="49" spans="1:1025" s="2323" customFormat="1" ht="27.95" customHeight="1" x14ac:dyDescent="0.15">
      <c r="A49" s="2337" t="s">
        <v>1558</v>
      </c>
      <c r="B49" s="2095"/>
      <c r="C49" s="2095"/>
      <c r="D49" s="2095"/>
      <c r="E49" s="2095"/>
      <c r="F49" s="2095"/>
      <c r="G49" s="2095"/>
      <c r="H49" s="2095"/>
      <c r="I49" s="2106" t="s">
        <v>678</v>
      </c>
      <c r="J49" s="2106"/>
      <c r="K49" s="2106"/>
      <c r="L49" s="2106"/>
      <c r="M49" s="2106"/>
      <c r="N49" s="2106"/>
      <c r="O49" s="2106"/>
      <c r="P49" s="2106"/>
      <c r="Q49" s="2106"/>
      <c r="R49" s="2106"/>
      <c r="S49" s="2106"/>
      <c r="T49" s="2106"/>
      <c r="U49" s="2106"/>
      <c r="V49" s="2106"/>
      <c r="W49" s="2106"/>
      <c r="X49" s="2106"/>
      <c r="Y49" s="2098"/>
      <c r="Z49" s="2098"/>
      <c r="AA49" s="2098"/>
      <c r="AB49" s="2338"/>
      <c r="AC49" s="2071"/>
      <c r="AD49" s="2071"/>
      <c r="AE49" s="2071"/>
      <c r="AF49" s="2071"/>
      <c r="AG49" s="2071"/>
      <c r="AH49" s="2071"/>
      <c r="AI49" s="2071"/>
      <c r="AJ49" s="2071"/>
      <c r="AK49" s="2071"/>
      <c r="AL49" s="2071"/>
      <c r="AM49" s="2071"/>
      <c r="AN49" s="2071"/>
      <c r="AO49" s="2071"/>
      <c r="AP49" s="2071"/>
      <c r="AQ49" s="2071"/>
      <c r="AR49" s="2071"/>
      <c r="AS49" s="2071"/>
      <c r="AT49" s="2071"/>
      <c r="AU49" s="2071"/>
      <c r="AV49" s="2071"/>
      <c r="AW49" s="2071"/>
      <c r="AX49" s="2071"/>
      <c r="AY49" s="2071"/>
      <c r="AZ49" s="2071"/>
      <c r="BA49" s="2071"/>
      <c r="BB49" s="2071"/>
      <c r="BC49" s="2071"/>
      <c r="BD49" s="2071"/>
      <c r="BE49" s="2071"/>
      <c r="BF49" s="2071"/>
      <c r="BG49" s="2071"/>
      <c r="BH49" s="2071"/>
      <c r="BI49" s="2071"/>
      <c r="BJ49" s="2071"/>
      <c r="BK49" s="2071"/>
      <c r="BL49" s="2071"/>
      <c r="BM49" s="2071"/>
      <c r="BN49" s="2071"/>
      <c r="BO49" s="2071"/>
      <c r="BP49" s="2071"/>
      <c r="BQ49" s="2071"/>
      <c r="BR49" s="2071"/>
      <c r="BS49" s="2071"/>
      <c r="BT49" s="2071"/>
      <c r="BU49" s="2071"/>
      <c r="BV49" s="2071"/>
      <c r="BW49" s="2071"/>
      <c r="BX49" s="2071"/>
      <c r="BY49" s="2071"/>
      <c r="BZ49" s="2071"/>
      <c r="CA49" s="2071"/>
      <c r="CB49" s="2071"/>
      <c r="CC49" s="2071"/>
      <c r="CD49" s="2071"/>
      <c r="CE49" s="2071"/>
      <c r="CF49" s="2071"/>
      <c r="CG49" s="2071"/>
      <c r="CH49" s="2071"/>
      <c r="CI49" s="2071"/>
      <c r="CJ49" s="2071"/>
      <c r="CK49" s="2071"/>
      <c r="CL49" s="2071"/>
      <c r="CM49" s="2071"/>
      <c r="CN49" s="2071"/>
      <c r="CO49" s="2071"/>
      <c r="CP49" s="2071"/>
      <c r="CQ49" s="2071"/>
      <c r="CR49" s="2071"/>
      <c r="CS49" s="2071"/>
      <c r="CT49" s="2071"/>
      <c r="CU49" s="2071"/>
      <c r="CV49" s="2071"/>
      <c r="CW49" s="2071"/>
      <c r="CX49" s="2071"/>
      <c r="CY49" s="2071"/>
      <c r="CZ49" s="2071"/>
      <c r="DA49" s="2071"/>
      <c r="DB49" s="2071"/>
      <c r="DC49" s="2071"/>
      <c r="DD49" s="2071"/>
      <c r="DE49" s="2071"/>
      <c r="DF49" s="2071"/>
      <c r="DG49" s="2071"/>
      <c r="DH49" s="2071"/>
      <c r="DI49" s="2071"/>
      <c r="DJ49" s="2071"/>
      <c r="DK49" s="2071"/>
      <c r="DL49" s="2071"/>
      <c r="DM49" s="2071"/>
      <c r="DN49" s="2071"/>
      <c r="DO49" s="2071"/>
      <c r="DP49" s="2071"/>
      <c r="DQ49" s="2071"/>
      <c r="DR49" s="2071"/>
      <c r="DS49" s="2071"/>
      <c r="DT49" s="2071"/>
      <c r="DU49" s="2071"/>
      <c r="DV49" s="2071"/>
      <c r="DW49" s="2071"/>
      <c r="DX49" s="2071"/>
      <c r="DY49" s="2071"/>
      <c r="DZ49" s="2071"/>
      <c r="EA49" s="2071"/>
      <c r="EB49" s="2071"/>
      <c r="EC49" s="2071"/>
      <c r="ED49" s="2071"/>
      <c r="EE49" s="2071"/>
      <c r="EF49" s="2071"/>
      <c r="EG49" s="2071"/>
      <c r="EH49" s="2071"/>
      <c r="EI49" s="2071"/>
      <c r="EJ49" s="2071"/>
      <c r="EK49" s="2071"/>
      <c r="EL49" s="2071"/>
      <c r="EM49" s="2071"/>
      <c r="EN49" s="2071"/>
      <c r="EO49" s="2071"/>
      <c r="EP49" s="2071"/>
      <c r="EQ49" s="2071"/>
      <c r="ER49" s="2071"/>
      <c r="ES49" s="2071"/>
      <c r="ET49" s="2071"/>
      <c r="EU49" s="2071"/>
      <c r="EV49" s="2071"/>
      <c r="EW49" s="2071"/>
      <c r="EX49" s="2071"/>
      <c r="EY49" s="2071"/>
      <c r="EZ49" s="2071"/>
      <c r="FA49" s="2071"/>
      <c r="FB49" s="2071"/>
      <c r="FC49" s="2071"/>
      <c r="FD49" s="2071"/>
      <c r="FE49" s="2071"/>
      <c r="FF49" s="2071"/>
      <c r="FG49" s="2071"/>
      <c r="FH49" s="2071"/>
      <c r="FI49" s="2071"/>
      <c r="FJ49" s="2071"/>
      <c r="FK49" s="2071"/>
      <c r="FL49" s="2071"/>
      <c r="FM49" s="2071"/>
      <c r="FN49" s="2071"/>
      <c r="FO49" s="2071"/>
      <c r="FP49" s="2071"/>
      <c r="FQ49" s="2071"/>
      <c r="FR49" s="2071"/>
      <c r="FS49" s="2071"/>
      <c r="FT49" s="2071"/>
      <c r="FU49" s="2071"/>
      <c r="FV49" s="2071"/>
      <c r="FW49" s="2071"/>
      <c r="FX49" s="2071"/>
      <c r="FY49" s="2071"/>
      <c r="FZ49" s="2071"/>
      <c r="GA49" s="2071"/>
      <c r="GB49" s="2071"/>
      <c r="GC49" s="2071"/>
      <c r="GD49" s="2071"/>
      <c r="GE49" s="2071"/>
      <c r="GF49" s="2071"/>
      <c r="GG49" s="2071"/>
      <c r="GH49" s="2071"/>
      <c r="GI49" s="2071"/>
      <c r="GJ49" s="2071"/>
      <c r="GK49" s="2071"/>
      <c r="GL49" s="2071"/>
      <c r="GM49" s="2071"/>
      <c r="GN49" s="2071"/>
      <c r="GO49" s="2071"/>
      <c r="GP49" s="2071"/>
      <c r="GQ49" s="2071"/>
      <c r="GR49" s="2071"/>
      <c r="GS49" s="2071"/>
      <c r="GT49" s="2071"/>
      <c r="GU49" s="2071"/>
      <c r="GV49" s="2071"/>
      <c r="GW49" s="2071"/>
      <c r="GX49" s="2071"/>
      <c r="GY49" s="2071"/>
      <c r="GZ49" s="2071"/>
      <c r="HA49" s="2071"/>
      <c r="HB49" s="2071"/>
      <c r="HC49" s="2071"/>
      <c r="HD49" s="2071"/>
      <c r="HE49" s="2071"/>
      <c r="HF49" s="2071"/>
      <c r="HG49" s="2071"/>
      <c r="HH49" s="2071"/>
      <c r="HI49" s="2071"/>
      <c r="HJ49" s="2071"/>
      <c r="HK49" s="2071"/>
      <c r="HL49" s="2071"/>
      <c r="HM49" s="2071"/>
      <c r="HN49" s="2071"/>
      <c r="HO49" s="2071"/>
      <c r="HP49" s="2071"/>
      <c r="HQ49" s="2071"/>
      <c r="HR49" s="2071"/>
      <c r="HS49" s="2071"/>
      <c r="HT49" s="2071"/>
      <c r="HU49" s="2071"/>
      <c r="HV49" s="2071"/>
      <c r="HW49" s="2071"/>
      <c r="HX49" s="2071"/>
      <c r="HY49" s="2071"/>
      <c r="HZ49" s="2071"/>
      <c r="IA49" s="2071"/>
      <c r="IB49" s="2071"/>
      <c r="IC49" s="2071"/>
      <c r="ID49" s="2071"/>
      <c r="IE49" s="2071"/>
      <c r="IF49" s="2071"/>
      <c r="IG49" s="2071"/>
      <c r="IH49" s="2071"/>
      <c r="II49" s="2071"/>
      <c r="IJ49" s="2071"/>
      <c r="IK49" s="2071"/>
      <c r="IL49" s="2071"/>
      <c r="IM49" s="2071"/>
      <c r="IN49" s="2071"/>
      <c r="IO49" s="2071"/>
      <c r="IP49" s="2071"/>
      <c r="IQ49" s="2071"/>
      <c r="IR49" s="2071"/>
      <c r="IS49" s="2071"/>
      <c r="IT49" s="2071"/>
      <c r="IU49" s="2071"/>
      <c r="IV49" s="2071"/>
      <c r="IW49" s="2071"/>
      <c r="IX49" s="2071"/>
      <c r="IY49" s="2071"/>
      <c r="IZ49" s="2071"/>
      <c r="JA49" s="2071"/>
      <c r="JB49" s="2071"/>
      <c r="JC49" s="2071"/>
      <c r="JD49" s="2071"/>
      <c r="JE49" s="2071"/>
      <c r="JF49" s="2071"/>
      <c r="JG49" s="2071"/>
      <c r="JH49" s="2071"/>
      <c r="JI49" s="2071"/>
      <c r="JJ49" s="2071"/>
      <c r="JK49" s="2071"/>
      <c r="JL49" s="2071"/>
      <c r="JM49" s="2071"/>
      <c r="JN49" s="2071"/>
      <c r="JO49" s="2071"/>
      <c r="JP49" s="2071"/>
      <c r="JQ49" s="2071"/>
      <c r="JR49" s="2071"/>
      <c r="JS49" s="2071"/>
      <c r="JT49" s="2071"/>
      <c r="JU49" s="2071"/>
      <c r="JV49" s="2071"/>
      <c r="JW49" s="2071"/>
      <c r="JX49" s="2071"/>
      <c r="JY49" s="2071"/>
      <c r="JZ49" s="2071"/>
      <c r="KA49" s="2071"/>
      <c r="KB49" s="2071"/>
      <c r="KC49" s="2071"/>
      <c r="KD49" s="2071"/>
      <c r="KE49" s="2071"/>
      <c r="KF49" s="2071"/>
      <c r="KG49" s="2071"/>
      <c r="KH49" s="2071"/>
      <c r="KI49" s="2071"/>
      <c r="KJ49" s="2071"/>
      <c r="KK49" s="2071"/>
      <c r="KL49" s="2071"/>
      <c r="KM49" s="2071"/>
      <c r="KN49" s="2071"/>
      <c r="KO49" s="2071"/>
      <c r="KP49" s="2071"/>
      <c r="KQ49" s="2071"/>
      <c r="KR49" s="2071"/>
      <c r="KS49" s="2071"/>
      <c r="KT49" s="2071"/>
      <c r="KU49" s="2071"/>
      <c r="KV49" s="2071"/>
      <c r="KW49" s="2071"/>
      <c r="KX49" s="2071"/>
      <c r="KY49" s="2071"/>
      <c r="KZ49" s="2071"/>
      <c r="LA49" s="2071"/>
      <c r="LB49" s="2071"/>
      <c r="LC49" s="2071"/>
      <c r="LD49" s="2071"/>
      <c r="LE49" s="2071"/>
      <c r="LF49" s="2071"/>
      <c r="LG49" s="2071"/>
      <c r="LH49" s="2071"/>
      <c r="LI49" s="2071"/>
      <c r="LJ49" s="2071"/>
      <c r="LK49" s="2071"/>
      <c r="LL49" s="2071"/>
      <c r="LM49" s="2071"/>
      <c r="LN49" s="2071"/>
      <c r="LO49" s="2071"/>
      <c r="LP49" s="2071"/>
      <c r="LQ49" s="2071"/>
      <c r="LR49" s="2071"/>
      <c r="LS49" s="2071"/>
      <c r="LT49" s="2071"/>
      <c r="LU49" s="2071"/>
      <c r="LV49" s="2071"/>
      <c r="LW49" s="2071"/>
      <c r="LX49" s="2071"/>
      <c r="LY49" s="2071"/>
      <c r="LZ49" s="2071"/>
      <c r="MA49" s="2071"/>
      <c r="MB49" s="2071"/>
      <c r="MC49" s="2071"/>
      <c r="MD49" s="2071"/>
      <c r="ME49" s="2071"/>
      <c r="MF49" s="2071"/>
      <c r="MG49" s="2071"/>
      <c r="MH49" s="2071"/>
      <c r="MI49" s="2071"/>
      <c r="MJ49" s="2071"/>
      <c r="MK49" s="2071"/>
      <c r="ML49" s="2071"/>
      <c r="MM49" s="2071"/>
      <c r="MN49" s="2071"/>
      <c r="MO49" s="2071"/>
      <c r="MP49" s="2071"/>
      <c r="MQ49" s="2071"/>
      <c r="MR49" s="2071"/>
      <c r="MS49" s="2071"/>
      <c r="MT49" s="2071"/>
      <c r="MU49" s="2071"/>
      <c r="MV49" s="2071"/>
      <c r="MW49" s="2071"/>
      <c r="MX49" s="2071"/>
      <c r="MY49" s="2071"/>
      <c r="MZ49" s="2071"/>
      <c r="NA49" s="2071"/>
      <c r="NB49" s="2071"/>
      <c r="NC49" s="2071"/>
      <c r="ND49" s="2071"/>
      <c r="NE49" s="2071"/>
      <c r="NF49" s="2071"/>
      <c r="NG49" s="2071"/>
      <c r="NH49" s="2071"/>
      <c r="NI49" s="2071"/>
      <c r="NJ49" s="2071"/>
      <c r="NK49" s="2071"/>
      <c r="NL49" s="2071"/>
      <c r="NM49" s="2071"/>
      <c r="NN49" s="2071"/>
      <c r="NO49" s="2071"/>
      <c r="NP49" s="2071"/>
      <c r="NQ49" s="2071"/>
      <c r="NR49" s="2071"/>
      <c r="NS49" s="2071"/>
      <c r="NT49" s="2071"/>
      <c r="NU49" s="2071"/>
      <c r="NV49" s="2071"/>
      <c r="NW49" s="2071"/>
      <c r="NX49" s="2071"/>
      <c r="NY49" s="2071"/>
      <c r="NZ49" s="2071"/>
      <c r="OA49" s="2071"/>
      <c r="OB49" s="2071"/>
      <c r="OC49" s="2071"/>
      <c r="OD49" s="2071"/>
      <c r="OE49" s="2071"/>
      <c r="OF49" s="2071"/>
      <c r="OG49" s="2071"/>
      <c r="OH49" s="2071"/>
      <c r="OI49" s="2071"/>
      <c r="OJ49" s="2071"/>
      <c r="OK49" s="2071"/>
      <c r="OL49" s="2071"/>
      <c r="OM49" s="2071"/>
      <c r="ON49" s="2071"/>
      <c r="OO49" s="2071"/>
      <c r="OP49" s="2071"/>
      <c r="OQ49" s="2071"/>
      <c r="OR49" s="2071"/>
      <c r="OS49" s="2071"/>
      <c r="OT49" s="2071"/>
      <c r="OU49" s="2071"/>
      <c r="OV49" s="2071"/>
      <c r="OW49" s="2071"/>
      <c r="OX49" s="2071"/>
      <c r="OY49" s="2071"/>
      <c r="OZ49" s="2071"/>
      <c r="PA49" s="2071"/>
      <c r="PB49" s="2071"/>
      <c r="PC49" s="2071"/>
      <c r="PD49" s="2071"/>
      <c r="PE49" s="2071"/>
      <c r="PF49" s="2071"/>
      <c r="PG49" s="2071"/>
      <c r="PH49" s="2071"/>
      <c r="PI49" s="2071"/>
      <c r="PJ49" s="2071"/>
      <c r="PK49" s="2071"/>
      <c r="PL49" s="2071"/>
      <c r="PM49" s="2071"/>
      <c r="PN49" s="2071"/>
      <c r="PO49" s="2071"/>
      <c r="PP49" s="2071"/>
      <c r="PQ49" s="2071"/>
      <c r="PR49" s="2071"/>
      <c r="PS49" s="2071"/>
      <c r="PT49" s="2071"/>
      <c r="PU49" s="2071"/>
      <c r="PV49" s="2071"/>
      <c r="PW49" s="2071"/>
      <c r="PX49" s="2071"/>
      <c r="PY49" s="2071"/>
      <c r="PZ49" s="2071"/>
      <c r="QA49" s="2071"/>
      <c r="QB49" s="2071"/>
      <c r="QC49" s="2071"/>
      <c r="QD49" s="2071"/>
      <c r="QE49" s="2071"/>
      <c r="QF49" s="2071"/>
      <c r="QG49" s="2071"/>
      <c r="QH49" s="2071"/>
      <c r="QI49" s="2071"/>
      <c r="QJ49" s="2071"/>
      <c r="QK49" s="2071"/>
      <c r="QL49" s="2071"/>
      <c r="QM49" s="2071"/>
      <c r="QN49" s="2071"/>
      <c r="QO49" s="2071"/>
      <c r="QP49" s="2071"/>
      <c r="QQ49" s="2071"/>
      <c r="QR49" s="2071"/>
      <c r="QS49" s="2071"/>
      <c r="QT49" s="2071"/>
      <c r="QU49" s="2071"/>
      <c r="QV49" s="2071"/>
      <c r="QW49" s="2071"/>
      <c r="QX49" s="2071"/>
      <c r="QY49" s="2071"/>
      <c r="QZ49" s="2071"/>
      <c r="RA49" s="2071"/>
      <c r="RB49" s="2071"/>
      <c r="RC49" s="2071"/>
      <c r="RD49" s="2071"/>
      <c r="RE49" s="2071"/>
      <c r="RF49" s="2071"/>
      <c r="RG49" s="2071"/>
      <c r="RH49" s="2071"/>
      <c r="RI49" s="2071"/>
      <c r="RJ49" s="2071"/>
      <c r="RK49" s="2071"/>
      <c r="RL49" s="2071"/>
      <c r="RM49" s="2071"/>
      <c r="RN49" s="2071"/>
      <c r="RO49" s="2071"/>
      <c r="RP49" s="2071"/>
      <c r="RQ49" s="2071"/>
      <c r="RR49" s="2071"/>
      <c r="RS49" s="2071"/>
      <c r="RT49" s="2071"/>
      <c r="RU49" s="2071"/>
      <c r="RV49" s="2071"/>
      <c r="RW49" s="2071"/>
      <c r="RX49" s="2071"/>
      <c r="RY49" s="2071"/>
      <c r="RZ49" s="2071"/>
      <c r="SA49" s="2071"/>
      <c r="SB49" s="2071"/>
      <c r="SC49" s="2071"/>
      <c r="SD49" s="2071"/>
      <c r="SE49" s="2071"/>
      <c r="SF49" s="2071"/>
      <c r="SG49" s="2071"/>
      <c r="SH49" s="2071"/>
      <c r="SI49" s="2071"/>
      <c r="SJ49" s="2071"/>
      <c r="SK49" s="2071"/>
      <c r="SL49" s="2071"/>
      <c r="SM49" s="2071"/>
      <c r="SN49" s="2071"/>
      <c r="SO49" s="2071"/>
      <c r="SP49" s="2071"/>
      <c r="SQ49" s="2071"/>
      <c r="SR49" s="2071"/>
      <c r="SS49" s="2071"/>
      <c r="ST49" s="2071"/>
      <c r="SU49" s="2071"/>
      <c r="SV49" s="2071"/>
      <c r="SW49" s="2071"/>
      <c r="SX49" s="2071"/>
      <c r="SY49" s="2071"/>
      <c r="SZ49" s="2071"/>
      <c r="TA49" s="2071"/>
      <c r="TB49" s="2071"/>
      <c r="TC49" s="2071"/>
      <c r="TD49" s="2071"/>
      <c r="TE49" s="2071"/>
      <c r="TF49" s="2071"/>
      <c r="TG49" s="2071"/>
      <c r="TH49" s="2071"/>
      <c r="TI49" s="2071"/>
      <c r="TJ49" s="2071"/>
      <c r="TK49" s="2071"/>
      <c r="TL49" s="2071"/>
      <c r="TM49" s="2071"/>
      <c r="TN49" s="2071"/>
      <c r="TO49" s="2071"/>
      <c r="TP49" s="2071"/>
      <c r="TQ49" s="2071"/>
      <c r="TR49" s="2071"/>
      <c r="TS49" s="2071"/>
      <c r="TT49" s="2071"/>
      <c r="TU49" s="2071"/>
      <c r="TV49" s="2071"/>
      <c r="TW49" s="2071"/>
      <c r="TX49" s="2071"/>
      <c r="TY49" s="2071"/>
      <c r="TZ49" s="2071"/>
      <c r="UA49" s="2071"/>
      <c r="UB49" s="2071"/>
      <c r="UC49" s="2071"/>
      <c r="UD49" s="2071"/>
      <c r="UE49" s="2071"/>
      <c r="UF49" s="2071"/>
      <c r="UG49" s="2071"/>
      <c r="UH49" s="2071"/>
      <c r="UI49" s="2071"/>
      <c r="UJ49" s="2071"/>
      <c r="UK49" s="2071"/>
      <c r="UL49" s="2071"/>
      <c r="UM49" s="2071"/>
      <c r="UN49" s="2071"/>
      <c r="UO49" s="2071"/>
      <c r="UP49" s="2071"/>
      <c r="UQ49" s="2071"/>
      <c r="UR49" s="2071"/>
      <c r="US49" s="2071"/>
      <c r="UT49" s="2071"/>
      <c r="UU49" s="2071"/>
      <c r="UV49" s="2071"/>
      <c r="UW49" s="2071"/>
      <c r="UX49" s="2071"/>
      <c r="UY49" s="2071"/>
      <c r="UZ49" s="2071"/>
      <c r="VA49" s="2071"/>
      <c r="VB49" s="2071"/>
      <c r="VC49" s="2071"/>
      <c r="VD49" s="2071"/>
      <c r="VE49" s="2071"/>
      <c r="VF49" s="2071"/>
      <c r="VG49" s="2071"/>
      <c r="VH49" s="2071"/>
      <c r="VI49" s="2071"/>
      <c r="VJ49" s="2071"/>
      <c r="VK49" s="2071"/>
      <c r="VL49" s="2071"/>
      <c r="VM49" s="2071"/>
      <c r="VN49" s="2071"/>
      <c r="VO49" s="2071"/>
      <c r="VP49" s="2071"/>
      <c r="VQ49" s="2071"/>
      <c r="VR49" s="2071"/>
      <c r="VS49" s="2071"/>
      <c r="VT49" s="2071"/>
      <c r="VU49" s="2071"/>
      <c r="VV49" s="2071"/>
      <c r="VW49" s="2071"/>
      <c r="VX49" s="2071"/>
      <c r="VY49" s="2071"/>
      <c r="VZ49" s="2071"/>
      <c r="WA49" s="2071"/>
      <c r="WB49" s="2071"/>
      <c r="WC49" s="2071"/>
      <c r="WD49" s="2071"/>
      <c r="WE49" s="2071"/>
      <c r="WF49" s="2071"/>
      <c r="WG49" s="2071"/>
      <c r="WH49" s="2071"/>
      <c r="WI49" s="2071"/>
      <c r="WJ49" s="2071"/>
      <c r="WK49" s="2071"/>
      <c r="WL49" s="2071"/>
      <c r="WM49" s="2071"/>
      <c r="WN49" s="2071"/>
      <c r="WO49" s="2071"/>
      <c r="WP49" s="2071"/>
      <c r="WQ49" s="2071"/>
      <c r="WR49" s="2071"/>
      <c r="WS49" s="2071"/>
      <c r="WT49" s="2071"/>
      <c r="WU49" s="2071"/>
      <c r="WV49" s="2071"/>
      <c r="WW49" s="2071"/>
      <c r="WX49" s="2071"/>
      <c r="WY49" s="2071"/>
      <c r="WZ49" s="2071"/>
      <c r="XA49" s="2071"/>
      <c r="XB49" s="2071"/>
      <c r="XC49" s="2071"/>
      <c r="XD49" s="2071"/>
      <c r="XE49" s="2071"/>
      <c r="XF49" s="2071"/>
      <c r="XG49" s="2071"/>
      <c r="XH49" s="2071"/>
      <c r="XI49" s="2071"/>
      <c r="XJ49" s="2071"/>
      <c r="XK49" s="2071"/>
      <c r="XL49" s="2071"/>
      <c r="XM49" s="2071"/>
      <c r="XN49" s="2071"/>
      <c r="XO49" s="2071"/>
      <c r="XP49" s="2071"/>
      <c r="XQ49" s="2071"/>
      <c r="XR49" s="2071"/>
      <c r="XS49" s="2071"/>
      <c r="XT49" s="2071"/>
      <c r="XU49" s="2071"/>
      <c r="XV49" s="2071"/>
      <c r="XW49" s="2071"/>
      <c r="XX49" s="2071"/>
      <c r="XY49" s="2071"/>
      <c r="XZ49" s="2071"/>
      <c r="YA49" s="2071"/>
      <c r="YB49" s="2071"/>
      <c r="YC49" s="2071"/>
      <c r="YD49" s="2071"/>
      <c r="YE49" s="2071"/>
      <c r="YF49" s="2071"/>
      <c r="YG49" s="2071"/>
      <c r="YH49" s="2071"/>
      <c r="YI49" s="2071"/>
      <c r="YJ49" s="2071"/>
      <c r="YK49" s="2071"/>
      <c r="YL49" s="2071"/>
      <c r="YM49" s="2071"/>
      <c r="YN49" s="2071"/>
      <c r="YO49" s="2071"/>
      <c r="YP49" s="2071"/>
      <c r="YQ49" s="2071"/>
      <c r="YR49" s="2071"/>
      <c r="YS49" s="2071"/>
      <c r="YT49" s="2071"/>
      <c r="YU49" s="2071"/>
      <c r="YV49" s="2071"/>
      <c r="YW49" s="2071"/>
      <c r="YX49" s="2071"/>
      <c r="YY49" s="2071"/>
      <c r="YZ49" s="2071"/>
      <c r="ZA49" s="2071"/>
      <c r="ZB49" s="2071"/>
      <c r="ZC49" s="2071"/>
      <c r="ZD49" s="2071"/>
      <c r="ZE49" s="2071"/>
      <c r="ZF49" s="2071"/>
      <c r="ZG49" s="2071"/>
      <c r="ZH49" s="2071"/>
      <c r="ZI49" s="2071"/>
      <c r="ZJ49" s="2071"/>
      <c r="ZK49" s="2071"/>
      <c r="ZL49" s="2071"/>
      <c r="ZM49" s="2071"/>
      <c r="ZN49" s="2071"/>
      <c r="ZO49" s="2071"/>
      <c r="ZP49" s="2071"/>
      <c r="ZQ49" s="2071"/>
      <c r="ZR49" s="2071"/>
      <c r="ZS49" s="2071"/>
      <c r="ZT49" s="2071"/>
      <c r="ZU49" s="2071"/>
      <c r="ZV49" s="2071"/>
      <c r="ZW49" s="2071"/>
      <c r="ZX49" s="2071"/>
      <c r="ZY49" s="2071"/>
      <c r="ZZ49" s="2071"/>
      <c r="AAA49" s="2071"/>
      <c r="AAB49" s="2071"/>
      <c r="AAC49" s="2071"/>
      <c r="AAD49" s="2071"/>
      <c r="AAE49" s="2071"/>
      <c r="AAF49" s="2071"/>
      <c r="AAG49" s="2071"/>
      <c r="AAH49" s="2071"/>
      <c r="AAI49" s="2071"/>
      <c r="AAJ49" s="2071"/>
      <c r="AAK49" s="2071"/>
      <c r="AAL49" s="2071"/>
      <c r="AAM49" s="2071"/>
      <c r="AAN49" s="2071"/>
      <c r="AAO49" s="2071"/>
      <c r="AAP49" s="2071"/>
      <c r="AAQ49" s="2071"/>
      <c r="AAR49" s="2071"/>
      <c r="AAS49" s="2071"/>
      <c r="AAT49" s="2071"/>
      <c r="AAU49" s="2071"/>
      <c r="AAV49" s="2071"/>
      <c r="AAW49" s="2071"/>
      <c r="AAX49" s="2071"/>
      <c r="AAY49" s="2071"/>
      <c r="AAZ49" s="2071"/>
      <c r="ABA49" s="2071"/>
      <c r="ABB49" s="2071"/>
      <c r="ABC49" s="2071"/>
      <c r="ABD49" s="2071"/>
      <c r="ABE49" s="2071"/>
      <c r="ABF49" s="2071"/>
      <c r="ABG49" s="2071"/>
      <c r="ABH49" s="2071"/>
      <c r="ABI49" s="2071"/>
      <c r="ABJ49" s="2071"/>
      <c r="ABK49" s="2071"/>
      <c r="ABL49" s="2071"/>
      <c r="ABM49" s="2071"/>
      <c r="ABN49" s="2071"/>
      <c r="ABO49" s="2071"/>
      <c r="ABP49" s="2071"/>
      <c r="ABQ49" s="2071"/>
      <c r="ABR49" s="2071"/>
      <c r="ABS49" s="2071"/>
      <c r="ABT49" s="2071"/>
      <c r="ABU49" s="2071"/>
      <c r="ABV49" s="2071"/>
      <c r="ABW49" s="2071"/>
      <c r="ABX49" s="2071"/>
      <c r="ABY49" s="2071"/>
      <c r="ABZ49" s="2071"/>
      <c r="ACA49" s="2071"/>
      <c r="ACB49" s="2071"/>
      <c r="ACC49" s="2071"/>
      <c r="ACD49" s="2071"/>
      <c r="ACE49" s="2071"/>
      <c r="ACF49" s="2071"/>
      <c r="ACG49" s="2071"/>
      <c r="ACH49" s="2071"/>
      <c r="ACI49" s="2071"/>
      <c r="ACJ49" s="2071"/>
      <c r="ACK49" s="2071"/>
      <c r="ACL49" s="2071"/>
      <c r="ACM49" s="2071"/>
      <c r="ACN49" s="2071"/>
      <c r="ACO49" s="2071"/>
      <c r="ACP49" s="2071"/>
      <c r="ACQ49" s="2071"/>
      <c r="ACR49" s="2071"/>
      <c r="ACS49" s="2071"/>
      <c r="ACT49" s="2071"/>
      <c r="ACU49" s="2071"/>
      <c r="ACV49" s="2071"/>
      <c r="ACW49" s="2071"/>
      <c r="ACX49" s="2071"/>
      <c r="ACY49" s="2071"/>
      <c r="ACZ49" s="2071"/>
      <c r="ADA49" s="2071"/>
      <c r="ADB49" s="2071"/>
      <c r="ADC49" s="2071"/>
      <c r="ADD49" s="2071"/>
      <c r="ADE49" s="2071"/>
      <c r="ADF49" s="2071"/>
      <c r="ADG49" s="2071"/>
      <c r="ADH49" s="2071"/>
      <c r="ADI49" s="2071"/>
      <c r="ADJ49" s="2071"/>
      <c r="ADK49" s="2071"/>
      <c r="ADL49" s="2071"/>
      <c r="ADM49" s="2071"/>
      <c r="ADN49" s="2071"/>
      <c r="ADO49" s="2071"/>
      <c r="ADP49" s="2071"/>
      <c r="ADQ49" s="2071"/>
      <c r="ADR49" s="2071"/>
      <c r="ADS49" s="2071"/>
      <c r="ADT49" s="2071"/>
      <c r="ADU49" s="2071"/>
      <c r="ADV49" s="2071"/>
      <c r="ADW49" s="2071"/>
      <c r="ADX49" s="2071"/>
      <c r="ADY49" s="2071"/>
      <c r="ADZ49" s="2071"/>
      <c r="AEA49" s="2071"/>
      <c r="AEB49" s="2071"/>
      <c r="AEC49" s="2071"/>
      <c r="AED49" s="2071"/>
      <c r="AEE49" s="2071"/>
      <c r="AEF49" s="2071"/>
      <c r="AEG49" s="2071"/>
      <c r="AEH49" s="2071"/>
      <c r="AEI49" s="2071"/>
      <c r="AEJ49" s="2071"/>
      <c r="AEK49" s="2071"/>
      <c r="AEL49" s="2071"/>
      <c r="AEM49" s="2071"/>
      <c r="AEN49" s="2071"/>
      <c r="AEO49" s="2071"/>
      <c r="AEP49" s="2071"/>
      <c r="AEQ49" s="2071"/>
      <c r="AER49" s="2071"/>
      <c r="AES49" s="2071"/>
      <c r="AET49" s="2071"/>
      <c r="AEU49" s="2071"/>
      <c r="AEV49" s="2071"/>
      <c r="AEW49" s="2071"/>
      <c r="AEX49" s="2071"/>
      <c r="AEY49" s="2071"/>
      <c r="AEZ49" s="2071"/>
      <c r="AFA49" s="2071"/>
      <c r="AFB49" s="2071"/>
      <c r="AFC49" s="2071"/>
      <c r="AFD49" s="2071"/>
      <c r="AFE49" s="2071"/>
      <c r="AFF49" s="2071"/>
      <c r="AFG49" s="2071"/>
      <c r="AFH49" s="2071"/>
      <c r="AFI49" s="2071"/>
      <c r="AFJ49" s="2071"/>
      <c r="AFK49" s="2071"/>
      <c r="AFL49" s="2071"/>
      <c r="AFM49" s="2071"/>
      <c r="AFN49" s="2071"/>
      <c r="AFO49" s="2071"/>
      <c r="AFP49" s="2071"/>
      <c r="AFQ49" s="2071"/>
      <c r="AFR49" s="2071"/>
      <c r="AFS49" s="2071"/>
      <c r="AFT49" s="2071"/>
      <c r="AFU49" s="2071"/>
      <c r="AFV49" s="2071"/>
      <c r="AFW49" s="2071"/>
      <c r="AFX49" s="2071"/>
      <c r="AFY49" s="2071"/>
      <c r="AFZ49" s="2071"/>
      <c r="AGA49" s="2071"/>
      <c r="AGB49" s="2071"/>
      <c r="AGC49" s="2071"/>
      <c r="AGD49" s="2071"/>
      <c r="AGE49" s="2071"/>
      <c r="AGF49" s="2071"/>
      <c r="AGG49" s="2071"/>
      <c r="AGH49" s="2071"/>
      <c r="AGI49" s="2071"/>
      <c r="AGJ49" s="2071"/>
      <c r="AGK49" s="2071"/>
      <c r="AGL49" s="2071"/>
      <c r="AGM49" s="2071"/>
      <c r="AGN49" s="2071"/>
      <c r="AGO49" s="2071"/>
      <c r="AGP49" s="2071"/>
      <c r="AGQ49" s="2071"/>
      <c r="AGR49" s="2071"/>
      <c r="AGS49" s="2071"/>
      <c r="AGT49" s="2071"/>
      <c r="AGU49" s="2071"/>
      <c r="AGV49" s="2071"/>
      <c r="AGW49" s="2071"/>
      <c r="AGX49" s="2071"/>
      <c r="AGY49" s="2071"/>
      <c r="AGZ49" s="2071"/>
      <c r="AHA49" s="2071"/>
      <c r="AHB49" s="2071"/>
      <c r="AHC49" s="2071"/>
      <c r="AHD49" s="2071"/>
      <c r="AHE49" s="2071"/>
      <c r="AHF49" s="2071"/>
      <c r="AHG49" s="2071"/>
      <c r="AHH49" s="2071"/>
      <c r="AHI49" s="2071"/>
      <c r="AHJ49" s="2071"/>
      <c r="AHK49" s="2071"/>
      <c r="AHL49" s="2071"/>
      <c r="AHM49" s="2071"/>
      <c r="AHN49" s="2071"/>
      <c r="AHO49" s="2071"/>
      <c r="AHP49" s="2071"/>
      <c r="AHQ49" s="2071"/>
      <c r="AHR49" s="2071"/>
      <c r="AHS49" s="2071"/>
      <c r="AHT49" s="2071"/>
      <c r="AHU49" s="2071"/>
      <c r="AHV49" s="2071"/>
      <c r="AHW49" s="2071"/>
      <c r="AHX49" s="2071"/>
      <c r="AHY49" s="2071"/>
      <c r="AHZ49" s="2071"/>
      <c r="AIA49" s="2071"/>
      <c r="AIB49" s="2071"/>
      <c r="AIC49" s="2071"/>
      <c r="AID49" s="2071"/>
      <c r="AIE49" s="2071"/>
      <c r="AIF49" s="2071"/>
      <c r="AIG49" s="2071"/>
      <c r="AIH49" s="2071"/>
      <c r="AII49" s="2071"/>
      <c r="AIJ49" s="2071"/>
      <c r="AIK49" s="2071"/>
      <c r="AIL49" s="2071"/>
      <c r="AIM49" s="2071"/>
      <c r="AIN49" s="2071"/>
      <c r="AIO49" s="2071"/>
      <c r="AIP49" s="2071"/>
      <c r="AIQ49" s="2071"/>
      <c r="AIR49" s="2071"/>
      <c r="AIS49" s="2071"/>
      <c r="AIT49" s="2071"/>
      <c r="AIU49" s="2071"/>
      <c r="AIV49" s="2071"/>
      <c r="AIW49" s="2071"/>
      <c r="AIX49" s="2071"/>
      <c r="AIY49" s="2071"/>
      <c r="AIZ49" s="2071"/>
      <c r="AJA49" s="2071"/>
      <c r="AJB49" s="2071"/>
      <c r="AJC49" s="2071"/>
      <c r="AJD49" s="2071"/>
      <c r="AJE49" s="2071"/>
      <c r="AJF49" s="2071"/>
      <c r="AJG49" s="2071"/>
      <c r="AJH49" s="2071"/>
      <c r="AJI49" s="2071"/>
      <c r="AJJ49" s="2071"/>
      <c r="AJK49" s="2071"/>
      <c r="AJL49" s="2071"/>
      <c r="AJM49" s="2071"/>
      <c r="AJN49" s="2071"/>
      <c r="AJO49" s="2071"/>
      <c r="AJP49" s="2071"/>
      <c r="AJQ49" s="2071"/>
      <c r="AJR49" s="2071"/>
      <c r="AJS49" s="2071"/>
      <c r="AJT49" s="2071"/>
      <c r="AJU49" s="2071"/>
      <c r="AJV49" s="2071"/>
      <c r="AJW49" s="2071"/>
      <c r="AJX49" s="2071"/>
      <c r="AJY49" s="2071"/>
      <c r="AJZ49" s="2071"/>
      <c r="AKA49" s="2071"/>
      <c r="AKB49" s="2071"/>
      <c r="AKC49" s="2071"/>
      <c r="AKD49" s="2071"/>
      <c r="AKE49" s="2071"/>
      <c r="AKF49" s="2071"/>
      <c r="AKG49" s="2071"/>
      <c r="AKH49" s="2071"/>
      <c r="AKI49" s="2071"/>
      <c r="AKJ49" s="2071"/>
      <c r="AKK49" s="2071"/>
      <c r="AKL49" s="2071"/>
      <c r="AKM49" s="2071"/>
      <c r="AKN49" s="2071"/>
      <c r="AKO49" s="2071"/>
      <c r="AKP49" s="2071"/>
      <c r="AKQ49" s="2071"/>
      <c r="AKR49" s="2071"/>
      <c r="AKS49" s="2071"/>
      <c r="AKT49" s="2071"/>
      <c r="AKU49" s="2071"/>
      <c r="AKV49" s="2071"/>
      <c r="AKW49" s="2071"/>
      <c r="AKX49" s="2071"/>
      <c r="AKY49" s="2071"/>
      <c r="AKZ49" s="2071"/>
      <c r="ALA49" s="2071"/>
      <c r="ALB49" s="2071"/>
      <c r="ALC49" s="2071"/>
      <c r="ALD49" s="2071"/>
      <c r="ALE49" s="2071"/>
      <c r="ALF49" s="2071"/>
      <c r="ALG49" s="2071"/>
      <c r="ALH49" s="2071"/>
      <c r="ALI49" s="2071"/>
      <c r="ALJ49" s="2071"/>
      <c r="ALK49" s="2071"/>
      <c r="ALL49" s="2071"/>
      <c r="ALM49" s="2071"/>
      <c r="ALN49" s="2071"/>
      <c r="ALO49" s="2071"/>
      <c r="ALP49" s="2071"/>
      <c r="ALQ49" s="2071"/>
      <c r="ALR49" s="2071"/>
      <c r="ALS49" s="2071"/>
      <c r="ALT49" s="2071"/>
      <c r="ALU49" s="2071"/>
      <c r="ALV49" s="2071"/>
      <c r="ALW49" s="2071"/>
      <c r="ALX49" s="2071"/>
      <c r="ALY49" s="2071"/>
      <c r="ALZ49" s="2071"/>
      <c r="AMA49" s="2071"/>
      <c r="AMB49" s="2071"/>
      <c r="AMC49" s="2071"/>
      <c r="AMD49" s="2071"/>
      <c r="AME49" s="2071"/>
      <c r="AMF49" s="2071"/>
      <c r="AMG49" s="2071"/>
      <c r="AMH49" s="2071"/>
      <c r="AMI49" s="2071"/>
      <c r="AMJ49" s="2071"/>
      <c r="AMK49" s="2071"/>
    </row>
    <row r="50" spans="1:1025" ht="24.95" customHeight="1" thickBot="1" x14ac:dyDescent="0.2">
      <c r="A50" s="2339" t="s">
        <v>1559</v>
      </c>
      <c r="B50" s="2340"/>
      <c r="C50" s="2340"/>
      <c r="D50" s="2340"/>
      <c r="E50" s="2340"/>
      <c r="F50" s="2340"/>
      <c r="G50" s="2340"/>
      <c r="H50" s="2341"/>
      <c r="I50" s="1564" t="s">
        <v>1473</v>
      </c>
      <c r="J50" s="2342"/>
      <c r="K50" s="2342"/>
      <c r="L50" s="2342"/>
      <c r="M50" s="2342"/>
      <c r="N50" s="2342"/>
      <c r="O50" s="2342"/>
      <c r="P50" s="2342"/>
      <c r="Q50" s="2342"/>
      <c r="R50" s="2342"/>
      <c r="S50" s="2342"/>
      <c r="T50" s="2342"/>
      <c r="U50" s="2342"/>
      <c r="V50" s="2342"/>
      <c r="W50" s="2342"/>
      <c r="X50" s="2343"/>
      <c r="Y50" s="1565"/>
      <c r="Z50" s="1566"/>
      <c r="AA50" s="1566"/>
      <c r="AB50" s="1567"/>
    </row>
    <row r="51" spans="1:1025" ht="9.9499999999999993" customHeight="1" x14ac:dyDescent="0.15"/>
    <row r="52" spans="1:1025" ht="9.9499999999999993" customHeight="1" thickBot="1" x14ac:dyDescent="0.2"/>
    <row r="53" spans="1:1025" s="2070" customFormat="1" ht="24.95" customHeight="1" x14ac:dyDescent="0.15">
      <c r="A53" s="2146" t="s">
        <v>647</v>
      </c>
      <c r="B53" s="2147"/>
      <c r="C53" s="2147"/>
      <c r="D53" s="2147"/>
      <c r="E53" s="2147"/>
      <c r="F53" s="2147"/>
      <c r="G53" s="2148"/>
      <c r="H53" s="2149" t="s">
        <v>168</v>
      </c>
      <c r="I53" s="2149"/>
      <c r="J53" s="2149"/>
      <c r="K53" s="2149"/>
      <c r="L53" s="2149"/>
      <c r="M53" s="2149"/>
      <c r="N53" s="2149" t="s">
        <v>648</v>
      </c>
      <c r="O53" s="2150"/>
      <c r="P53" s="2071"/>
      <c r="Q53" s="2254" t="s">
        <v>1560</v>
      </c>
      <c r="R53" s="2149"/>
      <c r="S53" s="2149"/>
      <c r="T53" s="2149"/>
      <c r="U53" s="2149"/>
      <c r="V53" s="2149"/>
      <c r="W53" s="2149" t="s">
        <v>650</v>
      </c>
      <c r="X53" s="2149"/>
      <c r="Y53" s="2150"/>
      <c r="Z53" s="2071"/>
      <c r="AA53" s="2071"/>
      <c r="AB53" s="2071"/>
      <c r="AC53" s="2071"/>
      <c r="AD53" s="2071"/>
      <c r="AE53" s="2071"/>
      <c r="AF53" s="2071"/>
      <c r="AG53" s="2071"/>
    </row>
    <row r="54" spans="1:1025" s="2070" customFormat="1" ht="24.95" customHeight="1" x14ac:dyDescent="0.15">
      <c r="A54" s="2152"/>
      <c r="B54" s="2153"/>
      <c r="C54" s="2153"/>
      <c r="D54" s="2153"/>
      <c r="E54" s="2153"/>
      <c r="F54" s="2153"/>
      <c r="G54" s="2154"/>
      <c r="H54" s="2155" t="s">
        <v>13</v>
      </c>
      <c r="I54" s="2156"/>
      <c r="J54" s="2156"/>
      <c r="K54" s="2156"/>
      <c r="L54" s="2156"/>
      <c r="M54" s="2157"/>
      <c r="N54" s="2158"/>
      <c r="O54" s="2159"/>
      <c r="P54" s="2071"/>
      <c r="Q54" s="2160">
        <v>1</v>
      </c>
      <c r="R54" s="2161" t="s">
        <v>651</v>
      </c>
      <c r="S54" s="2161"/>
      <c r="T54" s="2161"/>
      <c r="U54" s="2161"/>
      <c r="V54" s="2161"/>
      <c r="W54" s="2158"/>
      <c r="X54" s="2158"/>
      <c r="Y54" s="2159"/>
      <c r="Z54" s="2071"/>
      <c r="AA54" s="2071"/>
      <c r="AB54" s="2071"/>
      <c r="AC54" s="2071"/>
      <c r="AD54" s="2071"/>
      <c r="AE54" s="2071"/>
      <c r="AF54" s="2071"/>
      <c r="AG54" s="2071"/>
    </row>
    <row r="55" spans="1:1025" s="2070" customFormat="1" ht="24.95" customHeight="1" x14ac:dyDescent="0.15">
      <c r="A55" s="2152"/>
      <c r="B55" s="2153"/>
      <c r="C55" s="2153"/>
      <c r="D55" s="2153"/>
      <c r="E55" s="2153"/>
      <c r="F55" s="2153"/>
      <c r="G55" s="2154"/>
      <c r="H55" s="2155" t="s">
        <v>652</v>
      </c>
      <c r="I55" s="2156"/>
      <c r="J55" s="2156"/>
      <c r="K55" s="2156"/>
      <c r="L55" s="2156"/>
      <c r="M55" s="2157"/>
      <c r="N55" s="2158"/>
      <c r="O55" s="2159"/>
      <c r="P55" s="2071"/>
      <c r="Q55" s="2160">
        <v>2</v>
      </c>
      <c r="R55" s="2161" t="s">
        <v>653</v>
      </c>
      <c r="S55" s="2161"/>
      <c r="T55" s="2161"/>
      <c r="U55" s="2161"/>
      <c r="V55" s="2161"/>
      <c r="W55" s="2158"/>
      <c r="X55" s="2158"/>
      <c r="Y55" s="2159"/>
      <c r="Z55" s="2071"/>
      <c r="AA55" s="2071"/>
      <c r="AB55" s="2071"/>
      <c r="AC55" s="2071"/>
      <c r="AD55" s="2071"/>
      <c r="AE55" s="2071"/>
      <c r="AF55" s="2071"/>
      <c r="AG55" s="2071"/>
    </row>
    <row r="56" spans="1:1025" s="2070" customFormat="1" ht="24.95" customHeight="1" x14ac:dyDescent="0.15">
      <c r="A56" s="2152"/>
      <c r="B56" s="2153"/>
      <c r="C56" s="2153"/>
      <c r="D56" s="2153"/>
      <c r="E56" s="2153"/>
      <c r="F56" s="2153"/>
      <c r="G56" s="2154"/>
      <c r="H56" s="2155" t="s">
        <v>654</v>
      </c>
      <c r="I56" s="2156"/>
      <c r="J56" s="2156"/>
      <c r="K56" s="2156"/>
      <c r="L56" s="2156"/>
      <c r="M56" s="2157"/>
      <c r="N56" s="2158"/>
      <c r="O56" s="2159"/>
      <c r="P56" s="2162"/>
      <c r="Q56" s="2163">
        <v>3</v>
      </c>
      <c r="R56" s="2161" t="s">
        <v>655</v>
      </c>
      <c r="S56" s="2161"/>
      <c r="T56" s="2161"/>
      <c r="U56" s="2161"/>
      <c r="V56" s="2161"/>
      <c r="W56" s="2158"/>
      <c r="X56" s="2158"/>
      <c r="Y56" s="2159"/>
      <c r="Z56" s="2071"/>
      <c r="AA56" s="2071"/>
      <c r="AB56" s="2071"/>
      <c r="AC56" s="2071"/>
      <c r="AD56" s="2071"/>
      <c r="AE56" s="2071"/>
      <c r="AF56" s="2071"/>
      <c r="AG56" s="2071"/>
    </row>
    <row r="57" spans="1:1025" s="2070" customFormat="1" ht="24.95" customHeight="1" x14ac:dyDescent="0.15">
      <c r="A57" s="2152"/>
      <c r="B57" s="2153"/>
      <c r="C57" s="2153"/>
      <c r="D57" s="2153"/>
      <c r="E57" s="2153"/>
      <c r="F57" s="2153"/>
      <c r="G57" s="2154"/>
      <c r="H57" s="2164" t="s">
        <v>16</v>
      </c>
      <c r="I57" s="2164"/>
      <c r="J57" s="2164"/>
      <c r="K57" s="2164"/>
      <c r="L57" s="2164"/>
      <c r="M57" s="2164"/>
      <c r="N57" s="2165"/>
      <c r="O57" s="2166"/>
      <c r="P57" s="2167"/>
      <c r="Q57" s="2168">
        <v>4</v>
      </c>
      <c r="R57" s="2164" t="s">
        <v>656</v>
      </c>
      <c r="S57" s="2164"/>
      <c r="T57" s="2164"/>
      <c r="U57" s="2164"/>
      <c r="V57" s="2164"/>
      <c r="W57" s="2158"/>
      <c r="X57" s="2158"/>
      <c r="Y57" s="2159"/>
      <c r="Z57" s="2071"/>
      <c r="AA57" s="2071"/>
      <c r="AB57" s="2071"/>
      <c r="AC57" s="2071"/>
      <c r="AD57" s="2071"/>
      <c r="AE57" s="2071"/>
      <c r="AF57" s="2071"/>
      <c r="AG57" s="2071"/>
    </row>
    <row r="58" spans="1:1025" s="2070" customFormat="1" ht="24.95" customHeight="1" thickBot="1" x14ac:dyDescent="0.2">
      <c r="A58" s="2152"/>
      <c r="B58" s="2153"/>
      <c r="C58" s="2153"/>
      <c r="D58" s="2153"/>
      <c r="E58" s="2153"/>
      <c r="F58" s="2153"/>
      <c r="G58" s="2154"/>
      <c r="H58" s="2155" t="s">
        <v>657</v>
      </c>
      <c r="I58" s="2156"/>
      <c r="J58" s="2156"/>
      <c r="K58" s="2156"/>
      <c r="L58" s="2156"/>
      <c r="M58" s="2157"/>
      <c r="N58" s="2158"/>
      <c r="O58" s="2159"/>
      <c r="P58" s="2071"/>
      <c r="Q58" s="2169">
        <v>5</v>
      </c>
      <c r="R58" s="2170" t="s">
        <v>658</v>
      </c>
      <c r="S58" s="2170"/>
      <c r="T58" s="2170"/>
      <c r="U58" s="2170"/>
      <c r="V58" s="2170"/>
      <c r="W58" s="2171"/>
      <c r="X58" s="2171"/>
      <c r="Y58" s="2172"/>
      <c r="Z58" s="2071"/>
      <c r="AA58" s="2071"/>
      <c r="AB58" s="2071"/>
      <c r="AC58" s="2071"/>
      <c r="AD58" s="2071"/>
      <c r="AE58" s="2071"/>
      <c r="AF58" s="2071"/>
      <c r="AG58" s="2071"/>
    </row>
    <row r="59" spans="1:1025" s="2070" customFormat="1" ht="24.95" customHeight="1" thickBot="1" x14ac:dyDescent="0.2">
      <c r="A59" s="2152"/>
      <c r="B59" s="2153"/>
      <c r="C59" s="2153"/>
      <c r="D59" s="2153"/>
      <c r="E59" s="2153"/>
      <c r="F59" s="2153"/>
      <c r="G59" s="2154"/>
      <c r="H59" s="2173" t="s">
        <v>659</v>
      </c>
      <c r="I59" s="2174"/>
      <c r="J59" s="2174"/>
      <c r="K59" s="2174"/>
      <c r="L59" s="2174"/>
      <c r="M59" s="2175"/>
      <c r="N59" s="2176"/>
      <c r="O59" s="2177"/>
      <c r="P59" s="2071"/>
      <c r="Q59" s="2178"/>
      <c r="R59" s="2178"/>
      <c r="S59" s="2178"/>
      <c r="T59" s="2178"/>
      <c r="U59" s="2178"/>
      <c r="V59" s="2178"/>
      <c r="W59" s="2178"/>
      <c r="X59" s="2178"/>
      <c r="Y59" s="2071"/>
      <c r="Z59" s="2071"/>
      <c r="AA59" s="2071"/>
      <c r="AB59" s="2071"/>
      <c r="AC59" s="2071"/>
      <c r="AD59" s="2071"/>
      <c r="AE59" s="2071"/>
      <c r="AF59" s="2071"/>
      <c r="AG59" s="2071"/>
    </row>
    <row r="60" spans="1:1025" s="2070" customFormat="1" ht="24.95" customHeight="1" thickTop="1" thickBot="1" x14ac:dyDescent="0.2">
      <c r="A60" s="2152"/>
      <c r="B60" s="2153"/>
      <c r="C60" s="2153"/>
      <c r="D60" s="2153"/>
      <c r="E60" s="2153"/>
      <c r="F60" s="2153"/>
      <c r="G60" s="2154"/>
      <c r="H60" s="2179" t="s">
        <v>660</v>
      </c>
      <c r="I60" s="2179"/>
      <c r="J60" s="2179"/>
      <c r="K60" s="2179"/>
      <c r="L60" s="2179"/>
      <c r="M60" s="2179"/>
      <c r="N60" s="2179">
        <f>SUM(N54:O59)</f>
        <v>0</v>
      </c>
      <c r="O60" s="2180"/>
      <c r="P60" s="2071"/>
      <c r="Q60" s="2178"/>
      <c r="R60" s="2178"/>
      <c r="S60" s="2178"/>
      <c r="T60" s="2178"/>
      <c r="U60" s="2178"/>
      <c r="V60" s="2178"/>
      <c r="W60" s="2178"/>
      <c r="X60" s="2178"/>
      <c r="Y60" s="2071"/>
      <c r="Z60" s="2071"/>
      <c r="AA60" s="2071"/>
      <c r="AB60" s="2071"/>
      <c r="AC60" s="2071"/>
      <c r="AD60" s="2071"/>
      <c r="AE60" s="2071"/>
      <c r="AF60" s="2071"/>
      <c r="AG60" s="2071"/>
    </row>
    <row r="61" spans="1:1025" s="2070" customFormat="1" ht="24.95" customHeight="1" x14ac:dyDescent="0.15">
      <c r="A61" s="2152"/>
      <c r="B61" s="2153"/>
      <c r="C61" s="2153"/>
      <c r="D61" s="2153"/>
      <c r="E61" s="2153"/>
      <c r="F61" s="2153"/>
      <c r="G61" s="2154"/>
      <c r="H61" s="2181" t="s">
        <v>661</v>
      </c>
      <c r="I61" s="2181"/>
      <c r="J61" s="2181"/>
      <c r="K61" s="2181"/>
      <c r="L61" s="2181"/>
      <c r="M61" s="2181"/>
      <c r="N61" s="2088"/>
      <c r="O61" s="2182"/>
      <c r="P61" s="2183"/>
      <c r="Q61" s="2183"/>
      <c r="R61" s="2183"/>
      <c r="S61" s="2183"/>
      <c r="T61" s="2183"/>
      <c r="U61" s="2183"/>
      <c r="V61" s="2183"/>
      <c r="W61" s="2183"/>
      <c r="X61" s="2183"/>
      <c r="Y61" s="2183"/>
      <c r="Z61" s="2183"/>
      <c r="AA61" s="2183"/>
      <c r="AB61" s="2183"/>
      <c r="AC61" s="2183"/>
      <c r="AD61" s="2183"/>
      <c r="AE61" s="2183"/>
      <c r="AF61" s="2183"/>
      <c r="AG61" s="2183"/>
    </row>
    <row r="62" spans="1:1025" s="2070" customFormat="1" ht="24.95" customHeight="1" thickBot="1" x14ac:dyDescent="0.2">
      <c r="A62" s="2152"/>
      <c r="B62" s="2153"/>
      <c r="C62" s="2153"/>
      <c r="D62" s="2153"/>
      <c r="E62" s="2153"/>
      <c r="F62" s="2153"/>
      <c r="G62" s="2154"/>
      <c r="H62" s="2184" t="s">
        <v>662</v>
      </c>
      <c r="I62" s="2184"/>
      <c r="J62" s="2184"/>
      <c r="K62" s="2184"/>
      <c r="L62" s="2184"/>
      <c r="M62" s="2184"/>
      <c r="N62" s="2185"/>
      <c r="O62" s="2186"/>
      <c r="P62" s="2167"/>
      <c r="Q62" s="2167"/>
      <c r="R62" s="2167"/>
      <c r="S62" s="2167"/>
      <c r="T62" s="2167"/>
      <c r="U62" s="2167"/>
      <c r="V62" s="2167"/>
      <c r="W62" s="2167"/>
      <c r="X62" s="2167"/>
      <c r="Y62" s="2167"/>
      <c r="Z62" s="2167"/>
      <c r="AA62" s="2167"/>
      <c r="AB62" s="2167"/>
      <c r="AC62" s="2167"/>
      <c r="AD62" s="2167"/>
      <c r="AE62" s="2167"/>
      <c r="AF62" s="2167"/>
      <c r="AG62" s="2167"/>
    </row>
    <row r="63" spans="1:1025" s="2070" customFormat="1" ht="24.95" customHeight="1" thickTop="1" thickBot="1" x14ac:dyDescent="0.2">
      <c r="A63" s="2187"/>
      <c r="B63" s="2188"/>
      <c r="C63" s="2188"/>
      <c r="D63" s="2188"/>
      <c r="E63" s="2188"/>
      <c r="F63" s="2188"/>
      <c r="G63" s="2189"/>
      <c r="H63" s="2179" t="s">
        <v>199</v>
      </c>
      <c r="I63" s="2179"/>
      <c r="J63" s="2179"/>
      <c r="K63" s="2179"/>
      <c r="L63" s="2179"/>
      <c r="M63" s="2179"/>
      <c r="N63" s="2179">
        <f>SUM(N60:O62)</f>
        <v>0</v>
      </c>
      <c r="O63" s="2180"/>
      <c r="P63" s="2071"/>
      <c r="Q63" s="2071"/>
      <c r="R63" s="2071"/>
      <c r="S63" s="2071"/>
      <c r="T63" s="2071"/>
      <c r="U63" s="2071"/>
      <c r="V63" s="2071"/>
      <c r="W63" s="2071"/>
      <c r="X63" s="2071"/>
      <c r="Y63" s="2071"/>
      <c r="Z63" s="2071"/>
      <c r="AA63" s="2071"/>
      <c r="AB63" s="2071"/>
      <c r="AC63" s="2071"/>
      <c r="AD63" s="2071"/>
      <c r="AE63" s="2167"/>
      <c r="AF63" s="2167"/>
      <c r="AG63" s="2167"/>
    </row>
    <row r="64" spans="1:1025" ht="9.9499999999999993" customHeight="1" x14ac:dyDescent="0.15">
      <c r="Z64" s="2344"/>
      <c r="AA64" s="2344"/>
      <c r="AB64" s="2344"/>
      <c r="AC64" s="2344"/>
      <c r="AD64" s="2344"/>
      <c r="AE64" s="2345"/>
    </row>
    <row r="65" spans="1:54" ht="24.95" customHeight="1" x14ac:dyDescent="0.15">
      <c r="A65" s="2346" t="s">
        <v>1476</v>
      </c>
      <c r="B65" s="2347" t="s">
        <v>1477</v>
      </c>
      <c r="C65" s="2347"/>
      <c r="D65" s="2347"/>
      <c r="E65" s="2347"/>
      <c r="F65" s="2347"/>
      <c r="G65" s="2347"/>
      <c r="H65" s="2347"/>
      <c r="I65" s="2347"/>
      <c r="J65" s="2347"/>
      <c r="K65" s="2347"/>
      <c r="L65" s="2347"/>
      <c r="M65" s="2347"/>
      <c r="N65" s="2347"/>
      <c r="O65" s="2347"/>
      <c r="P65" s="2347"/>
      <c r="Q65" s="2347"/>
      <c r="R65" s="2347"/>
      <c r="S65" s="2347"/>
      <c r="T65" s="2347"/>
      <c r="U65" s="2347"/>
      <c r="V65" s="2347"/>
      <c r="W65" s="2347"/>
      <c r="X65" s="2347"/>
      <c r="Y65" s="2347"/>
      <c r="Z65" s="2347"/>
      <c r="AA65" s="2347"/>
      <c r="AB65" s="2347"/>
      <c r="AC65" s="2348"/>
      <c r="AD65" s="2348"/>
      <c r="AE65" s="2348"/>
      <c r="AF65" s="2348"/>
      <c r="AG65" s="2348"/>
      <c r="AH65" s="2348"/>
      <c r="AI65" s="2348"/>
      <c r="AJ65" s="2348"/>
      <c r="AK65" s="2348"/>
      <c r="AL65" s="2348"/>
      <c r="AM65" s="2348"/>
      <c r="AN65" s="2348"/>
      <c r="AO65" s="2348"/>
      <c r="AP65" s="2348"/>
      <c r="AQ65" s="2348"/>
      <c r="AR65" s="2348"/>
      <c r="AS65" s="2348"/>
      <c r="AT65" s="2348"/>
      <c r="AU65" s="2348"/>
      <c r="AV65" s="2348"/>
      <c r="AW65" s="2348"/>
      <c r="AX65" s="2348"/>
      <c r="AY65" s="2348"/>
      <c r="AZ65" s="2348"/>
      <c r="BA65" s="2348"/>
      <c r="BB65" s="2266"/>
    </row>
    <row r="66" spans="1:54" ht="24.95" customHeight="1" x14ac:dyDescent="0.15">
      <c r="A66" s="2349" t="s">
        <v>1478</v>
      </c>
      <c r="B66" s="2350" t="s">
        <v>1479</v>
      </c>
      <c r="C66" s="2350"/>
      <c r="D66" s="2350"/>
      <c r="E66" s="2350"/>
      <c r="F66" s="2350"/>
      <c r="G66" s="2350"/>
      <c r="H66" s="2350"/>
      <c r="I66" s="2350"/>
      <c r="J66" s="2350"/>
      <c r="K66" s="2350"/>
      <c r="L66" s="2350"/>
      <c r="M66" s="2350"/>
      <c r="N66" s="2350"/>
      <c r="O66" s="2350"/>
      <c r="P66" s="2350"/>
      <c r="Q66" s="2350"/>
      <c r="R66" s="2350"/>
      <c r="S66" s="2350"/>
      <c r="T66" s="2350"/>
      <c r="U66" s="2350"/>
      <c r="V66" s="2350"/>
      <c r="W66" s="2350"/>
      <c r="X66" s="2350"/>
      <c r="Y66" s="2350"/>
      <c r="Z66" s="2350"/>
      <c r="AA66" s="2350"/>
      <c r="AB66" s="2350"/>
      <c r="BA66" s="2345"/>
    </row>
    <row r="67" spans="1:54" ht="24.95" customHeight="1" x14ac:dyDescent="0.15">
      <c r="A67" s="2349" t="s">
        <v>1480</v>
      </c>
      <c r="B67" s="2350" t="s">
        <v>1481</v>
      </c>
      <c r="C67" s="2350"/>
      <c r="D67" s="2350"/>
      <c r="E67" s="2350"/>
      <c r="F67" s="2350"/>
      <c r="G67" s="2350"/>
      <c r="H67" s="2350"/>
      <c r="I67" s="2350"/>
      <c r="J67" s="2350"/>
      <c r="K67" s="2350"/>
      <c r="L67" s="2350"/>
      <c r="M67" s="2350"/>
      <c r="N67" s="2350"/>
      <c r="O67" s="2350"/>
      <c r="P67" s="2350"/>
      <c r="Q67" s="2350"/>
      <c r="R67" s="2350"/>
      <c r="S67" s="2350"/>
      <c r="T67" s="2350"/>
      <c r="U67" s="2350"/>
      <c r="V67" s="2350"/>
      <c r="W67" s="2350"/>
      <c r="X67" s="2350"/>
      <c r="Y67" s="2350"/>
      <c r="Z67" s="2350"/>
      <c r="AA67" s="2350"/>
      <c r="AB67" s="2350"/>
      <c r="AC67" s="2345"/>
      <c r="AD67" s="2345"/>
      <c r="AE67" s="2345"/>
      <c r="AF67" s="2345"/>
      <c r="AG67" s="2345"/>
      <c r="AH67" s="2345"/>
      <c r="AI67" s="2345"/>
      <c r="AJ67" s="2345"/>
      <c r="AK67" s="2345"/>
      <c r="AL67" s="2345"/>
      <c r="AM67" s="2345"/>
      <c r="AN67" s="2345"/>
      <c r="AO67" s="2345"/>
      <c r="AP67" s="2345"/>
      <c r="AQ67" s="2345"/>
      <c r="AR67" s="2345"/>
      <c r="AS67" s="2345"/>
      <c r="AT67" s="2345"/>
      <c r="AU67" s="2345"/>
      <c r="AV67" s="2345"/>
      <c r="AW67" s="2345"/>
      <c r="AX67" s="2345"/>
      <c r="AY67" s="2345"/>
      <c r="AZ67" s="2345"/>
      <c r="BA67" s="2345"/>
    </row>
    <row r="68" spans="1:54" ht="24.95" customHeight="1" x14ac:dyDescent="0.15">
      <c r="A68" s="2349" t="s">
        <v>1546</v>
      </c>
      <c r="B68" s="2195" t="s">
        <v>1415</v>
      </c>
      <c r="C68" s="2194"/>
      <c r="D68" s="2194"/>
      <c r="E68" s="2194"/>
      <c r="F68" s="2194"/>
      <c r="G68" s="2194"/>
      <c r="H68" s="2194"/>
      <c r="I68" s="2194"/>
      <c r="J68" s="2194"/>
      <c r="K68" s="2194"/>
      <c r="L68" s="2194"/>
      <c r="M68" s="2194"/>
      <c r="N68" s="2194"/>
      <c r="O68" s="2194"/>
      <c r="P68" s="2194"/>
      <c r="Q68" s="2194"/>
      <c r="R68" s="2194"/>
      <c r="S68" s="2194"/>
      <c r="T68" s="2194"/>
      <c r="U68" s="2194"/>
      <c r="V68" s="2194"/>
      <c r="W68" s="2194"/>
      <c r="X68" s="2194"/>
      <c r="Y68" s="2194"/>
      <c r="Z68" s="2194"/>
      <c r="AA68" s="2194"/>
      <c r="AB68" s="2194"/>
      <c r="AC68" s="2345"/>
      <c r="AD68" s="2345"/>
      <c r="AE68" s="2345"/>
      <c r="AF68" s="2345"/>
      <c r="AG68" s="2345"/>
      <c r="AH68" s="2345"/>
      <c r="AI68" s="2345"/>
      <c r="AJ68" s="2345"/>
      <c r="AK68" s="2345"/>
      <c r="AL68" s="2345"/>
      <c r="AM68" s="2345"/>
      <c r="AN68" s="2345"/>
      <c r="AO68" s="2345"/>
      <c r="AP68" s="2345"/>
      <c r="AQ68" s="2345"/>
      <c r="AR68" s="2345"/>
      <c r="AS68" s="2345"/>
      <c r="AT68" s="2345"/>
      <c r="AU68" s="2345"/>
      <c r="AV68" s="2345"/>
      <c r="AW68" s="2345"/>
      <c r="AX68" s="2345"/>
      <c r="AY68" s="2345"/>
      <c r="AZ68" s="2345"/>
      <c r="BA68" s="2345"/>
    </row>
    <row r="69" spans="1:54" ht="24.95" customHeight="1" x14ac:dyDescent="0.15">
      <c r="A69" s="2349" t="s">
        <v>1547</v>
      </c>
      <c r="B69" s="2351" t="s">
        <v>1482</v>
      </c>
      <c r="C69" s="2351"/>
      <c r="D69" s="2351"/>
      <c r="E69" s="2351"/>
      <c r="F69" s="2351"/>
      <c r="G69" s="2351"/>
      <c r="H69" s="2351"/>
      <c r="I69" s="2351"/>
      <c r="J69" s="2351"/>
      <c r="K69" s="2351"/>
      <c r="L69" s="2351"/>
      <c r="M69" s="2351"/>
      <c r="N69" s="2351"/>
      <c r="O69" s="2351"/>
      <c r="P69" s="2351"/>
      <c r="Q69" s="2351"/>
      <c r="R69" s="2351"/>
      <c r="S69" s="2351"/>
      <c r="T69" s="2351"/>
      <c r="U69" s="2351"/>
      <c r="V69" s="2351"/>
      <c r="W69" s="2351"/>
      <c r="X69" s="2351"/>
      <c r="Y69" s="2351"/>
      <c r="Z69" s="2351"/>
      <c r="AA69" s="2351"/>
      <c r="AB69" s="2351"/>
      <c r="AC69" s="2345"/>
      <c r="AD69" s="2345"/>
      <c r="AE69" s="2345"/>
      <c r="AF69" s="2345"/>
      <c r="AG69" s="2345"/>
      <c r="AH69" s="2345"/>
      <c r="AI69" s="2345"/>
      <c r="AJ69" s="2345"/>
      <c r="AK69" s="2345"/>
      <c r="AL69" s="2345"/>
      <c r="AM69" s="2345"/>
      <c r="AN69" s="2345"/>
      <c r="AO69" s="2345"/>
      <c r="AP69" s="2345"/>
      <c r="AQ69" s="2345"/>
      <c r="AR69" s="2345"/>
      <c r="AS69" s="2345"/>
      <c r="AT69" s="2345"/>
      <c r="AU69" s="2345"/>
      <c r="AV69" s="2345"/>
      <c r="AW69" s="2345"/>
      <c r="AX69" s="2345"/>
      <c r="AY69" s="2345"/>
      <c r="AZ69" s="2345"/>
      <c r="BA69" s="2345"/>
    </row>
    <row r="70" spans="1:54" ht="24.95" customHeight="1" x14ac:dyDescent="0.15">
      <c r="A70" s="2349"/>
      <c r="B70" s="2351"/>
      <c r="C70" s="2351"/>
      <c r="D70" s="2351"/>
      <c r="E70" s="2351"/>
      <c r="F70" s="2351"/>
      <c r="G70" s="2351"/>
      <c r="H70" s="2351"/>
      <c r="I70" s="2351"/>
      <c r="J70" s="2351"/>
      <c r="K70" s="2351"/>
      <c r="L70" s="2351"/>
      <c r="M70" s="2351"/>
      <c r="N70" s="2351"/>
      <c r="O70" s="2351"/>
      <c r="P70" s="2351"/>
      <c r="Q70" s="2351"/>
      <c r="R70" s="2351"/>
      <c r="S70" s="2351"/>
      <c r="T70" s="2351"/>
      <c r="U70" s="2351"/>
      <c r="V70" s="2351"/>
      <c r="W70" s="2351"/>
      <c r="X70" s="2351"/>
      <c r="Y70" s="2351"/>
      <c r="Z70" s="2351"/>
      <c r="AA70" s="2351"/>
      <c r="AB70" s="2351"/>
      <c r="AC70" s="2345"/>
      <c r="AD70" s="2345"/>
      <c r="AE70" s="2345"/>
      <c r="AF70" s="2345"/>
      <c r="AG70" s="2345"/>
      <c r="AH70" s="2345"/>
      <c r="AI70" s="2345"/>
      <c r="AJ70" s="2345"/>
      <c r="AK70" s="2345"/>
      <c r="AL70" s="2345"/>
      <c r="AM70" s="2345"/>
      <c r="AN70" s="2345"/>
      <c r="AO70" s="2345"/>
      <c r="AP70" s="2345"/>
      <c r="AQ70" s="2345"/>
      <c r="AR70" s="2345"/>
      <c r="AS70" s="2345"/>
      <c r="AT70" s="2345"/>
      <c r="AU70" s="2345"/>
      <c r="AV70" s="2345"/>
      <c r="AW70" s="2345"/>
      <c r="AX70" s="2345"/>
      <c r="AY70" s="2345"/>
      <c r="AZ70" s="2345"/>
      <c r="BA70" s="2345"/>
    </row>
    <row r="71" spans="1:54" ht="24.95" customHeight="1" x14ac:dyDescent="0.15">
      <c r="A71" s="2349"/>
      <c r="B71" s="2351"/>
      <c r="C71" s="2351"/>
      <c r="D71" s="2351"/>
      <c r="E71" s="2351"/>
      <c r="F71" s="2351"/>
      <c r="G71" s="2351"/>
      <c r="H71" s="2351"/>
      <c r="I71" s="2351"/>
      <c r="J71" s="2351"/>
      <c r="K71" s="2351"/>
      <c r="L71" s="2351"/>
      <c r="M71" s="2351"/>
      <c r="N71" s="2351"/>
      <c r="O71" s="2351"/>
      <c r="P71" s="2351"/>
      <c r="Q71" s="2351"/>
      <c r="R71" s="2351"/>
      <c r="S71" s="2351"/>
      <c r="T71" s="2351"/>
      <c r="U71" s="2351"/>
      <c r="V71" s="2351"/>
      <c r="W71" s="2351"/>
      <c r="X71" s="2351"/>
      <c r="Y71" s="2351"/>
      <c r="Z71" s="2351"/>
      <c r="AA71" s="2351"/>
      <c r="AB71" s="2351"/>
      <c r="AC71" s="2345"/>
      <c r="AD71" s="2345"/>
      <c r="AE71" s="2345"/>
      <c r="AF71" s="2345"/>
      <c r="AG71" s="2345"/>
      <c r="AH71" s="2345"/>
      <c r="AI71" s="2345"/>
      <c r="AJ71" s="2345"/>
      <c r="AK71" s="2345"/>
      <c r="AL71" s="2345"/>
      <c r="AM71" s="2345"/>
      <c r="AN71" s="2345"/>
      <c r="AO71" s="2345"/>
      <c r="AP71" s="2345"/>
      <c r="AQ71" s="2345"/>
      <c r="AR71" s="2345"/>
      <c r="AS71" s="2345"/>
      <c r="AT71" s="2345"/>
      <c r="AU71" s="2345"/>
      <c r="AV71" s="2345"/>
      <c r="AW71" s="2345"/>
      <c r="AX71" s="2345"/>
      <c r="AY71" s="2345"/>
      <c r="AZ71" s="2345"/>
      <c r="BA71" s="2345"/>
    </row>
    <row r="72" spans="1:54" ht="24.95" customHeight="1" x14ac:dyDescent="0.15">
      <c r="A72" s="2352" t="s">
        <v>1416</v>
      </c>
      <c r="B72" s="2193" t="s">
        <v>672</v>
      </c>
      <c r="C72" s="2193"/>
      <c r="D72" s="2193"/>
      <c r="E72" s="2193"/>
      <c r="F72" s="2193"/>
      <c r="G72" s="2193"/>
      <c r="H72" s="2193"/>
      <c r="I72" s="2193"/>
      <c r="J72" s="2193"/>
      <c r="K72" s="2193"/>
      <c r="L72" s="2193"/>
      <c r="M72" s="2193"/>
      <c r="N72" s="2193"/>
      <c r="O72" s="2193"/>
      <c r="P72" s="2193"/>
      <c r="Q72" s="2193"/>
      <c r="R72" s="2193"/>
      <c r="S72" s="2193"/>
      <c r="T72" s="2193"/>
      <c r="U72" s="2193"/>
      <c r="V72" s="2193"/>
      <c r="W72" s="2193"/>
      <c r="X72" s="2193"/>
      <c r="Y72" s="2193"/>
      <c r="Z72" s="2193"/>
      <c r="AA72" s="2193"/>
      <c r="AB72" s="2193"/>
      <c r="AC72" s="2345"/>
      <c r="AD72" s="2345"/>
      <c r="AE72" s="2345"/>
      <c r="AF72" s="2345"/>
      <c r="AG72" s="2345"/>
      <c r="AH72" s="2345"/>
      <c r="AI72" s="2345"/>
      <c r="AJ72" s="2345"/>
      <c r="AK72" s="2345"/>
      <c r="AL72" s="2345"/>
      <c r="AM72" s="2345"/>
      <c r="AN72" s="2345"/>
      <c r="AO72" s="2345"/>
      <c r="AP72" s="2345"/>
      <c r="AQ72" s="2345"/>
      <c r="AR72" s="2345"/>
      <c r="AS72" s="2345"/>
      <c r="AT72" s="2345"/>
      <c r="AU72" s="2345"/>
      <c r="AV72" s="2345"/>
      <c r="AW72" s="2345"/>
      <c r="AX72" s="2345"/>
      <c r="AY72" s="2345"/>
      <c r="AZ72" s="2345"/>
      <c r="BA72" s="2345"/>
    </row>
    <row r="73" spans="1:54" ht="24.95" customHeight="1" x14ac:dyDescent="0.15">
      <c r="A73" s="2346"/>
      <c r="B73" s="2193"/>
      <c r="C73" s="2193"/>
      <c r="D73" s="2193"/>
      <c r="E73" s="2193"/>
      <c r="F73" s="2193"/>
      <c r="G73" s="2193"/>
      <c r="H73" s="2193"/>
      <c r="I73" s="2193"/>
      <c r="J73" s="2193"/>
      <c r="K73" s="2193"/>
      <c r="L73" s="2193"/>
      <c r="M73" s="2193"/>
      <c r="N73" s="2193"/>
      <c r="O73" s="2193"/>
      <c r="P73" s="2193"/>
      <c r="Q73" s="2193"/>
      <c r="R73" s="2193"/>
      <c r="S73" s="2193"/>
      <c r="T73" s="2193"/>
      <c r="U73" s="2193"/>
      <c r="V73" s="2193"/>
      <c r="W73" s="2193"/>
      <c r="X73" s="2193"/>
      <c r="Y73" s="2193"/>
      <c r="Z73" s="2193"/>
      <c r="AA73" s="2193"/>
      <c r="AB73" s="2193"/>
    </row>
  </sheetData>
  <mergeCells count="165">
    <mergeCell ref="B67:AB67"/>
    <mergeCell ref="B68:AB68"/>
    <mergeCell ref="B69:AB71"/>
    <mergeCell ref="B72:AB73"/>
    <mergeCell ref="A49:H49"/>
    <mergeCell ref="I49:X49"/>
    <mergeCell ref="Y49:AB49"/>
    <mergeCell ref="A50:H50"/>
    <mergeCell ref="I50:X50"/>
    <mergeCell ref="Y50:AB50"/>
    <mergeCell ref="A53:G63"/>
    <mergeCell ref="H53:M53"/>
    <mergeCell ref="N53:O53"/>
    <mergeCell ref="Q53:V53"/>
    <mergeCell ref="W53:Y53"/>
    <mergeCell ref="H54:M54"/>
    <mergeCell ref="N54:O54"/>
    <mergeCell ref="R54:V54"/>
    <mergeCell ref="W54:Y54"/>
    <mergeCell ref="H55:M55"/>
    <mergeCell ref="N55:O55"/>
    <mergeCell ref="R55:V55"/>
    <mergeCell ref="W55:Y55"/>
    <mergeCell ref="H56:M56"/>
    <mergeCell ref="N56:O56"/>
    <mergeCell ref="R56:V56"/>
    <mergeCell ref="W56:Y56"/>
    <mergeCell ref="H57:M57"/>
    <mergeCell ref="A1:AB1"/>
    <mergeCell ref="A3:AB3"/>
    <mergeCell ref="S6:AB6"/>
    <mergeCell ref="N7:R7"/>
    <mergeCell ref="A9:X9"/>
    <mergeCell ref="Y9:AB9"/>
    <mergeCell ref="A47:H48"/>
    <mergeCell ref="I47:X48"/>
    <mergeCell ref="Y47:AB48"/>
    <mergeCell ref="A10:H10"/>
    <mergeCell ref="I10:X10"/>
    <mergeCell ref="Y10:AB10"/>
    <mergeCell ref="A11:H11"/>
    <mergeCell ref="I11:X11"/>
    <mergeCell ref="Y11:AB11"/>
    <mergeCell ref="N5:R5"/>
    <mergeCell ref="S5:AB5"/>
    <mergeCell ref="N6:R6"/>
    <mergeCell ref="A14:H15"/>
    <mergeCell ref="I14:X15"/>
    <mergeCell ref="Y14:AB15"/>
    <mergeCell ref="A16:H16"/>
    <mergeCell ref="I16:X16"/>
    <mergeCell ref="Y16:AB16"/>
    <mergeCell ref="A12:H12"/>
    <mergeCell ref="I12:X12"/>
    <mergeCell ref="Y12:AB12"/>
    <mergeCell ref="A13:H13"/>
    <mergeCell ref="I13:X13"/>
    <mergeCell ref="Y13:AB13"/>
    <mergeCell ref="A19:H20"/>
    <mergeCell ref="I19:X19"/>
    <mergeCell ref="Y19:AB20"/>
    <mergeCell ref="I20:X20"/>
    <mergeCell ref="A21:H21"/>
    <mergeCell ref="I21:X21"/>
    <mergeCell ref="Y21:AB21"/>
    <mergeCell ref="A17:H17"/>
    <mergeCell ref="I17:X17"/>
    <mergeCell ref="Y17:AB17"/>
    <mergeCell ref="A18:H18"/>
    <mergeCell ref="I18:X18"/>
    <mergeCell ref="Y18:AB18"/>
    <mergeCell ref="A24:H24"/>
    <mergeCell ref="I24:X24"/>
    <mergeCell ref="Y24:AB24"/>
    <mergeCell ref="A25:H25"/>
    <mergeCell ref="I25:X25"/>
    <mergeCell ref="Y25:AB25"/>
    <mergeCell ref="A22:H22"/>
    <mergeCell ref="I22:X22"/>
    <mergeCell ref="Y22:AB22"/>
    <mergeCell ref="A23:H23"/>
    <mergeCell ref="I23:X23"/>
    <mergeCell ref="Y23:AB23"/>
    <mergeCell ref="A28:H28"/>
    <mergeCell ref="I28:X28"/>
    <mergeCell ref="Y28:AB28"/>
    <mergeCell ref="A29:H29"/>
    <mergeCell ref="I29:X29"/>
    <mergeCell ref="Y29:AB29"/>
    <mergeCell ref="A26:H26"/>
    <mergeCell ref="I26:X26"/>
    <mergeCell ref="Y26:AB26"/>
    <mergeCell ref="A27:H27"/>
    <mergeCell ref="I27:X27"/>
    <mergeCell ref="Y27:AB27"/>
    <mergeCell ref="A32:H32"/>
    <mergeCell ref="I32:X32"/>
    <mergeCell ref="Y32:AB32"/>
    <mergeCell ref="A33:H33"/>
    <mergeCell ref="I33:X33"/>
    <mergeCell ref="Y33:AB33"/>
    <mergeCell ref="A30:H30"/>
    <mergeCell ref="I30:X30"/>
    <mergeCell ref="Y30:AB30"/>
    <mergeCell ref="A31:H31"/>
    <mergeCell ref="I31:X31"/>
    <mergeCell ref="Y31:AB31"/>
    <mergeCell ref="A36:H36"/>
    <mergeCell ref="I36:X36"/>
    <mergeCell ref="Y36:AB36"/>
    <mergeCell ref="A37:H37"/>
    <mergeCell ref="I37:X37"/>
    <mergeCell ref="Y37:AB37"/>
    <mergeCell ref="A34:H34"/>
    <mergeCell ref="I34:X34"/>
    <mergeCell ref="Y34:AB34"/>
    <mergeCell ref="A35:H35"/>
    <mergeCell ref="I35:X35"/>
    <mergeCell ref="Y35:AB35"/>
    <mergeCell ref="A40:H40"/>
    <mergeCell ref="I40:X40"/>
    <mergeCell ref="Y40:AB40"/>
    <mergeCell ref="A41:H41"/>
    <mergeCell ref="I41:X41"/>
    <mergeCell ref="Y41:AB41"/>
    <mergeCell ref="A38:H38"/>
    <mergeCell ref="I38:X38"/>
    <mergeCell ref="Y38:AB38"/>
    <mergeCell ref="A39:H39"/>
    <mergeCell ref="I39:X39"/>
    <mergeCell ref="Y39:AB39"/>
    <mergeCell ref="A44:H44"/>
    <mergeCell ref="I44:X44"/>
    <mergeCell ref="Y44:AB44"/>
    <mergeCell ref="A42:H42"/>
    <mergeCell ref="I42:X42"/>
    <mergeCell ref="Y42:AB42"/>
    <mergeCell ref="A43:H43"/>
    <mergeCell ref="I43:X43"/>
    <mergeCell ref="Y43:AB43"/>
    <mergeCell ref="A45:H45"/>
    <mergeCell ref="I45:X45"/>
    <mergeCell ref="Y45:AB45"/>
    <mergeCell ref="A46:H46"/>
    <mergeCell ref="I46:X46"/>
    <mergeCell ref="Y46:AB46"/>
    <mergeCell ref="N57:O57"/>
    <mergeCell ref="R57:V57"/>
    <mergeCell ref="H58:M58"/>
    <mergeCell ref="N58:O58"/>
    <mergeCell ref="B65:AB65"/>
    <mergeCell ref="B66:AB66"/>
    <mergeCell ref="W57:Y57"/>
    <mergeCell ref="R58:V58"/>
    <mergeCell ref="W58:Y58"/>
    <mergeCell ref="H59:M59"/>
    <mergeCell ref="N59:O59"/>
    <mergeCell ref="H60:M60"/>
    <mergeCell ref="N60:O60"/>
    <mergeCell ref="H61:M61"/>
    <mergeCell ref="N61:O61"/>
    <mergeCell ref="H62:M62"/>
    <mergeCell ref="N62:O62"/>
    <mergeCell ref="H63:M63"/>
    <mergeCell ref="N63:O63"/>
  </mergeCells>
  <phoneticPr fontId="83"/>
  <hyperlinks>
    <hyperlink ref="AD2" location="届出様式一覧!A1" display="戻る"/>
    <hyperlink ref="AD3" location="届出様式一覧!A1" display="戻る"/>
  </hyperlinks>
  <printOptions horizontalCentered="1"/>
  <pageMargins left="0.78740157480314965" right="0.78740157480314965" top="0.78740157480314965" bottom="0.78740157480314965" header="0.39370078740157483" footer="0.39370078740157483"/>
  <pageSetup paperSize="9" scale="67" fitToHeight="2" orientation="portrait" r:id="rId1"/>
  <headerFooter alignWithMargins="0"/>
  <rowBreaks count="1" manualBreakCount="1">
    <brk id="51" max="2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A1:AMK60"/>
  <sheetViews>
    <sheetView view="pageBreakPreview" zoomScale="60" zoomScaleNormal="70" zoomScalePageLayoutView="70" workbookViewId="0">
      <selection activeCell="AD3" sqref="AD3"/>
    </sheetView>
  </sheetViews>
  <sheetFormatPr defaultRowHeight="13.5" x14ac:dyDescent="0.15"/>
  <cols>
    <col min="1" max="28" width="4.625" style="2071" customWidth="1"/>
    <col min="29" max="29" width="2.625" style="2071" customWidth="1"/>
    <col min="30" max="30" width="6" style="2071" bestFit="1" customWidth="1"/>
    <col min="31" max="228" width="9" style="2071" customWidth="1"/>
    <col min="229" max="240" width="2.625" style="2071" customWidth="1"/>
    <col min="241" max="241" width="4.625" style="2071" customWidth="1"/>
    <col min="242" max="256" width="3.25" style="2071" customWidth="1"/>
    <col min="257" max="257" width="5.875" style="2071" customWidth="1"/>
    <col min="258" max="263" width="5" style="2071" customWidth="1"/>
    <col min="264" max="264" width="5.875" style="2071" customWidth="1"/>
    <col min="265" max="274" width="4.5" style="2071" customWidth="1"/>
    <col min="275" max="284" width="5.625" style="2071" customWidth="1"/>
    <col min="285" max="286" width="2.625" style="2071" customWidth="1"/>
    <col min="287" max="484" width="9" style="2071" customWidth="1"/>
    <col min="485" max="496" width="2.625" style="2071" customWidth="1"/>
    <col min="497" max="497" width="4.625" style="2071" customWidth="1"/>
    <col min="498" max="512" width="3.25" style="2071" customWidth="1"/>
    <col min="513" max="513" width="5.875" style="2071" customWidth="1"/>
    <col min="514" max="519" width="5" style="2071" customWidth="1"/>
    <col min="520" max="520" width="5.875" style="2071" customWidth="1"/>
    <col min="521" max="530" width="4.5" style="2071" customWidth="1"/>
    <col min="531" max="540" width="5.625" style="2071" customWidth="1"/>
    <col min="541" max="542" width="2.625" style="2071" customWidth="1"/>
    <col min="543" max="740" width="9" style="2071" customWidth="1"/>
    <col min="741" max="752" width="2.625" style="2071" customWidth="1"/>
    <col min="753" max="753" width="4.625" style="2071" customWidth="1"/>
    <col min="754" max="768" width="3.25" style="2071" customWidth="1"/>
    <col min="769" max="769" width="5.875" style="2071" customWidth="1"/>
    <col min="770" max="775" width="5" style="2071" customWidth="1"/>
    <col min="776" max="776" width="5.875" style="2071" customWidth="1"/>
    <col min="777" max="786" width="4.5" style="2071" customWidth="1"/>
    <col min="787" max="796" width="5.625" style="2071" customWidth="1"/>
    <col min="797" max="798" width="2.625" style="2071" customWidth="1"/>
    <col min="799" max="996" width="9" style="2071" customWidth="1"/>
    <col min="997" max="1008" width="2.625" style="2071" customWidth="1"/>
    <col min="1009" max="1009" width="4.625" style="2071" customWidth="1"/>
    <col min="1010" max="1025" width="3.25" style="2071" customWidth="1"/>
    <col min="1026" max="16384" width="9" style="2354"/>
  </cols>
  <sheetData>
    <row r="1" spans="1:31" ht="24.95" customHeight="1" x14ac:dyDescent="0.15">
      <c r="A1" s="2353" t="s">
        <v>681</v>
      </c>
      <c r="B1" s="2353"/>
      <c r="C1" s="2353"/>
      <c r="D1" s="2353"/>
      <c r="E1" s="2353"/>
      <c r="F1" s="2353"/>
      <c r="G1" s="2353"/>
      <c r="H1" s="2353"/>
      <c r="I1" s="2353"/>
      <c r="J1" s="2353"/>
      <c r="K1" s="2353"/>
      <c r="L1" s="2353"/>
      <c r="M1" s="2353"/>
      <c r="N1" s="2353"/>
      <c r="O1" s="2353"/>
      <c r="P1" s="2353"/>
      <c r="Q1" s="2353"/>
      <c r="R1" s="2353"/>
      <c r="S1" s="2353"/>
      <c r="T1" s="2353"/>
      <c r="U1" s="2353"/>
      <c r="V1" s="2353"/>
      <c r="W1" s="2353"/>
      <c r="X1" s="2353"/>
      <c r="Y1" s="2353"/>
      <c r="Z1" s="2353"/>
      <c r="AA1" s="2353"/>
      <c r="AB1" s="2353"/>
    </row>
    <row r="2" spans="1:31" ht="9.9499999999999993" customHeight="1" x14ac:dyDescent="0.15"/>
    <row r="3" spans="1:31" ht="24.95" customHeight="1" x14ac:dyDescent="0.15">
      <c r="A3" s="2072" t="s">
        <v>589</v>
      </c>
      <c r="B3" s="2072"/>
      <c r="C3" s="2072"/>
      <c r="D3" s="2072"/>
      <c r="E3" s="2072"/>
      <c r="F3" s="2072"/>
      <c r="G3" s="2072"/>
      <c r="H3" s="2072"/>
      <c r="I3" s="2072"/>
      <c r="J3" s="2072"/>
      <c r="K3" s="2072"/>
      <c r="L3" s="2072"/>
      <c r="M3" s="2072"/>
      <c r="N3" s="2072"/>
      <c r="O3" s="2072"/>
      <c r="P3" s="2072"/>
      <c r="Q3" s="2072"/>
      <c r="R3" s="2072"/>
      <c r="S3" s="2072"/>
      <c r="T3" s="2072"/>
      <c r="U3" s="2072"/>
      <c r="V3" s="2072"/>
      <c r="W3" s="2072"/>
      <c r="X3" s="2072"/>
      <c r="Y3" s="2072"/>
      <c r="Z3" s="2072"/>
      <c r="AA3" s="2072"/>
      <c r="AB3" s="2072"/>
      <c r="AD3" s="1205" t="s">
        <v>590</v>
      </c>
      <c r="AE3" s="2355"/>
    </row>
    <row r="4" spans="1:31" ht="9.9499999999999993" customHeight="1" thickBot="1" x14ac:dyDescent="0.2">
      <c r="A4" s="2073"/>
      <c r="B4" s="2073"/>
      <c r="C4" s="2073"/>
      <c r="D4" s="2073"/>
      <c r="E4" s="2073"/>
      <c r="F4" s="2073"/>
      <c r="G4" s="2073"/>
      <c r="H4" s="2073"/>
      <c r="I4" s="2073"/>
      <c r="J4" s="2073"/>
      <c r="K4" s="2073"/>
      <c r="L4" s="2073"/>
      <c r="M4" s="2073"/>
      <c r="N4" s="2073"/>
      <c r="O4" s="2073"/>
      <c r="P4" s="2073"/>
      <c r="Q4" s="2073"/>
      <c r="R4" s="2073"/>
      <c r="S4" s="2073"/>
      <c r="T4" s="2073"/>
      <c r="U4" s="2073"/>
      <c r="V4" s="2073"/>
      <c r="W4" s="2073"/>
      <c r="X4" s="2073"/>
      <c r="Y4" s="2073"/>
      <c r="Z4" s="2073"/>
      <c r="AA4" s="2073"/>
      <c r="AB4" s="2073"/>
    </row>
    <row r="5" spans="1:31" ht="24.95" customHeight="1" x14ac:dyDescent="0.15">
      <c r="A5" s="2073"/>
      <c r="B5" s="2073"/>
      <c r="C5" s="2073"/>
      <c r="D5" s="2073"/>
      <c r="E5" s="2073"/>
      <c r="F5" s="2073"/>
      <c r="G5" s="2073"/>
      <c r="H5" s="2073"/>
      <c r="I5" s="2073"/>
      <c r="J5" s="2073"/>
      <c r="K5" s="2073"/>
      <c r="L5" s="2073"/>
      <c r="M5" s="2073"/>
      <c r="N5" s="2074" t="s">
        <v>280</v>
      </c>
      <c r="O5" s="2074"/>
      <c r="P5" s="2074"/>
      <c r="Q5" s="2074"/>
      <c r="R5" s="2074"/>
      <c r="S5" s="2265" t="s">
        <v>1561</v>
      </c>
      <c r="T5" s="2199"/>
      <c r="U5" s="2199"/>
      <c r="V5" s="2199"/>
      <c r="W5" s="2199"/>
      <c r="X5" s="2199"/>
      <c r="Y5" s="2199"/>
      <c r="Z5" s="2199"/>
      <c r="AA5" s="2199"/>
      <c r="AB5" s="2199"/>
    </row>
    <row r="6" spans="1:31" ht="24.95" customHeight="1" x14ac:dyDescent="0.15">
      <c r="A6" s="2073"/>
      <c r="B6" s="2073"/>
      <c r="C6" s="2073"/>
      <c r="D6" s="2073"/>
      <c r="E6" s="2073"/>
      <c r="F6" s="2073"/>
      <c r="G6" s="2073"/>
      <c r="H6" s="2073"/>
      <c r="I6" s="2073"/>
      <c r="J6" s="2073"/>
      <c r="K6" s="2073"/>
      <c r="L6" s="2073"/>
      <c r="M6" s="2073"/>
      <c r="N6" s="2076" t="s">
        <v>455</v>
      </c>
      <c r="O6" s="2076"/>
      <c r="P6" s="2076"/>
      <c r="Q6" s="2076"/>
      <c r="R6" s="2076"/>
      <c r="S6" s="2200"/>
      <c r="T6" s="2200"/>
      <c r="U6" s="2200"/>
      <c r="V6" s="2200"/>
      <c r="W6" s="2200"/>
      <c r="X6" s="2200"/>
      <c r="Y6" s="2200"/>
      <c r="Z6" s="2200"/>
      <c r="AA6" s="2200"/>
      <c r="AB6" s="2200"/>
    </row>
    <row r="7" spans="1:31" ht="24.95" customHeight="1" thickBot="1" x14ac:dyDescent="0.2">
      <c r="N7" s="2078" t="s">
        <v>169</v>
      </c>
      <c r="O7" s="2078"/>
      <c r="P7" s="2078"/>
      <c r="Q7" s="2078"/>
      <c r="R7" s="2078"/>
      <c r="S7" s="2202"/>
      <c r="T7" s="2203"/>
      <c r="U7" s="2204"/>
      <c r="V7" s="2204"/>
      <c r="W7" s="2204"/>
      <c r="X7" s="2204"/>
      <c r="Y7" s="2204"/>
      <c r="Z7" s="2204"/>
      <c r="AA7" s="2204"/>
      <c r="AB7" s="2205"/>
    </row>
    <row r="8" spans="1:31" ht="9.9499999999999993" customHeight="1" thickBot="1" x14ac:dyDescent="0.2">
      <c r="N8" s="2082"/>
      <c r="O8" s="2082"/>
      <c r="P8" s="2082"/>
      <c r="Q8" s="2082"/>
      <c r="R8" s="2082"/>
      <c r="S8" s="2083"/>
      <c r="T8" s="2083"/>
      <c r="U8" s="2083"/>
      <c r="V8" s="2083"/>
      <c r="W8" s="2083"/>
      <c r="X8" s="2083"/>
      <c r="Y8" s="2083"/>
      <c r="Z8" s="2083"/>
      <c r="AA8" s="2083"/>
      <c r="AB8" s="2083"/>
    </row>
    <row r="9" spans="1:31" ht="24.95" customHeight="1" thickBot="1" x14ac:dyDescent="0.2">
      <c r="A9" s="2356" t="s">
        <v>1542</v>
      </c>
      <c r="B9" s="2356"/>
      <c r="C9" s="2356"/>
      <c r="D9" s="2356"/>
      <c r="E9" s="2356"/>
      <c r="F9" s="2356"/>
      <c r="G9" s="2356"/>
      <c r="H9" s="2356"/>
      <c r="I9" s="2356"/>
      <c r="J9" s="2356"/>
      <c r="K9" s="2356"/>
      <c r="L9" s="2356"/>
      <c r="M9" s="2356"/>
      <c r="N9" s="2356"/>
      <c r="O9" s="2356"/>
      <c r="P9" s="2356"/>
      <c r="Q9" s="2356"/>
      <c r="R9" s="2356"/>
      <c r="S9" s="2356"/>
      <c r="T9" s="2356"/>
      <c r="U9" s="2356"/>
      <c r="V9" s="2356"/>
      <c r="W9" s="2356"/>
      <c r="X9" s="2356"/>
      <c r="Y9" s="2086" t="s">
        <v>591</v>
      </c>
      <c r="Z9" s="2357"/>
      <c r="AA9" s="2357"/>
      <c r="AB9" s="2357"/>
    </row>
    <row r="10" spans="1:31" ht="24.95" customHeight="1" x14ac:dyDescent="0.15">
      <c r="A10" s="2274" t="s">
        <v>1428</v>
      </c>
      <c r="B10" s="2275"/>
      <c r="C10" s="2275"/>
      <c r="D10" s="2275"/>
      <c r="E10" s="2275"/>
      <c r="F10" s="2275"/>
      <c r="G10" s="2275"/>
      <c r="H10" s="2276"/>
      <c r="I10" s="2088" t="s">
        <v>252</v>
      </c>
      <c r="J10" s="2088"/>
      <c r="K10" s="2088"/>
      <c r="L10" s="2088"/>
      <c r="M10" s="2088"/>
      <c r="N10" s="2088"/>
      <c r="O10" s="2088"/>
      <c r="P10" s="2088"/>
      <c r="Q10" s="2088"/>
      <c r="R10" s="2088"/>
      <c r="S10" s="2088"/>
      <c r="T10" s="2088"/>
      <c r="U10" s="2088"/>
      <c r="V10" s="2088"/>
      <c r="W10" s="2088"/>
      <c r="X10" s="2088"/>
      <c r="Y10" s="2089"/>
      <c r="Z10" s="2089"/>
      <c r="AA10" s="2089"/>
      <c r="AB10" s="2089"/>
    </row>
    <row r="11" spans="1:31" ht="24.95" customHeight="1" x14ac:dyDescent="0.15">
      <c r="A11" s="2090" t="s">
        <v>593</v>
      </c>
      <c r="B11" s="2090"/>
      <c r="C11" s="2090"/>
      <c r="D11" s="2090"/>
      <c r="E11" s="2090"/>
      <c r="F11" s="2090"/>
      <c r="G11" s="2090"/>
      <c r="H11" s="2090"/>
      <c r="I11" s="2358" t="s">
        <v>594</v>
      </c>
      <c r="J11" s="2358"/>
      <c r="K11" s="2358"/>
      <c r="L11" s="2358"/>
      <c r="M11" s="2358"/>
      <c r="N11" s="2358"/>
      <c r="O11" s="2358"/>
      <c r="P11" s="2358"/>
      <c r="Q11" s="2358"/>
      <c r="R11" s="2358"/>
      <c r="S11" s="2358"/>
      <c r="T11" s="2358"/>
      <c r="U11" s="2358"/>
      <c r="V11" s="2358"/>
      <c r="W11" s="2358"/>
      <c r="X11" s="2358"/>
      <c r="Y11" s="2092"/>
      <c r="Z11" s="2092"/>
      <c r="AA11" s="2092"/>
      <c r="AB11" s="2092"/>
    </row>
    <row r="12" spans="1:31" ht="24.95" customHeight="1" x14ac:dyDescent="0.15">
      <c r="A12" s="2099" t="s">
        <v>630</v>
      </c>
      <c r="B12" s="2099"/>
      <c r="C12" s="2099"/>
      <c r="D12" s="2099"/>
      <c r="E12" s="2099"/>
      <c r="F12" s="2099"/>
      <c r="G12" s="2099"/>
      <c r="H12" s="2099"/>
      <c r="I12" s="2107" t="s">
        <v>642</v>
      </c>
      <c r="J12" s="2107"/>
      <c r="K12" s="2107"/>
      <c r="L12" s="2107"/>
      <c r="M12" s="2107"/>
      <c r="N12" s="2107"/>
      <c r="O12" s="2107"/>
      <c r="P12" s="2107"/>
      <c r="Q12" s="2107"/>
      <c r="R12" s="2107"/>
      <c r="S12" s="2107"/>
      <c r="T12" s="2107"/>
      <c r="U12" s="2107"/>
      <c r="V12" s="2107"/>
      <c r="W12" s="2107"/>
      <c r="X12" s="2107"/>
      <c r="Y12" s="2092"/>
      <c r="Z12" s="2092"/>
      <c r="AA12" s="2092"/>
      <c r="AB12" s="2092"/>
    </row>
    <row r="13" spans="1:31" ht="24.95" customHeight="1" x14ac:dyDescent="0.15">
      <c r="A13" s="2093" t="s">
        <v>595</v>
      </c>
      <c r="B13" s="2094"/>
      <c r="C13" s="2094"/>
      <c r="D13" s="2094"/>
      <c r="E13" s="2094"/>
      <c r="F13" s="2094"/>
      <c r="G13" s="2094"/>
      <c r="H13" s="2095"/>
      <c r="I13" s="2096" t="s">
        <v>1543</v>
      </c>
      <c r="J13" s="2097"/>
      <c r="K13" s="2097"/>
      <c r="L13" s="2097"/>
      <c r="M13" s="2097"/>
      <c r="N13" s="2097"/>
      <c r="O13" s="2097"/>
      <c r="P13" s="2097"/>
      <c r="Q13" s="2097"/>
      <c r="R13" s="2097"/>
      <c r="S13" s="2097"/>
      <c r="T13" s="2097"/>
      <c r="U13" s="2097"/>
      <c r="V13" s="2097"/>
      <c r="W13" s="2097"/>
      <c r="X13" s="2098"/>
      <c r="Y13" s="2092"/>
      <c r="Z13" s="2092"/>
      <c r="AA13" s="2092"/>
      <c r="AB13" s="2092"/>
    </row>
    <row r="14" spans="1:31" ht="24.95" customHeight="1" x14ac:dyDescent="0.15">
      <c r="A14" s="2099" t="s">
        <v>596</v>
      </c>
      <c r="B14" s="2099"/>
      <c r="C14" s="2099"/>
      <c r="D14" s="2099"/>
      <c r="E14" s="2099"/>
      <c r="F14" s="2099"/>
      <c r="G14" s="2099"/>
      <c r="H14" s="2099"/>
      <c r="I14" s="2295" t="s">
        <v>1562</v>
      </c>
      <c r="J14" s="2296"/>
      <c r="K14" s="2296"/>
      <c r="L14" s="2296"/>
      <c r="M14" s="2296"/>
      <c r="N14" s="2296"/>
      <c r="O14" s="2296"/>
      <c r="P14" s="2296"/>
      <c r="Q14" s="2296"/>
      <c r="R14" s="2296"/>
      <c r="S14" s="2296"/>
      <c r="T14" s="2296"/>
      <c r="U14" s="2296"/>
      <c r="V14" s="2296"/>
      <c r="W14" s="2296"/>
      <c r="X14" s="2297"/>
      <c r="Y14" s="2092"/>
      <c r="Z14" s="2092"/>
      <c r="AA14" s="2092"/>
      <c r="AB14" s="2092"/>
    </row>
    <row r="15" spans="1:31" ht="24.95" customHeight="1" x14ac:dyDescent="0.15">
      <c r="A15" s="2099"/>
      <c r="B15" s="2099"/>
      <c r="C15" s="2099"/>
      <c r="D15" s="2099"/>
      <c r="E15" s="2099"/>
      <c r="F15" s="2099"/>
      <c r="G15" s="2099"/>
      <c r="H15" s="2099"/>
      <c r="I15" s="2301"/>
      <c r="J15" s="2302"/>
      <c r="K15" s="2302"/>
      <c r="L15" s="2302"/>
      <c r="M15" s="2302"/>
      <c r="N15" s="2302"/>
      <c r="O15" s="2302"/>
      <c r="P15" s="2302"/>
      <c r="Q15" s="2302"/>
      <c r="R15" s="2302"/>
      <c r="S15" s="2302"/>
      <c r="T15" s="2302"/>
      <c r="U15" s="2302"/>
      <c r="V15" s="2302"/>
      <c r="W15" s="2302"/>
      <c r="X15" s="2303"/>
      <c r="Y15" s="2092"/>
      <c r="Z15" s="2092"/>
      <c r="AA15" s="2092"/>
      <c r="AB15" s="2092"/>
    </row>
    <row r="16" spans="1:31" ht="24.95" customHeight="1" x14ac:dyDescent="0.15">
      <c r="A16" s="2359" t="s">
        <v>1563</v>
      </c>
      <c r="B16" s="2360"/>
      <c r="C16" s="2360"/>
      <c r="D16" s="2360"/>
      <c r="E16" s="2360"/>
      <c r="F16" s="2360"/>
      <c r="G16" s="2360"/>
      <c r="H16" s="2361"/>
      <c r="I16" s="2362" t="s">
        <v>1564</v>
      </c>
      <c r="J16" s="2363"/>
      <c r="K16" s="2363"/>
      <c r="L16" s="2363"/>
      <c r="M16" s="2363"/>
      <c r="N16" s="2363"/>
      <c r="O16" s="2363"/>
      <c r="P16" s="2363"/>
      <c r="Q16" s="2363"/>
      <c r="R16" s="2363"/>
      <c r="S16" s="2363"/>
      <c r="T16" s="2363"/>
      <c r="U16" s="2363"/>
      <c r="V16" s="2363"/>
      <c r="W16" s="2363"/>
      <c r="X16" s="2364"/>
      <c r="Y16" s="2126"/>
      <c r="Z16" s="2127"/>
      <c r="AA16" s="2127"/>
      <c r="AB16" s="2128"/>
    </row>
    <row r="17" spans="1:28" ht="24.95" customHeight="1" x14ac:dyDescent="0.15">
      <c r="A17" s="2365"/>
      <c r="B17" s="2069"/>
      <c r="C17" s="2069"/>
      <c r="D17" s="2069"/>
      <c r="E17" s="2069"/>
      <c r="F17" s="2069"/>
      <c r="G17" s="2069"/>
      <c r="H17" s="2366"/>
      <c r="I17" s="2367"/>
      <c r="J17" s="2368"/>
      <c r="K17" s="2368"/>
      <c r="L17" s="2368"/>
      <c r="M17" s="2368"/>
      <c r="N17" s="2368"/>
      <c r="O17" s="2368"/>
      <c r="P17" s="2368"/>
      <c r="Q17" s="2368"/>
      <c r="R17" s="2368"/>
      <c r="S17" s="2368"/>
      <c r="T17" s="2368"/>
      <c r="U17" s="2368"/>
      <c r="V17" s="2368"/>
      <c r="W17" s="2368"/>
      <c r="X17" s="2369"/>
      <c r="Y17" s="2370"/>
      <c r="Z17" s="2371"/>
      <c r="AA17" s="2371"/>
      <c r="AB17" s="2372"/>
    </row>
    <row r="18" spans="1:28" ht="24.95" customHeight="1" x14ac:dyDescent="0.15">
      <c r="A18" s="2373"/>
      <c r="B18" s="2374"/>
      <c r="C18" s="2374"/>
      <c r="D18" s="2374"/>
      <c r="E18" s="2374"/>
      <c r="F18" s="2374"/>
      <c r="G18" s="2374"/>
      <c r="H18" s="2375"/>
      <c r="I18" s="2376"/>
      <c r="J18" s="2377"/>
      <c r="K18" s="2377"/>
      <c r="L18" s="2377"/>
      <c r="M18" s="2377"/>
      <c r="N18" s="2377"/>
      <c r="O18" s="2377"/>
      <c r="P18" s="2377"/>
      <c r="Q18" s="2377"/>
      <c r="R18" s="2377"/>
      <c r="S18" s="2377"/>
      <c r="T18" s="2377"/>
      <c r="U18" s="2377"/>
      <c r="V18" s="2377"/>
      <c r="W18" s="2377"/>
      <c r="X18" s="2378"/>
      <c r="Y18" s="2135"/>
      <c r="Z18" s="2136"/>
      <c r="AA18" s="2136"/>
      <c r="AB18" s="2137"/>
    </row>
    <row r="19" spans="1:28" ht="24.95" customHeight="1" x14ac:dyDescent="0.15">
      <c r="A19" s="2099" t="s">
        <v>603</v>
      </c>
      <c r="B19" s="2099"/>
      <c r="C19" s="2099"/>
      <c r="D19" s="2099"/>
      <c r="E19" s="2099"/>
      <c r="F19" s="2099"/>
      <c r="G19" s="2099"/>
      <c r="H19" s="2099"/>
      <c r="I19" s="2107" t="s">
        <v>594</v>
      </c>
      <c r="J19" s="2107"/>
      <c r="K19" s="2107"/>
      <c r="L19" s="2107"/>
      <c r="M19" s="2107"/>
      <c r="N19" s="2107"/>
      <c r="O19" s="2107"/>
      <c r="P19" s="2107"/>
      <c r="Q19" s="2107"/>
      <c r="R19" s="2107"/>
      <c r="S19" s="2107"/>
      <c r="T19" s="2107"/>
      <c r="U19" s="2107"/>
      <c r="V19" s="2107"/>
      <c r="W19" s="2107"/>
      <c r="X19" s="2107"/>
      <c r="Y19" s="2092"/>
      <c r="Z19" s="2092"/>
      <c r="AA19" s="2092"/>
      <c r="AB19" s="2092"/>
    </row>
    <row r="20" spans="1:28" ht="24.95" customHeight="1" x14ac:dyDescent="0.15">
      <c r="A20" s="2099" t="s">
        <v>604</v>
      </c>
      <c r="B20" s="2099"/>
      <c r="C20" s="2099"/>
      <c r="D20" s="2099"/>
      <c r="E20" s="2099"/>
      <c r="F20" s="2099"/>
      <c r="G20" s="2099"/>
      <c r="H20" s="2099"/>
      <c r="I20" s="2107" t="s">
        <v>594</v>
      </c>
      <c r="J20" s="2107"/>
      <c r="K20" s="2107"/>
      <c r="L20" s="2107"/>
      <c r="M20" s="2107"/>
      <c r="N20" s="2107"/>
      <c r="O20" s="2107"/>
      <c r="P20" s="2107"/>
      <c r="Q20" s="2107"/>
      <c r="R20" s="2107"/>
      <c r="S20" s="2107"/>
      <c r="T20" s="2107"/>
      <c r="U20" s="2107"/>
      <c r="V20" s="2107"/>
      <c r="W20" s="2107"/>
      <c r="X20" s="2107"/>
      <c r="Y20" s="2092"/>
      <c r="Z20" s="2092"/>
      <c r="AA20" s="2092"/>
      <c r="AB20" s="2092"/>
    </row>
    <row r="21" spans="1:28" ht="24.95" customHeight="1" x14ac:dyDescent="0.15">
      <c r="A21" s="2099" t="s">
        <v>609</v>
      </c>
      <c r="B21" s="2099"/>
      <c r="C21" s="2099"/>
      <c r="D21" s="2099"/>
      <c r="E21" s="2099"/>
      <c r="F21" s="2099"/>
      <c r="G21" s="2099"/>
      <c r="H21" s="2099"/>
      <c r="I21" s="2109" t="s">
        <v>610</v>
      </c>
      <c r="J21" s="2109"/>
      <c r="K21" s="2109"/>
      <c r="L21" s="2109"/>
      <c r="M21" s="2109"/>
      <c r="N21" s="2109"/>
      <c r="O21" s="2109"/>
      <c r="P21" s="2109"/>
      <c r="Q21" s="2109"/>
      <c r="R21" s="2109"/>
      <c r="S21" s="2109"/>
      <c r="T21" s="2109"/>
      <c r="U21" s="2109"/>
      <c r="V21" s="2109"/>
      <c r="W21" s="2109"/>
      <c r="X21" s="2109"/>
      <c r="Y21" s="2092"/>
      <c r="Z21" s="2092"/>
      <c r="AA21" s="2092"/>
      <c r="AB21" s="2092"/>
    </row>
    <row r="22" spans="1:28" ht="24.95" customHeight="1" x14ac:dyDescent="0.15">
      <c r="A22" s="2099"/>
      <c r="B22" s="2099"/>
      <c r="C22" s="2099"/>
      <c r="D22" s="2099"/>
      <c r="E22" s="2099"/>
      <c r="F22" s="2099"/>
      <c r="G22" s="2099"/>
      <c r="H22" s="2099"/>
      <c r="I22" s="2091" t="s">
        <v>611</v>
      </c>
      <c r="J22" s="2091"/>
      <c r="K22" s="2091"/>
      <c r="L22" s="2091"/>
      <c r="M22" s="2091"/>
      <c r="N22" s="2091"/>
      <c r="O22" s="2091"/>
      <c r="P22" s="2091"/>
      <c r="Q22" s="2091"/>
      <c r="R22" s="2091"/>
      <c r="S22" s="2091"/>
      <c r="T22" s="2091"/>
      <c r="U22" s="2091"/>
      <c r="V22" s="2091"/>
      <c r="W22" s="2091"/>
      <c r="X22" s="2091"/>
      <c r="Y22" s="2092"/>
      <c r="Z22" s="2092"/>
      <c r="AA22" s="2092"/>
      <c r="AB22" s="2092"/>
    </row>
    <row r="23" spans="1:28" ht="24.95" customHeight="1" x14ac:dyDescent="0.15">
      <c r="A23" s="2099" t="s">
        <v>637</v>
      </c>
      <c r="B23" s="2099"/>
      <c r="C23" s="2099"/>
      <c r="D23" s="2099"/>
      <c r="E23" s="2099"/>
      <c r="F23" s="2099"/>
      <c r="G23" s="2099"/>
      <c r="H23" s="2099"/>
      <c r="I23" s="2107" t="s">
        <v>594</v>
      </c>
      <c r="J23" s="2107"/>
      <c r="K23" s="2107"/>
      <c r="L23" s="2107"/>
      <c r="M23" s="2107"/>
      <c r="N23" s="2107"/>
      <c r="O23" s="2107"/>
      <c r="P23" s="2107"/>
      <c r="Q23" s="2107"/>
      <c r="R23" s="2107"/>
      <c r="S23" s="2107"/>
      <c r="T23" s="2107"/>
      <c r="U23" s="2107"/>
      <c r="V23" s="2107"/>
      <c r="W23" s="2107"/>
      <c r="X23" s="2107"/>
      <c r="Y23" s="2092"/>
      <c r="Z23" s="2092"/>
      <c r="AA23" s="2092"/>
      <c r="AB23" s="2092"/>
    </row>
    <row r="24" spans="1:28" ht="24.95" customHeight="1" x14ac:dyDescent="0.15">
      <c r="A24" s="2099" t="s">
        <v>613</v>
      </c>
      <c r="B24" s="2099"/>
      <c r="C24" s="2099"/>
      <c r="D24" s="2099"/>
      <c r="E24" s="2099"/>
      <c r="F24" s="2099"/>
      <c r="G24" s="2099"/>
      <c r="H24" s="2099"/>
      <c r="I24" s="2379" t="s">
        <v>1483</v>
      </c>
      <c r="J24" s="2379"/>
      <c r="K24" s="2379"/>
      <c r="L24" s="2379"/>
      <c r="M24" s="2379"/>
      <c r="N24" s="2379"/>
      <c r="O24" s="2379"/>
      <c r="P24" s="2379"/>
      <c r="Q24" s="2379"/>
      <c r="R24" s="2379"/>
      <c r="S24" s="2379"/>
      <c r="T24" s="2379"/>
      <c r="U24" s="2379"/>
      <c r="V24" s="2379"/>
      <c r="W24" s="2379"/>
      <c r="X24" s="2379"/>
      <c r="Y24" s="2092"/>
      <c r="Z24" s="2092"/>
      <c r="AA24" s="2092"/>
      <c r="AB24" s="2092"/>
    </row>
    <row r="25" spans="1:28" ht="24.95" customHeight="1" x14ac:dyDescent="0.15">
      <c r="A25" s="2099" t="s">
        <v>643</v>
      </c>
      <c r="B25" s="2099"/>
      <c r="C25" s="2099"/>
      <c r="D25" s="2099"/>
      <c r="E25" s="2099"/>
      <c r="F25" s="2099"/>
      <c r="G25" s="2099"/>
      <c r="H25" s="2099"/>
      <c r="I25" s="2107" t="s">
        <v>594</v>
      </c>
      <c r="J25" s="2107"/>
      <c r="K25" s="2107"/>
      <c r="L25" s="2107"/>
      <c r="M25" s="2107"/>
      <c r="N25" s="2107"/>
      <c r="O25" s="2107"/>
      <c r="P25" s="2107"/>
      <c r="Q25" s="2107"/>
      <c r="R25" s="2107"/>
      <c r="S25" s="2107"/>
      <c r="T25" s="2107"/>
      <c r="U25" s="2107"/>
      <c r="V25" s="2107"/>
      <c r="W25" s="2107"/>
      <c r="X25" s="2107"/>
      <c r="Y25" s="2092"/>
      <c r="Z25" s="2092"/>
      <c r="AA25" s="2092"/>
      <c r="AB25" s="2092"/>
    </row>
    <row r="26" spans="1:28" ht="24.95" customHeight="1" x14ac:dyDescent="0.15">
      <c r="A26" s="2099" t="s">
        <v>639</v>
      </c>
      <c r="B26" s="2099"/>
      <c r="C26" s="2099"/>
      <c r="D26" s="2099"/>
      <c r="E26" s="2099"/>
      <c r="F26" s="2099"/>
      <c r="G26" s="2099"/>
      <c r="H26" s="2099"/>
      <c r="I26" s="2107" t="s">
        <v>594</v>
      </c>
      <c r="J26" s="2107"/>
      <c r="K26" s="2107"/>
      <c r="L26" s="2107"/>
      <c r="M26" s="2107"/>
      <c r="N26" s="2107"/>
      <c r="O26" s="2107"/>
      <c r="P26" s="2107"/>
      <c r="Q26" s="2107"/>
      <c r="R26" s="2107"/>
      <c r="S26" s="2107"/>
      <c r="T26" s="2107"/>
      <c r="U26" s="2107"/>
      <c r="V26" s="2107"/>
      <c r="W26" s="2107"/>
      <c r="X26" s="2107"/>
      <c r="Y26" s="2092"/>
      <c r="Z26" s="2092"/>
      <c r="AA26" s="2092"/>
      <c r="AB26" s="2092"/>
    </row>
    <row r="27" spans="1:28" ht="24.95" customHeight="1" x14ac:dyDescent="0.15">
      <c r="A27" s="2099" t="s">
        <v>641</v>
      </c>
      <c r="B27" s="2099"/>
      <c r="C27" s="2099"/>
      <c r="D27" s="2099"/>
      <c r="E27" s="2099"/>
      <c r="F27" s="2099"/>
      <c r="G27" s="2099"/>
      <c r="H27" s="2099"/>
      <c r="I27" s="2107" t="s">
        <v>640</v>
      </c>
      <c r="J27" s="2107"/>
      <c r="K27" s="2107"/>
      <c r="L27" s="2107"/>
      <c r="M27" s="2107"/>
      <c r="N27" s="2107"/>
      <c r="O27" s="2107"/>
      <c r="P27" s="2107"/>
      <c r="Q27" s="2107"/>
      <c r="R27" s="2107"/>
      <c r="S27" s="2107"/>
      <c r="T27" s="2107"/>
      <c r="U27" s="2107"/>
      <c r="V27" s="2107"/>
      <c r="W27" s="2107"/>
      <c r="X27" s="2107"/>
      <c r="Y27" s="2092"/>
      <c r="Z27" s="2092"/>
      <c r="AA27" s="2092"/>
      <c r="AB27" s="2092"/>
    </row>
    <row r="28" spans="1:28" ht="24.95" customHeight="1" x14ac:dyDescent="0.15">
      <c r="A28" s="2099" t="s">
        <v>617</v>
      </c>
      <c r="B28" s="2099"/>
      <c r="C28" s="2099"/>
      <c r="D28" s="2099"/>
      <c r="E28" s="2099"/>
      <c r="F28" s="2099"/>
      <c r="G28" s="2099"/>
      <c r="H28" s="2099"/>
      <c r="I28" s="2107" t="s">
        <v>594</v>
      </c>
      <c r="J28" s="2107"/>
      <c r="K28" s="2107"/>
      <c r="L28" s="2107"/>
      <c r="M28" s="2107"/>
      <c r="N28" s="2107"/>
      <c r="O28" s="2107"/>
      <c r="P28" s="2107"/>
      <c r="Q28" s="2107"/>
      <c r="R28" s="2107"/>
      <c r="S28" s="2107"/>
      <c r="T28" s="2107"/>
      <c r="U28" s="2107"/>
      <c r="V28" s="2107"/>
      <c r="W28" s="2107"/>
      <c r="X28" s="2107"/>
      <c r="Y28" s="2092"/>
      <c r="Z28" s="2092"/>
      <c r="AA28" s="2092"/>
      <c r="AB28" s="2092"/>
    </row>
    <row r="29" spans="1:28" ht="24.95" customHeight="1" x14ac:dyDescent="0.15">
      <c r="A29" s="2113" t="s">
        <v>1484</v>
      </c>
      <c r="B29" s="2113"/>
      <c r="C29" s="2113"/>
      <c r="D29" s="2113"/>
      <c r="E29" s="2113"/>
      <c r="F29" s="2113"/>
      <c r="G29" s="2113"/>
      <c r="H29" s="2113"/>
      <c r="I29" s="2107" t="s">
        <v>594</v>
      </c>
      <c r="J29" s="2107"/>
      <c r="K29" s="2107"/>
      <c r="L29" s="2107"/>
      <c r="M29" s="2107"/>
      <c r="N29" s="2107"/>
      <c r="O29" s="2107"/>
      <c r="P29" s="2107"/>
      <c r="Q29" s="2107"/>
      <c r="R29" s="2107"/>
      <c r="S29" s="2107"/>
      <c r="T29" s="2107"/>
      <c r="U29" s="2107"/>
      <c r="V29" s="2107"/>
      <c r="W29" s="2107"/>
      <c r="X29" s="2107"/>
      <c r="Y29" s="2092"/>
      <c r="Z29" s="2092"/>
      <c r="AA29" s="2092"/>
      <c r="AB29" s="2092"/>
    </row>
    <row r="30" spans="1:28" ht="24.95" customHeight="1" x14ac:dyDescent="0.15">
      <c r="A30" s="2099" t="s">
        <v>619</v>
      </c>
      <c r="B30" s="2099"/>
      <c r="C30" s="2099"/>
      <c r="D30" s="2099"/>
      <c r="E30" s="2099"/>
      <c r="F30" s="2099"/>
      <c r="G30" s="2099"/>
      <c r="H30" s="2099"/>
      <c r="I30" s="2107" t="s">
        <v>620</v>
      </c>
      <c r="J30" s="2107"/>
      <c r="K30" s="2107"/>
      <c r="L30" s="2107"/>
      <c r="M30" s="2107"/>
      <c r="N30" s="2107"/>
      <c r="O30" s="2107"/>
      <c r="P30" s="2107"/>
      <c r="Q30" s="2107"/>
      <c r="R30" s="2107"/>
      <c r="S30" s="2107"/>
      <c r="T30" s="2107"/>
      <c r="U30" s="2107"/>
      <c r="V30" s="2107"/>
      <c r="W30" s="2107"/>
      <c r="X30" s="2107"/>
      <c r="Y30" s="2092"/>
      <c r="Z30" s="2092"/>
      <c r="AA30" s="2092"/>
      <c r="AB30" s="2092"/>
    </row>
    <row r="31" spans="1:28" ht="24.95" customHeight="1" x14ac:dyDescent="0.15">
      <c r="A31" s="2099" t="s">
        <v>680</v>
      </c>
      <c r="B31" s="2099"/>
      <c r="C31" s="2099"/>
      <c r="D31" s="2099"/>
      <c r="E31" s="2099"/>
      <c r="F31" s="2099"/>
      <c r="G31" s="2099"/>
      <c r="H31" s="2099"/>
      <c r="I31" s="2107" t="s">
        <v>594</v>
      </c>
      <c r="J31" s="2107"/>
      <c r="K31" s="2107"/>
      <c r="L31" s="2107"/>
      <c r="M31" s="2107"/>
      <c r="N31" s="2107"/>
      <c r="O31" s="2107"/>
      <c r="P31" s="2107"/>
      <c r="Q31" s="2107"/>
      <c r="R31" s="2107"/>
      <c r="S31" s="2107"/>
      <c r="T31" s="2107"/>
      <c r="U31" s="2107"/>
      <c r="V31" s="2107"/>
      <c r="W31" s="2107"/>
      <c r="X31" s="2107"/>
      <c r="Y31" s="2092"/>
      <c r="Z31" s="2092"/>
      <c r="AA31" s="2092"/>
      <c r="AB31" s="2092"/>
    </row>
    <row r="32" spans="1:28" ht="24.95" customHeight="1" x14ac:dyDescent="0.15">
      <c r="A32" s="2093" t="s">
        <v>628</v>
      </c>
      <c r="B32" s="2094"/>
      <c r="C32" s="2094"/>
      <c r="D32" s="2094"/>
      <c r="E32" s="2094"/>
      <c r="F32" s="2094"/>
      <c r="G32" s="2094"/>
      <c r="H32" s="2095"/>
      <c r="I32" s="2116" t="s">
        <v>594</v>
      </c>
      <c r="J32" s="2097"/>
      <c r="K32" s="2097"/>
      <c r="L32" s="2097"/>
      <c r="M32" s="2097"/>
      <c r="N32" s="2097"/>
      <c r="O32" s="2097"/>
      <c r="P32" s="2097"/>
      <c r="Q32" s="2097"/>
      <c r="R32" s="2097"/>
      <c r="S32" s="2097"/>
      <c r="T32" s="2097"/>
      <c r="U32" s="2097"/>
      <c r="V32" s="2097"/>
      <c r="W32" s="2097"/>
      <c r="X32" s="2098"/>
      <c r="Y32" s="2116"/>
      <c r="Z32" s="2097"/>
      <c r="AA32" s="2097"/>
      <c r="AB32" s="2338"/>
    </row>
    <row r="33" spans="1:33" ht="24.95" customHeight="1" x14ac:dyDescent="0.15">
      <c r="A33" s="2099" t="s">
        <v>1485</v>
      </c>
      <c r="B33" s="2099"/>
      <c r="C33" s="2099"/>
      <c r="D33" s="2099"/>
      <c r="E33" s="2099"/>
      <c r="F33" s="2099"/>
      <c r="G33" s="2099"/>
      <c r="H33" s="2099"/>
      <c r="I33" s="2107" t="s">
        <v>1409</v>
      </c>
      <c r="J33" s="2107"/>
      <c r="K33" s="2107"/>
      <c r="L33" s="2107"/>
      <c r="M33" s="2107"/>
      <c r="N33" s="2107"/>
      <c r="O33" s="2107"/>
      <c r="P33" s="2107"/>
      <c r="Q33" s="2107"/>
      <c r="R33" s="2107"/>
      <c r="S33" s="2107"/>
      <c r="T33" s="2107"/>
      <c r="U33" s="2107"/>
      <c r="V33" s="2107"/>
      <c r="W33" s="2107"/>
      <c r="X33" s="2107"/>
      <c r="Y33" s="2092"/>
      <c r="Z33" s="2092"/>
      <c r="AA33" s="2092"/>
      <c r="AB33" s="2092"/>
    </row>
    <row r="34" spans="1:33" ht="24.95" customHeight="1" x14ac:dyDescent="0.15">
      <c r="A34" s="2118" t="s">
        <v>1544</v>
      </c>
      <c r="B34" s="2118"/>
      <c r="C34" s="2118"/>
      <c r="D34" s="2118"/>
      <c r="E34" s="2118"/>
      <c r="F34" s="2118"/>
      <c r="G34" s="2118"/>
      <c r="H34" s="2118"/>
      <c r="I34" s="2119" t="s">
        <v>1409</v>
      </c>
      <c r="J34" s="2119"/>
      <c r="K34" s="2119"/>
      <c r="L34" s="2119"/>
      <c r="M34" s="2119"/>
      <c r="N34" s="2119"/>
      <c r="O34" s="2119"/>
      <c r="P34" s="2119"/>
      <c r="Q34" s="2119"/>
      <c r="R34" s="2119"/>
      <c r="S34" s="2119"/>
      <c r="T34" s="2119"/>
      <c r="U34" s="2119"/>
      <c r="V34" s="2119"/>
      <c r="W34" s="2119"/>
      <c r="X34" s="2119"/>
      <c r="Y34" s="2092"/>
      <c r="Z34" s="2092"/>
      <c r="AA34" s="2092"/>
      <c r="AB34" s="2092"/>
    </row>
    <row r="35" spans="1:33" ht="24.95" customHeight="1" x14ac:dyDescent="0.15">
      <c r="A35" s="2380" t="s">
        <v>1488</v>
      </c>
      <c r="B35" s="2121"/>
      <c r="C35" s="2121"/>
      <c r="D35" s="2121"/>
      <c r="E35" s="2121"/>
      <c r="F35" s="2121"/>
      <c r="G35" s="2121"/>
      <c r="H35" s="2122"/>
      <c r="I35" s="2381" t="s">
        <v>1565</v>
      </c>
      <c r="J35" s="2382"/>
      <c r="K35" s="2382"/>
      <c r="L35" s="2382"/>
      <c r="M35" s="2382"/>
      <c r="N35" s="2382"/>
      <c r="O35" s="2382"/>
      <c r="P35" s="2382"/>
      <c r="Q35" s="2382"/>
      <c r="R35" s="2382"/>
      <c r="S35" s="2382"/>
      <c r="T35" s="2382"/>
      <c r="U35" s="2382"/>
      <c r="V35" s="2382"/>
      <c r="W35" s="2382"/>
      <c r="X35" s="2383"/>
      <c r="Y35" s="2126"/>
      <c r="Z35" s="2127"/>
      <c r="AA35" s="2127"/>
      <c r="AB35" s="2128"/>
    </row>
    <row r="36" spans="1:33" ht="24.95" customHeight="1" x14ac:dyDescent="0.15">
      <c r="A36" s="2129"/>
      <c r="B36" s="2130"/>
      <c r="C36" s="2130"/>
      <c r="D36" s="2130"/>
      <c r="E36" s="2130"/>
      <c r="F36" s="2130"/>
      <c r="G36" s="2130"/>
      <c r="H36" s="2131"/>
      <c r="I36" s="2384"/>
      <c r="J36" s="2385"/>
      <c r="K36" s="2385"/>
      <c r="L36" s="2385"/>
      <c r="M36" s="2385"/>
      <c r="N36" s="2385"/>
      <c r="O36" s="2385"/>
      <c r="P36" s="2385"/>
      <c r="Q36" s="2385"/>
      <c r="R36" s="2385"/>
      <c r="S36" s="2385"/>
      <c r="T36" s="2385"/>
      <c r="U36" s="2385"/>
      <c r="V36" s="2385"/>
      <c r="W36" s="2385"/>
      <c r="X36" s="2386"/>
      <c r="Y36" s="2135"/>
      <c r="Z36" s="2136"/>
      <c r="AA36" s="2136"/>
      <c r="AB36" s="2137"/>
    </row>
    <row r="37" spans="1:33" ht="24.95" customHeight="1" x14ac:dyDescent="0.15">
      <c r="A37" s="2387" t="s">
        <v>1566</v>
      </c>
      <c r="B37" s="2094"/>
      <c r="C37" s="2094"/>
      <c r="D37" s="2094"/>
      <c r="E37" s="2094"/>
      <c r="F37" s="2094"/>
      <c r="G37" s="2094"/>
      <c r="H37" s="2095"/>
      <c r="I37" s="2138" t="s">
        <v>678</v>
      </c>
      <c r="J37" s="2139"/>
      <c r="K37" s="2139"/>
      <c r="L37" s="2139"/>
      <c r="M37" s="2139"/>
      <c r="N37" s="2139"/>
      <c r="O37" s="2139"/>
      <c r="P37" s="2139"/>
      <c r="Q37" s="2139"/>
      <c r="R37" s="2139"/>
      <c r="S37" s="2139"/>
      <c r="T37" s="2139"/>
      <c r="U37" s="2139"/>
      <c r="V37" s="2139"/>
      <c r="W37" s="2139"/>
      <c r="X37" s="2140"/>
      <c r="Y37" s="2116"/>
      <c r="Z37" s="2097"/>
      <c r="AA37" s="2097"/>
      <c r="AB37" s="2338"/>
    </row>
    <row r="38" spans="1:33" ht="24.95" customHeight="1" x14ac:dyDescent="0.15">
      <c r="A38" s="2108" t="s">
        <v>624</v>
      </c>
      <c r="B38" s="2108"/>
      <c r="C38" s="2108"/>
      <c r="D38" s="2108"/>
      <c r="E38" s="2108"/>
      <c r="F38" s="2108"/>
      <c r="G38" s="2108"/>
      <c r="H38" s="2108"/>
      <c r="I38" s="2109" t="s">
        <v>646</v>
      </c>
      <c r="J38" s="2109"/>
      <c r="K38" s="2109"/>
      <c r="L38" s="2109"/>
      <c r="M38" s="2109"/>
      <c r="N38" s="2109"/>
      <c r="O38" s="2109"/>
      <c r="P38" s="2109"/>
      <c r="Q38" s="2109"/>
      <c r="R38" s="2109"/>
      <c r="S38" s="2109"/>
      <c r="T38" s="2109"/>
      <c r="U38" s="2109"/>
      <c r="V38" s="2109"/>
      <c r="W38" s="2109"/>
      <c r="X38" s="2109"/>
      <c r="Y38" s="2092"/>
      <c r="Z38" s="2092"/>
      <c r="AA38" s="2092"/>
      <c r="AB38" s="2092"/>
    </row>
    <row r="39" spans="1:33" ht="24.95" customHeight="1" thickBot="1" x14ac:dyDescent="0.2">
      <c r="A39" s="2141" t="s">
        <v>627</v>
      </c>
      <c r="B39" s="2141"/>
      <c r="C39" s="2141"/>
      <c r="D39" s="2141"/>
      <c r="E39" s="2141"/>
      <c r="F39" s="2141"/>
      <c r="G39" s="2141"/>
      <c r="H39" s="2141"/>
      <c r="I39" s="2388" t="s">
        <v>646</v>
      </c>
      <c r="J39" s="2388"/>
      <c r="K39" s="2388"/>
      <c r="L39" s="2388"/>
      <c r="M39" s="2388"/>
      <c r="N39" s="2388"/>
      <c r="O39" s="2388"/>
      <c r="P39" s="2388"/>
      <c r="Q39" s="2388"/>
      <c r="R39" s="2388"/>
      <c r="S39" s="2388"/>
      <c r="T39" s="2388"/>
      <c r="U39" s="2388"/>
      <c r="V39" s="2388"/>
      <c r="W39" s="2388"/>
      <c r="X39" s="2388"/>
      <c r="Y39" s="2145"/>
      <c r="Z39" s="2145"/>
      <c r="AA39" s="2145"/>
      <c r="AB39" s="2145"/>
    </row>
    <row r="40" spans="1:33" ht="9.9499999999999993" customHeight="1" x14ac:dyDescent="0.15"/>
    <row r="41" spans="1:33" ht="9.9499999999999993" customHeight="1" thickBot="1" x14ac:dyDescent="0.2"/>
    <row r="42" spans="1:33" s="2070" customFormat="1" ht="24.95" customHeight="1" x14ac:dyDescent="0.15">
      <c r="A42" s="2146" t="s">
        <v>647</v>
      </c>
      <c r="B42" s="2147"/>
      <c r="C42" s="2147"/>
      <c r="D42" s="2147"/>
      <c r="E42" s="2147"/>
      <c r="F42" s="2147"/>
      <c r="G42" s="2148"/>
      <c r="H42" s="2149" t="s">
        <v>168</v>
      </c>
      <c r="I42" s="2149"/>
      <c r="J42" s="2149"/>
      <c r="K42" s="2149"/>
      <c r="L42" s="2149"/>
      <c r="M42" s="2149"/>
      <c r="N42" s="2149" t="s">
        <v>648</v>
      </c>
      <c r="O42" s="2150"/>
      <c r="P42" s="2071"/>
      <c r="Q42" s="2254" t="s">
        <v>1567</v>
      </c>
      <c r="R42" s="2149"/>
      <c r="S42" s="2149"/>
      <c r="T42" s="2149"/>
      <c r="U42" s="2149"/>
      <c r="V42" s="2149"/>
      <c r="W42" s="2149" t="s">
        <v>650</v>
      </c>
      <c r="X42" s="2149"/>
      <c r="Y42" s="2150"/>
      <c r="Z42" s="2071"/>
      <c r="AA42" s="2071"/>
      <c r="AB42" s="2071"/>
      <c r="AC42" s="2071"/>
      <c r="AD42" s="2071"/>
      <c r="AE42" s="2071"/>
      <c r="AF42" s="2071"/>
      <c r="AG42" s="2071"/>
    </row>
    <row r="43" spans="1:33" s="2070" customFormat="1" ht="24.95" customHeight="1" x14ac:dyDescent="0.15">
      <c r="A43" s="2152"/>
      <c r="B43" s="2153"/>
      <c r="C43" s="2153"/>
      <c r="D43" s="2153"/>
      <c r="E43" s="2153"/>
      <c r="F43" s="2153"/>
      <c r="G43" s="2154"/>
      <c r="H43" s="2155" t="s">
        <v>13</v>
      </c>
      <c r="I43" s="2156"/>
      <c r="J43" s="2156"/>
      <c r="K43" s="2156"/>
      <c r="L43" s="2156"/>
      <c r="M43" s="2157"/>
      <c r="N43" s="2158"/>
      <c r="O43" s="2159"/>
      <c r="P43" s="2071"/>
      <c r="Q43" s="2160">
        <v>1</v>
      </c>
      <c r="R43" s="2161" t="s">
        <v>651</v>
      </c>
      <c r="S43" s="2161"/>
      <c r="T43" s="2161"/>
      <c r="U43" s="2161"/>
      <c r="V43" s="2161"/>
      <c r="W43" s="2158"/>
      <c r="X43" s="2158"/>
      <c r="Y43" s="2159"/>
      <c r="Z43" s="2071"/>
      <c r="AA43" s="2071"/>
      <c r="AB43" s="2071"/>
      <c r="AC43" s="2071"/>
      <c r="AD43" s="2071"/>
      <c r="AE43" s="2071"/>
      <c r="AF43" s="2071"/>
      <c r="AG43" s="2071"/>
    </row>
    <row r="44" spans="1:33" s="2070" customFormat="1" ht="24.95" customHeight="1" x14ac:dyDescent="0.15">
      <c r="A44" s="2152"/>
      <c r="B44" s="2153"/>
      <c r="C44" s="2153"/>
      <c r="D44" s="2153"/>
      <c r="E44" s="2153"/>
      <c r="F44" s="2153"/>
      <c r="G44" s="2154"/>
      <c r="H44" s="2155" t="s">
        <v>652</v>
      </c>
      <c r="I44" s="2156"/>
      <c r="J44" s="2156"/>
      <c r="K44" s="2156"/>
      <c r="L44" s="2156"/>
      <c r="M44" s="2157"/>
      <c r="N44" s="2158"/>
      <c r="O44" s="2159"/>
      <c r="P44" s="2071"/>
      <c r="Q44" s="2160">
        <v>2</v>
      </c>
      <c r="R44" s="2161" t="s">
        <v>653</v>
      </c>
      <c r="S44" s="2161"/>
      <c r="T44" s="2161"/>
      <c r="U44" s="2161"/>
      <c r="V44" s="2161"/>
      <c r="W44" s="2158"/>
      <c r="X44" s="2158"/>
      <c r="Y44" s="2159"/>
      <c r="Z44" s="2071"/>
      <c r="AA44" s="2071"/>
      <c r="AB44" s="2071"/>
      <c r="AC44" s="2071"/>
      <c r="AD44" s="2071"/>
      <c r="AE44" s="2071"/>
      <c r="AF44" s="2071"/>
      <c r="AG44" s="2071"/>
    </row>
    <row r="45" spans="1:33" s="2070" customFormat="1" ht="24.95" customHeight="1" x14ac:dyDescent="0.15">
      <c r="A45" s="2152"/>
      <c r="B45" s="2153"/>
      <c r="C45" s="2153"/>
      <c r="D45" s="2153"/>
      <c r="E45" s="2153"/>
      <c r="F45" s="2153"/>
      <c r="G45" s="2154"/>
      <c r="H45" s="2155" t="s">
        <v>654</v>
      </c>
      <c r="I45" s="2156"/>
      <c r="J45" s="2156"/>
      <c r="K45" s="2156"/>
      <c r="L45" s="2156"/>
      <c r="M45" s="2157"/>
      <c r="N45" s="2158"/>
      <c r="O45" s="2159"/>
      <c r="P45" s="2162"/>
      <c r="Q45" s="2163">
        <v>3</v>
      </c>
      <c r="R45" s="2161" t="s">
        <v>655</v>
      </c>
      <c r="S45" s="2161"/>
      <c r="T45" s="2161"/>
      <c r="U45" s="2161"/>
      <c r="V45" s="2161"/>
      <c r="W45" s="2158"/>
      <c r="X45" s="2158"/>
      <c r="Y45" s="2159"/>
      <c r="Z45" s="2071"/>
      <c r="AA45" s="2071"/>
      <c r="AB45" s="2071"/>
      <c r="AC45" s="2071"/>
      <c r="AD45" s="2071"/>
      <c r="AE45" s="2071"/>
      <c r="AF45" s="2071"/>
      <c r="AG45" s="2071"/>
    </row>
    <row r="46" spans="1:33" s="2070" customFormat="1" ht="24.95" customHeight="1" x14ac:dyDescent="0.15">
      <c r="A46" s="2152"/>
      <c r="B46" s="2153"/>
      <c r="C46" s="2153"/>
      <c r="D46" s="2153"/>
      <c r="E46" s="2153"/>
      <c r="F46" s="2153"/>
      <c r="G46" s="2154"/>
      <c r="H46" s="2164" t="s">
        <v>16</v>
      </c>
      <c r="I46" s="2164"/>
      <c r="J46" s="2164"/>
      <c r="K46" s="2164"/>
      <c r="L46" s="2164"/>
      <c r="M46" s="2164"/>
      <c r="N46" s="2165"/>
      <c r="O46" s="2166"/>
      <c r="P46" s="2167"/>
      <c r="Q46" s="2168">
        <v>4</v>
      </c>
      <c r="R46" s="2164" t="s">
        <v>656</v>
      </c>
      <c r="S46" s="2164"/>
      <c r="T46" s="2164"/>
      <c r="U46" s="2164"/>
      <c r="V46" s="2164"/>
      <c r="W46" s="2158"/>
      <c r="X46" s="2158"/>
      <c r="Y46" s="2159"/>
      <c r="Z46" s="2071"/>
      <c r="AA46" s="2071"/>
      <c r="AB46" s="2071"/>
      <c r="AC46" s="2071"/>
      <c r="AD46" s="2071"/>
      <c r="AE46" s="2071"/>
      <c r="AF46" s="2071"/>
      <c r="AG46" s="2071"/>
    </row>
    <row r="47" spans="1:33" s="2070" customFormat="1" ht="24.95" customHeight="1" thickBot="1" x14ac:dyDescent="0.2">
      <c r="A47" s="2152"/>
      <c r="B47" s="2153"/>
      <c r="C47" s="2153"/>
      <c r="D47" s="2153"/>
      <c r="E47" s="2153"/>
      <c r="F47" s="2153"/>
      <c r="G47" s="2154"/>
      <c r="H47" s="2155" t="s">
        <v>657</v>
      </c>
      <c r="I47" s="2156"/>
      <c r="J47" s="2156"/>
      <c r="K47" s="2156"/>
      <c r="L47" s="2156"/>
      <c r="M47" s="2157"/>
      <c r="N47" s="2158"/>
      <c r="O47" s="2159"/>
      <c r="P47" s="2071"/>
      <c r="Q47" s="2169">
        <v>5</v>
      </c>
      <c r="R47" s="2170" t="s">
        <v>658</v>
      </c>
      <c r="S47" s="2170"/>
      <c r="T47" s="2170"/>
      <c r="U47" s="2170"/>
      <c r="V47" s="2170"/>
      <c r="W47" s="2171"/>
      <c r="X47" s="2171"/>
      <c r="Y47" s="2172"/>
      <c r="Z47" s="2071"/>
      <c r="AA47" s="2071"/>
      <c r="AB47" s="2071"/>
      <c r="AC47" s="2071"/>
      <c r="AD47" s="2071"/>
      <c r="AE47" s="2071"/>
      <c r="AF47" s="2071"/>
      <c r="AG47" s="2071"/>
    </row>
    <row r="48" spans="1:33" s="2070" customFormat="1" ht="24.95" customHeight="1" thickBot="1" x14ac:dyDescent="0.2">
      <c r="A48" s="2152"/>
      <c r="B48" s="2153"/>
      <c r="C48" s="2153"/>
      <c r="D48" s="2153"/>
      <c r="E48" s="2153"/>
      <c r="F48" s="2153"/>
      <c r="G48" s="2154"/>
      <c r="H48" s="2173" t="s">
        <v>659</v>
      </c>
      <c r="I48" s="2174"/>
      <c r="J48" s="2174"/>
      <c r="K48" s="2174"/>
      <c r="L48" s="2174"/>
      <c r="M48" s="2175"/>
      <c r="N48" s="2176"/>
      <c r="O48" s="2177"/>
      <c r="P48" s="2071"/>
      <c r="Q48" s="2178"/>
      <c r="R48" s="2178"/>
      <c r="S48" s="2178"/>
      <c r="T48" s="2178"/>
      <c r="U48" s="2178"/>
      <c r="V48" s="2178"/>
      <c r="W48" s="2178"/>
      <c r="X48" s="2178"/>
      <c r="Y48" s="2071"/>
      <c r="Z48" s="2071"/>
      <c r="AA48" s="2071"/>
      <c r="AB48" s="2071"/>
      <c r="AC48" s="2071"/>
      <c r="AD48" s="2071"/>
      <c r="AE48" s="2071"/>
      <c r="AF48" s="2071"/>
      <c r="AG48" s="2071"/>
    </row>
    <row r="49" spans="1:55" s="2070" customFormat="1" ht="24.95" customHeight="1" thickTop="1" thickBot="1" x14ac:dyDescent="0.2">
      <c r="A49" s="2152"/>
      <c r="B49" s="2153"/>
      <c r="C49" s="2153"/>
      <c r="D49" s="2153"/>
      <c r="E49" s="2153"/>
      <c r="F49" s="2153"/>
      <c r="G49" s="2154"/>
      <c r="H49" s="2179" t="s">
        <v>660</v>
      </c>
      <c r="I49" s="2179"/>
      <c r="J49" s="2179"/>
      <c r="K49" s="2179"/>
      <c r="L49" s="2179"/>
      <c r="M49" s="2179"/>
      <c r="N49" s="2179">
        <f>SUM(N43:O48)</f>
        <v>0</v>
      </c>
      <c r="O49" s="2180"/>
      <c r="P49" s="2071"/>
      <c r="Q49" s="2178"/>
      <c r="R49" s="2178"/>
      <c r="S49" s="2178"/>
      <c r="T49" s="2178"/>
      <c r="U49" s="2178"/>
      <c r="V49" s="2178"/>
      <c r="W49" s="2178"/>
      <c r="X49" s="2178"/>
      <c r="Y49" s="2071"/>
      <c r="Z49" s="2071"/>
      <c r="AA49" s="2071"/>
      <c r="AB49" s="2071"/>
      <c r="AC49" s="2071"/>
      <c r="AD49" s="2071"/>
      <c r="AE49" s="2071"/>
      <c r="AF49" s="2071"/>
      <c r="AG49" s="2071"/>
    </row>
    <row r="50" spans="1:55" s="2070" customFormat="1" ht="24.95" customHeight="1" x14ac:dyDescent="0.15">
      <c r="A50" s="2152"/>
      <c r="B50" s="2153"/>
      <c r="C50" s="2153"/>
      <c r="D50" s="2153"/>
      <c r="E50" s="2153"/>
      <c r="F50" s="2153"/>
      <c r="G50" s="2154"/>
      <c r="H50" s="2181" t="s">
        <v>661</v>
      </c>
      <c r="I50" s="2181"/>
      <c r="J50" s="2181"/>
      <c r="K50" s="2181"/>
      <c r="L50" s="2181"/>
      <c r="M50" s="2181"/>
      <c r="N50" s="2088"/>
      <c r="O50" s="2182"/>
      <c r="P50" s="2183"/>
      <c r="Q50" s="2183"/>
      <c r="R50" s="2183"/>
      <c r="S50" s="2183"/>
      <c r="T50" s="2183"/>
      <c r="U50" s="2183"/>
      <c r="V50" s="2183"/>
      <c r="W50" s="2183"/>
      <c r="X50" s="2183"/>
      <c r="Y50" s="2183"/>
      <c r="Z50" s="2183"/>
      <c r="AA50" s="2183"/>
      <c r="AB50" s="2183"/>
      <c r="AC50" s="2183"/>
      <c r="AD50" s="2183"/>
      <c r="AE50" s="2183"/>
      <c r="AF50" s="2183"/>
      <c r="AG50" s="2183"/>
    </row>
    <row r="51" spans="1:55" s="2070" customFormat="1" ht="24.95" customHeight="1" thickBot="1" x14ac:dyDescent="0.2">
      <c r="A51" s="2152"/>
      <c r="B51" s="2153"/>
      <c r="C51" s="2153"/>
      <c r="D51" s="2153"/>
      <c r="E51" s="2153"/>
      <c r="F51" s="2153"/>
      <c r="G51" s="2154"/>
      <c r="H51" s="2184" t="s">
        <v>662</v>
      </c>
      <c r="I51" s="2184"/>
      <c r="J51" s="2184"/>
      <c r="K51" s="2184"/>
      <c r="L51" s="2184"/>
      <c r="M51" s="2184"/>
      <c r="N51" s="2185"/>
      <c r="O51" s="2186"/>
      <c r="P51" s="2167"/>
      <c r="Q51" s="2167"/>
      <c r="R51" s="2167"/>
      <c r="S51" s="2167"/>
      <c r="T51" s="2167"/>
      <c r="U51" s="2167"/>
      <c r="V51" s="2167"/>
      <c r="W51" s="2167"/>
      <c r="X51" s="2167"/>
      <c r="Y51" s="2167"/>
      <c r="Z51" s="2167"/>
      <c r="AA51" s="2167"/>
      <c r="AB51" s="2167"/>
      <c r="AC51" s="2167"/>
      <c r="AD51" s="2167"/>
      <c r="AE51" s="2167"/>
      <c r="AF51" s="2167"/>
      <c r="AG51" s="2167"/>
    </row>
    <row r="52" spans="1:55" s="2070" customFormat="1" ht="24.95" customHeight="1" thickTop="1" thickBot="1" x14ac:dyDescent="0.2">
      <c r="A52" s="2187"/>
      <c r="B52" s="2188"/>
      <c r="C52" s="2188"/>
      <c r="D52" s="2188"/>
      <c r="E52" s="2188"/>
      <c r="F52" s="2188"/>
      <c r="G52" s="2189"/>
      <c r="H52" s="2179" t="s">
        <v>199</v>
      </c>
      <c r="I52" s="2179"/>
      <c r="J52" s="2179"/>
      <c r="K52" s="2179"/>
      <c r="L52" s="2179"/>
      <c r="M52" s="2179"/>
      <c r="N52" s="2179">
        <f>SUM(N49:O51)</f>
        <v>0</v>
      </c>
      <c r="O52" s="2180"/>
      <c r="P52" s="2071"/>
      <c r="Q52" s="2071"/>
      <c r="R52" s="2071"/>
      <c r="S52" s="2071"/>
      <c r="T52" s="2071"/>
      <c r="U52" s="2071"/>
      <c r="V52" s="2071"/>
      <c r="W52" s="2071"/>
      <c r="X52" s="2071"/>
      <c r="Y52" s="2071"/>
      <c r="Z52" s="2071"/>
      <c r="AA52" s="2071"/>
      <c r="AB52" s="2071"/>
      <c r="AC52" s="2071"/>
      <c r="AD52" s="2071"/>
      <c r="AE52" s="2167"/>
      <c r="AF52" s="2167"/>
      <c r="AG52" s="2167"/>
    </row>
    <row r="53" spans="1:55" ht="9.9499999999999993" customHeight="1" x14ac:dyDescent="0.15">
      <c r="Z53" s="2389"/>
      <c r="AA53" s="2389"/>
      <c r="AB53" s="2389"/>
      <c r="AC53" s="2389"/>
      <c r="AD53" s="2389"/>
      <c r="AE53" s="2389"/>
      <c r="AF53" s="2389"/>
    </row>
    <row r="54" spans="1:55" ht="24.95" customHeight="1" x14ac:dyDescent="0.15">
      <c r="A54" s="2390" t="s">
        <v>1476</v>
      </c>
      <c r="B54" s="2347" t="s">
        <v>1477</v>
      </c>
      <c r="C54" s="2347"/>
      <c r="D54" s="2347"/>
      <c r="E54" s="2347"/>
      <c r="F54" s="2347"/>
      <c r="G54" s="2347"/>
      <c r="H54" s="2347"/>
      <c r="I54" s="2347"/>
      <c r="J54" s="2347"/>
      <c r="K54" s="2347"/>
      <c r="L54" s="2347"/>
      <c r="M54" s="2347"/>
      <c r="N54" s="2347"/>
      <c r="O54" s="2347"/>
      <c r="P54" s="2347"/>
      <c r="Q54" s="2347"/>
      <c r="R54" s="2347"/>
      <c r="S54" s="2347"/>
      <c r="T54" s="2347"/>
      <c r="U54" s="2347"/>
      <c r="V54" s="2347"/>
      <c r="W54" s="2347"/>
      <c r="X54" s="2347"/>
      <c r="Y54" s="2347"/>
      <c r="Z54" s="2347"/>
      <c r="AA54" s="2347"/>
      <c r="AB54" s="2347"/>
      <c r="AC54" s="2391"/>
      <c r="AD54" s="2391"/>
      <c r="AE54" s="2391"/>
      <c r="AF54" s="2391"/>
      <c r="AG54" s="2391"/>
      <c r="AH54" s="2391"/>
      <c r="AI54" s="2391"/>
      <c r="AJ54" s="2391"/>
      <c r="AK54" s="2391"/>
      <c r="AL54" s="2391"/>
      <c r="AM54" s="2391"/>
      <c r="AN54" s="2391"/>
      <c r="AO54" s="2391"/>
      <c r="AP54" s="2391"/>
      <c r="AQ54" s="2391"/>
      <c r="AR54" s="2391"/>
      <c r="AS54" s="2391"/>
      <c r="AT54" s="2391"/>
      <c r="AU54" s="2391"/>
      <c r="AV54" s="2391"/>
      <c r="AW54" s="2391"/>
      <c r="AX54" s="2391"/>
      <c r="AY54" s="2391"/>
      <c r="AZ54" s="2391"/>
      <c r="BA54" s="2391"/>
      <c r="BB54" s="2391"/>
      <c r="BC54" s="2391"/>
    </row>
    <row r="55" spans="1:55" ht="24.95" customHeight="1" x14ac:dyDescent="0.15">
      <c r="A55" s="2346" t="s">
        <v>665</v>
      </c>
      <c r="B55" s="2392" t="s">
        <v>1486</v>
      </c>
      <c r="C55" s="2392"/>
      <c r="D55" s="2392"/>
      <c r="E55" s="2392"/>
      <c r="F55" s="2392"/>
      <c r="G55" s="2392"/>
      <c r="H55" s="2392"/>
      <c r="I55" s="2392"/>
      <c r="J55" s="2392"/>
      <c r="K55" s="2392"/>
      <c r="L55" s="2392"/>
      <c r="M55" s="2392"/>
      <c r="N55" s="2392"/>
      <c r="O55" s="2392"/>
      <c r="P55" s="2392"/>
      <c r="Q55" s="2392"/>
      <c r="R55" s="2392"/>
      <c r="S55" s="2392"/>
      <c r="T55" s="2392"/>
      <c r="U55" s="2392"/>
      <c r="V55" s="2392"/>
      <c r="W55" s="2392"/>
      <c r="X55" s="2392"/>
      <c r="Y55" s="2392"/>
      <c r="Z55" s="2392"/>
      <c r="AA55" s="2392"/>
      <c r="AB55" s="2392"/>
    </row>
    <row r="56" spans="1:55" ht="24.95" customHeight="1" x14ac:dyDescent="0.15">
      <c r="A56" s="2346"/>
      <c r="B56" s="2392"/>
      <c r="C56" s="2392"/>
      <c r="D56" s="2392"/>
      <c r="E56" s="2392"/>
      <c r="F56" s="2392"/>
      <c r="G56" s="2392"/>
      <c r="H56" s="2392"/>
      <c r="I56" s="2392"/>
      <c r="J56" s="2392"/>
      <c r="K56" s="2392"/>
      <c r="L56" s="2392"/>
      <c r="M56" s="2392"/>
      <c r="N56" s="2392"/>
      <c r="O56" s="2392"/>
      <c r="P56" s="2392"/>
      <c r="Q56" s="2392"/>
      <c r="R56" s="2392"/>
      <c r="S56" s="2392"/>
      <c r="T56" s="2392"/>
      <c r="U56" s="2392"/>
      <c r="V56" s="2392"/>
      <c r="W56" s="2392"/>
      <c r="X56" s="2392"/>
      <c r="Y56" s="2392"/>
      <c r="Z56" s="2392"/>
      <c r="AA56" s="2392"/>
      <c r="AB56" s="2392"/>
    </row>
    <row r="57" spans="1:55" ht="24.95" customHeight="1" x14ac:dyDescent="0.15">
      <c r="A57" s="2390" t="s">
        <v>667</v>
      </c>
      <c r="B57" s="2194" t="s">
        <v>670</v>
      </c>
      <c r="C57" s="2194"/>
      <c r="D57" s="2194"/>
      <c r="E57" s="2194"/>
      <c r="F57" s="2194"/>
      <c r="G57" s="2194"/>
      <c r="H57" s="2194"/>
      <c r="I57" s="2194"/>
      <c r="J57" s="2194"/>
      <c r="K57" s="2194"/>
      <c r="L57" s="2194"/>
      <c r="M57" s="2194"/>
      <c r="N57" s="2194"/>
      <c r="O57" s="2194"/>
      <c r="P57" s="2194"/>
      <c r="Q57" s="2194"/>
      <c r="R57" s="2194"/>
      <c r="S57" s="2194"/>
      <c r="T57" s="2194"/>
      <c r="U57" s="2194"/>
      <c r="V57" s="2194"/>
      <c r="W57" s="2194"/>
      <c r="X57" s="2194"/>
      <c r="Y57" s="2194"/>
      <c r="Z57" s="2194"/>
      <c r="AA57" s="2194"/>
      <c r="AB57" s="2194"/>
    </row>
    <row r="58" spans="1:55" ht="24.95" customHeight="1" x14ac:dyDescent="0.15">
      <c r="A58" s="2390" t="s">
        <v>1546</v>
      </c>
      <c r="B58" s="2195" t="s">
        <v>1568</v>
      </c>
      <c r="C58" s="2194"/>
      <c r="D58" s="2194"/>
      <c r="E58" s="2194"/>
      <c r="F58" s="2194"/>
      <c r="G58" s="2194"/>
      <c r="H58" s="2194"/>
      <c r="I58" s="2194"/>
      <c r="J58" s="2194"/>
      <c r="K58" s="2194"/>
      <c r="L58" s="2194"/>
      <c r="M58" s="2194"/>
      <c r="N58" s="2194"/>
      <c r="O58" s="2194"/>
      <c r="P58" s="2194"/>
      <c r="Q58" s="2194"/>
      <c r="R58" s="2194"/>
      <c r="S58" s="2194"/>
      <c r="T58" s="2194"/>
      <c r="U58" s="2194"/>
      <c r="V58" s="2194"/>
      <c r="W58" s="2194"/>
      <c r="X58" s="2194"/>
      <c r="Y58" s="2194"/>
      <c r="Z58" s="2194"/>
      <c r="AA58" s="2194"/>
      <c r="AB58" s="2194"/>
    </row>
    <row r="59" spans="1:55" ht="24.95" customHeight="1" x14ac:dyDescent="0.15">
      <c r="A59" s="2390" t="s">
        <v>1547</v>
      </c>
      <c r="B59" s="2193" t="s">
        <v>672</v>
      </c>
      <c r="C59" s="2193"/>
      <c r="D59" s="2193"/>
      <c r="E59" s="2193"/>
      <c r="F59" s="2193"/>
      <c r="G59" s="2193"/>
      <c r="H59" s="2193"/>
      <c r="I59" s="2193"/>
      <c r="J59" s="2193"/>
      <c r="K59" s="2193"/>
      <c r="L59" s="2193"/>
      <c r="M59" s="2193"/>
      <c r="N59" s="2193"/>
      <c r="O59" s="2193"/>
      <c r="P59" s="2193"/>
      <c r="Q59" s="2193"/>
      <c r="R59" s="2193"/>
      <c r="S59" s="2193"/>
      <c r="T59" s="2193"/>
      <c r="U59" s="2193"/>
      <c r="V59" s="2193"/>
      <c r="W59" s="2193"/>
      <c r="X59" s="2193"/>
      <c r="Y59" s="2193"/>
      <c r="Z59" s="2193"/>
      <c r="AA59" s="2193"/>
      <c r="AB59" s="2193"/>
    </row>
    <row r="60" spans="1:55" ht="24.95" customHeight="1" x14ac:dyDescent="0.15">
      <c r="A60" s="2346"/>
      <c r="B60" s="2193"/>
      <c r="C60" s="2193"/>
      <c r="D60" s="2193"/>
      <c r="E60" s="2193"/>
      <c r="F60" s="2193"/>
      <c r="G60" s="2193"/>
      <c r="H60" s="2193"/>
      <c r="I60" s="2193"/>
      <c r="J60" s="2193"/>
      <c r="K60" s="2193"/>
      <c r="L60" s="2193"/>
      <c r="M60" s="2193"/>
      <c r="N60" s="2193"/>
      <c r="O60" s="2193"/>
      <c r="P60" s="2193"/>
      <c r="Q60" s="2193"/>
      <c r="R60" s="2193"/>
      <c r="S60" s="2193"/>
      <c r="T60" s="2193"/>
      <c r="U60" s="2193"/>
      <c r="V60" s="2193"/>
      <c r="W60" s="2193"/>
      <c r="X60" s="2193"/>
      <c r="Y60" s="2193"/>
      <c r="Z60" s="2193"/>
      <c r="AA60" s="2193"/>
      <c r="AB60" s="2193"/>
    </row>
  </sheetData>
  <mergeCells count="125">
    <mergeCell ref="H51:M51"/>
    <mergeCell ref="N51:O51"/>
    <mergeCell ref="H52:M52"/>
    <mergeCell ref="N52:O52"/>
    <mergeCell ref="B54:AB54"/>
    <mergeCell ref="B55:AB56"/>
    <mergeCell ref="B57:AB57"/>
    <mergeCell ref="B58:AB58"/>
    <mergeCell ref="B59:AB60"/>
    <mergeCell ref="A39:H39"/>
    <mergeCell ref="I39:X39"/>
    <mergeCell ref="Y39:AB39"/>
    <mergeCell ref="A42:G52"/>
    <mergeCell ref="H42:M42"/>
    <mergeCell ref="N42:O42"/>
    <mergeCell ref="Q42:V42"/>
    <mergeCell ref="W42:Y42"/>
    <mergeCell ref="H43:M43"/>
    <mergeCell ref="N43:O43"/>
    <mergeCell ref="R43:V43"/>
    <mergeCell ref="W43:Y43"/>
    <mergeCell ref="H44:M44"/>
    <mergeCell ref="N44:O44"/>
    <mergeCell ref="R44:V44"/>
    <mergeCell ref="W44:Y44"/>
    <mergeCell ref="H45:M45"/>
    <mergeCell ref="N45:O45"/>
    <mergeCell ref="R45:V45"/>
    <mergeCell ref="W45:Y45"/>
    <mergeCell ref="H46:M46"/>
    <mergeCell ref="N46:O46"/>
    <mergeCell ref="R46:V46"/>
    <mergeCell ref="W46:Y46"/>
    <mergeCell ref="A35:H36"/>
    <mergeCell ref="I35:X36"/>
    <mergeCell ref="Y35:AB36"/>
    <mergeCell ref="A37:H37"/>
    <mergeCell ref="I37:X37"/>
    <mergeCell ref="Y37:AB37"/>
    <mergeCell ref="A38:H38"/>
    <mergeCell ref="I38:X38"/>
    <mergeCell ref="Y38:AB38"/>
    <mergeCell ref="A1:AB1"/>
    <mergeCell ref="A9:X9"/>
    <mergeCell ref="Y9:AB9"/>
    <mergeCell ref="A10:H10"/>
    <mergeCell ref="I10:X10"/>
    <mergeCell ref="Y10:AB10"/>
    <mergeCell ref="A14:H15"/>
    <mergeCell ref="I14:X15"/>
    <mergeCell ref="Y14:AB15"/>
    <mergeCell ref="A11:H11"/>
    <mergeCell ref="I11:X11"/>
    <mergeCell ref="Y11:AB11"/>
    <mergeCell ref="A12:H12"/>
    <mergeCell ref="I12:X12"/>
    <mergeCell ref="Y12:AB12"/>
    <mergeCell ref="A3:AB3"/>
    <mergeCell ref="N5:R5"/>
    <mergeCell ref="S5:AB5"/>
    <mergeCell ref="N6:R6"/>
    <mergeCell ref="S6:AB6"/>
    <mergeCell ref="N7:R7"/>
    <mergeCell ref="A13:H13"/>
    <mergeCell ref="I13:X13"/>
    <mergeCell ref="Y13:AB13"/>
    <mergeCell ref="A16:H18"/>
    <mergeCell ref="I16:X18"/>
    <mergeCell ref="Y16:AB18"/>
    <mergeCell ref="I20:X20"/>
    <mergeCell ref="I21:X21"/>
    <mergeCell ref="I22:X22"/>
    <mergeCell ref="A19:H19"/>
    <mergeCell ref="I19:X19"/>
    <mergeCell ref="Y19:AB19"/>
    <mergeCell ref="A20:H20"/>
    <mergeCell ref="Y20:AB20"/>
    <mergeCell ref="A21:H22"/>
    <mergeCell ref="Y21:AB22"/>
    <mergeCell ref="A25:H25"/>
    <mergeCell ref="I25:X25"/>
    <mergeCell ref="Y25:AB25"/>
    <mergeCell ref="A26:H26"/>
    <mergeCell ref="I26:X26"/>
    <mergeCell ref="Y26:AB26"/>
    <mergeCell ref="A23:H23"/>
    <mergeCell ref="I23:X23"/>
    <mergeCell ref="Y23:AB23"/>
    <mergeCell ref="A24:H24"/>
    <mergeCell ref="I24:X24"/>
    <mergeCell ref="Y24:AB24"/>
    <mergeCell ref="A29:H29"/>
    <mergeCell ref="I29:X29"/>
    <mergeCell ref="Y29:AB29"/>
    <mergeCell ref="A30:H30"/>
    <mergeCell ref="I30:X30"/>
    <mergeCell ref="Y30:AB30"/>
    <mergeCell ref="A27:H27"/>
    <mergeCell ref="I27:X27"/>
    <mergeCell ref="Y27:AB27"/>
    <mergeCell ref="A28:H28"/>
    <mergeCell ref="I28:X28"/>
    <mergeCell ref="Y28:AB28"/>
    <mergeCell ref="A32:H32"/>
    <mergeCell ref="I32:X32"/>
    <mergeCell ref="Y32:AB32"/>
    <mergeCell ref="A33:H33"/>
    <mergeCell ref="I33:X33"/>
    <mergeCell ref="Y33:AB33"/>
    <mergeCell ref="A31:H31"/>
    <mergeCell ref="I31:X31"/>
    <mergeCell ref="Y31:AB31"/>
    <mergeCell ref="A34:H34"/>
    <mergeCell ref="I34:X34"/>
    <mergeCell ref="Y34:AB34"/>
    <mergeCell ref="H47:M47"/>
    <mergeCell ref="N47:O47"/>
    <mergeCell ref="R47:V47"/>
    <mergeCell ref="W47:Y47"/>
    <mergeCell ref="H48:M48"/>
    <mergeCell ref="N48:O48"/>
    <mergeCell ref="H49:M49"/>
    <mergeCell ref="N49:O49"/>
    <mergeCell ref="H50:M50"/>
    <mergeCell ref="N50:O50"/>
  </mergeCells>
  <phoneticPr fontId="83"/>
  <hyperlinks>
    <hyperlink ref="AE3" location="届出様式一覧!A1" display="戻る"/>
    <hyperlink ref="AD3" location="届出様式一覧!A1" display="戻る"/>
  </hyperlinks>
  <printOptions horizontalCentered="1"/>
  <pageMargins left="0.78740157480314965" right="0.78740157480314965" top="0.78740157480314965" bottom="0.78740157480314965" header="0.39370078740157483" footer="0.39370078740157483"/>
  <pageSetup paperSize="9" scale="67" firstPageNumber="0" fitToHeight="2" orientation="portrait" horizontalDpi="300" verticalDpi="300" r:id="rId1"/>
  <rowBreaks count="1" manualBreakCount="1">
    <brk id="40" max="2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view="pageBreakPreview" zoomScale="60" zoomScaleNormal="70" workbookViewId="0">
      <selection activeCell="AD3" sqref="AD3"/>
    </sheetView>
  </sheetViews>
  <sheetFormatPr defaultRowHeight="13.5" x14ac:dyDescent="0.15"/>
  <cols>
    <col min="1" max="28" width="4.625" style="2071" customWidth="1"/>
    <col min="29" max="16384" width="9" style="2393"/>
  </cols>
  <sheetData>
    <row r="1" spans="1:30" ht="24.95" customHeight="1" x14ac:dyDescent="0.15">
      <c r="A1" s="2353" t="s">
        <v>682</v>
      </c>
      <c r="B1" s="2353"/>
      <c r="C1" s="2353"/>
      <c r="D1" s="2353"/>
      <c r="E1" s="2353"/>
      <c r="F1" s="2353"/>
      <c r="G1" s="2353"/>
      <c r="H1" s="2353"/>
      <c r="I1" s="2353"/>
      <c r="J1" s="2353"/>
      <c r="K1" s="2353"/>
      <c r="L1" s="2353"/>
      <c r="M1" s="2353"/>
      <c r="N1" s="2353"/>
      <c r="O1" s="2353"/>
      <c r="P1" s="2353"/>
      <c r="Q1" s="2353"/>
      <c r="R1" s="2353"/>
      <c r="S1" s="2353"/>
      <c r="T1" s="2353"/>
      <c r="U1" s="2353"/>
      <c r="V1" s="2353"/>
      <c r="W1" s="2353"/>
      <c r="X1" s="2353"/>
      <c r="Y1" s="2353"/>
      <c r="Z1" s="2353"/>
      <c r="AA1" s="2353"/>
    </row>
    <row r="2" spans="1:30" ht="9.9499999999999993" customHeight="1" x14ac:dyDescent="0.15"/>
    <row r="3" spans="1:30" ht="24.95" customHeight="1" x14ac:dyDescent="0.15">
      <c r="A3" s="2072" t="s">
        <v>589</v>
      </c>
      <c r="B3" s="2072"/>
      <c r="C3" s="2072"/>
      <c r="D3" s="2072"/>
      <c r="E3" s="2072"/>
      <c r="F3" s="2072"/>
      <c r="G3" s="2072"/>
      <c r="H3" s="2072"/>
      <c r="I3" s="2072"/>
      <c r="J3" s="2072"/>
      <c r="K3" s="2072"/>
      <c r="L3" s="2072"/>
      <c r="M3" s="2072"/>
      <c r="N3" s="2072"/>
      <c r="O3" s="2072"/>
      <c r="P3" s="2072"/>
      <c r="Q3" s="2072"/>
      <c r="R3" s="2072"/>
      <c r="S3" s="2072"/>
      <c r="T3" s="2072"/>
      <c r="U3" s="2072"/>
      <c r="V3" s="2072"/>
      <c r="W3" s="2072"/>
      <c r="X3" s="2072"/>
      <c r="Y3" s="2072"/>
      <c r="Z3" s="2072"/>
      <c r="AA3" s="2072"/>
      <c r="AB3" s="2072"/>
      <c r="AD3" s="1205" t="s">
        <v>590</v>
      </c>
    </row>
    <row r="4" spans="1:30" ht="9.9499999999999993" customHeight="1" thickBot="1" x14ac:dyDescent="0.2">
      <c r="A4" s="2073"/>
      <c r="B4" s="2073"/>
      <c r="C4" s="2073"/>
      <c r="D4" s="2073"/>
      <c r="E4" s="2073"/>
      <c r="F4" s="2073"/>
      <c r="G4" s="2073"/>
      <c r="H4" s="2073"/>
      <c r="I4" s="2073"/>
      <c r="J4" s="2073"/>
      <c r="K4" s="2073"/>
      <c r="L4" s="2073"/>
      <c r="M4" s="2073"/>
      <c r="N4" s="2073"/>
      <c r="O4" s="2073"/>
      <c r="P4" s="2073"/>
      <c r="Q4" s="2073"/>
      <c r="R4" s="2073"/>
      <c r="S4" s="2073"/>
      <c r="T4" s="2073"/>
      <c r="U4" s="2073"/>
      <c r="V4" s="2073"/>
      <c r="W4" s="2073"/>
      <c r="X4" s="2073"/>
      <c r="Y4" s="2073"/>
      <c r="Z4" s="2073"/>
      <c r="AA4" s="2073"/>
      <c r="AB4" s="2073"/>
    </row>
    <row r="5" spans="1:30" ht="24.95" customHeight="1" x14ac:dyDescent="0.15">
      <c r="A5" s="2073"/>
      <c r="B5" s="2073"/>
      <c r="C5" s="2073"/>
      <c r="D5" s="2073"/>
      <c r="E5" s="2073"/>
      <c r="F5" s="2073"/>
      <c r="G5" s="2073"/>
      <c r="H5" s="2073"/>
      <c r="I5" s="2073"/>
      <c r="J5" s="2073"/>
      <c r="K5" s="2073"/>
      <c r="L5" s="2073"/>
      <c r="M5" s="2073"/>
      <c r="N5" s="2074" t="s">
        <v>280</v>
      </c>
      <c r="O5" s="2074"/>
      <c r="P5" s="2074"/>
      <c r="Q5" s="2074"/>
      <c r="R5" s="2074"/>
      <c r="S5" s="2265" t="s">
        <v>1475</v>
      </c>
      <c r="T5" s="2199"/>
      <c r="U5" s="2199"/>
      <c r="V5" s="2199"/>
      <c r="W5" s="2199"/>
      <c r="X5" s="2199"/>
      <c r="Y5" s="2199"/>
      <c r="Z5" s="2199"/>
      <c r="AA5" s="2199"/>
      <c r="AB5" s="2199"/>
    </row>
    <row r="6" spans="1:30" ht="24.95" customHeight="1" x14ac:dyDescent="0.15">
      <c r="A6" s="2073"/>
      <c r="B6" s="2073"/>
      <c r="C6" s="2073"/>
      <c r="D6" s="2073"/>
      <c r="E6" s="2073"/>
      <c r="F6" s="2073"/>
      <c r="G6" s="2073"/>
      <c r="H6" s="2073"/>
      <c r="I6" s="2073"/>
      <c r="J6" s="2073"/>
      <c r="K6" s="2073"/>
      <c r="L6" s="2073"/>
      <c r="M6" s="2073"/>
      <c r="N6" s="2076" t="s">
        <v>455</v>
      </c>
      <c r="O6" s="2076"/>
      <c r="P6" s="2076"/>
      <c r="Q6" s="2076"/>
      <c r="R6" s="2076"/>
      <c r="S6" s="2200"/>
      <c r="T6" s="2200"/>
      <c r="U6" s="2200"/>
      <c r="V6" s="2200"/>
      <c r="W6" s="2200"/>
      <c r="X6" s="2200"/>
      <c r="Y6" s="2200"/>
      <c r="Z6" s="2200"/>
      <c r="AA6" s="2200"/>
      <c r="AB6" s="2200"/>
    </row>
    <row r="7" spans="1:30" ht="24.95" customHeight="1" thickBot="1" x14ac:dyDescent="0.2">
      <c r="N7" s="2078" t="s">
        <v>169</v>
      </c>
      <c r="O7" s="2078"/>
      <c r="P7" s="2078"/>
      <c r="Q7" s="2078"/>
      <c r="R7" s="2078"/>
      <c r="S7" s="2202"/>
      <c r="T7" s="2203"/>
      <c r="U7" s="2204"/>
      <c r="V7" s="2204"/>
      <c r="W7" s="2204"/>
      <c r="X7" s="2204"/>
      <c r="Y7" s="2204"/>
      <c r="Z7" s="2204"/>
      <c r="AA7" s="2204"/>
      <c r="AB7" s="2205"/>
    </row>
    <row r="8" spans="1:30" ht="9.9499999999999993" customHeight="1" thickBot="1" x14ac:dyDescent="0.2">
      <c r="N8" s="2082"/>
      <c r="O8" s="2082"/>
      <c r="P8" s="2082"/>
      <c r="Q8" s="2082"/>
      <c r="R8" s="2082"/>
      <c r="S8" s="2083"/>
      <c r="T8" s="2083"/>
      <c r="U8" s="2083"/>
      <c r="V8" s="2083"/>
      <c r="W8" s="2083"/>
      <c r="X8" s="2083"/>
      <c r="Y8" s="2083"/>
      <c r="Z8" s="2083"/>
      <c r="AA8" s="2083"/>
      <c r="AB8" s="2083"/>
    </row>
    <row r="9" spans="1:30" ht="24.95" customHeight="1" thickBot="1" x14ac:dyDescent="0.2">
      <c r="A9" s="2394" t="s">
        <v>1542</v>
      </c>
      <c r="B9" s="2085"/>
      <c r="C9" s="2085"/>
      <c r="D9" s="2085"/>
      <c r="E9" s="2085"/>
      <c r="F9" s="2085"/>
      <c r="G9" s="2085"/>
      <c r="H9" s="2085"/>
      <c r="I9" s="2085"/>
      <c r="J9" s="2085"/>
      <c r="K9" s="2085"/>
      <c r="L9" s="2085"/>
      <c r="M9" s="2085"/>
      <c r="N9" s="2085"/>
      <c r="O9" s="2085"/>
      <c r="P9" s="2085"/>
      <c r="Q9" s="2085"/>
      <c r="R9" s="2085"/>
      <c r="S9" s="2085"/>
      <c r="T9" s="2085"/>
      <c r="U9" s="2085"/>
      <c r="V9" s="2085"/>
      <c r="W9" s="2085"/>
      <c r="X9" s="2085"/>
      <c r="Y9" s="2085" t="s">
        <v>591</v>
      </c>
      <c r="Z9" s="2085"/>
      <c r="AA9" s="2085"/>
      <c r="AB9" s="2086"/>
    </row>
    <row r="10" spans="1:30" ht="24.95" customHeight="1" x14ac:dyDescent="0.15">
      <c r="A10" s="2274" t="s">
        <v>1428</v>
      </c>
      <c r="B10" s="2275"/>
      <c r="C10" s="2275"/>
      <c r="D10" s="2275"/>
      <c r="E10" s="2275"/>
      <c r="F10" s="2275"/>
      <c r="G10" s="2275"/>
      <c r="H10" s="2276"/>
      <c r="I10" s="2088" t="s">
        <v>252</v>
      </c>
      <c r="J10" s="2088"/>
      <c r="K10" s="2088"/>
      <c r="L10" s="2088"/>
      <c r="M10" s="2088"/>
      <c r="N10" s="2088"/>
      <c r="O10" s="2088"/>
      <c r="P10" s="2088"/>
      <c r="Q10" s="2088"/>
      <c r="R10" s="2088"/>
      <c r="S10" s="2088"/>
      <c r="T10" s="2088"/>
      <c r="U10" s="2088"/>
      <c r="V10" s="2088"/>
      <c r="W10" s="2088"/>
      <c r="X10" s="2088"/>
      <c r="Y10" s="2089"/>
      <c r="Z10" s="2089"/>
      <c r="AA10" s="2089"/>
      <c r="AB10" s="2089"/>
    </row>
    <row r="11" spans="1:30" ht="24.95" customHeight="1" x14ac:dyDescent="0.15">
      <c r="A11" s="2090" t="s">
        <v>593</v>
      </c>
      <c r="B11" s="2090"/>
      <c r="C11" s="2090"/>
      <c r="D11" s="2090"/>
      <c r="E11" s="2090"/>
      <c r="F11" s="2090"/>
      <c r="G11" s="2090"/>
      <c r="H11" s="2090"/>
      <c r="I11" s="2091" t="s">
        <v>594</v>
      </c>
      <c r="J11" s="2091"/>
      <c r="K11" s="2091"/>
      <c r="L11" s="2091"/>
      <c r="M11" s="2091"/>
      <c r="N11" s="2091"/>
      <c r="O11" s="2091"/>
      <c r="P11" s="2091"/>
      <c r="Q11" s="2091"/>
      <c r="R11" s="2091"/>
      <c r="S11" s="2091"/>
      <c r="T11" s="2091"/>
      <c r="U11" s="2091"/>
      <c r="V11" s="2091"/>
      <c r="W11" s="2091"/>
      <c r="X11" s="2091"/>
      <c r="Y11" s="2092"/>
      <c r="Z11" s="2092"/>
      <c r="AA11" s="2092"/>
      <c r="AB11" s="2092"/>
    </row>
    <row r="12" spans="1:30" ht="24.95" customHeight="1" x14ac:dyDescent="0.15">
      <c r="A12" s="2093" t="s">
        <v>595</v>
      </c>
      <c r="B12" s="2094"/>
      <c r="C12" s="2094"/>
      <c r="D12" s="2094"/>
      <c r="E12" s="2094"/>
      <c r="F12" s="2094"/>
      <c r="G12" s="2094"/>
      <c r="H12" s="2095"/>
      <c r="I12" s="2096" t="s">
        <v>1543</v>
      </c>
      <c r="J12" s="2097"/>
      <c r="K12" s="2097"/>
      <c r="L12" s="2097"/>
      <c r="M12" s="2097"/>
      <c r="N12" s="2097"/>
      <c r="O12" s="2097"/>
      <c r="P12" s="2097"/>
      <c r="Q12" s="2097"/>
      <c r="R12" s="2097"/>
      <c r="S12" s="2097"/>
      <c r="T12" s="2097"/>
      <c r="U12" s="2097"/>
      <c r="V12" s="2097"/>
      <c r="W12" s="2097"/>
      <c r="X12" s="2098"/>
      <c r="Y12" s="2092"/>
      <c r="Z12" s="2092"/>
      <c r="AA12" s="2092"/>
      <c r="AB12" s="2092"/>
    </row>
    <row r="13" spans="1:30" ht="24.95" customHeight="1" x14ac:dyDescent="0.15">
      <c r="A13" s="2099" t="s">
        <v>596</v>
      </c>
      <c r="B13" s="2099"/>
      <c r="C13" s="2099"/>
      <c r="D13" s="2099"/>
      <c r="E13" s="2099"/>
      <c r="F13" s="2099"/>
      <c r="G13" s="2099"/>
      <c r="H13" s="2099"/>
      <c r="I13" s="2295" t="s">
        <v>1562</v>
      </c>
      <c r="J13" s="2296"/>
      <c r="K13" s="2296"/>
      <c r="L13" s="2296"/>
      <c r="M13" s="2296"/>
      <c r="N13" s="2296"/>
      <c r="O13" s="2296"/>
      <c r="P13" s="2296"/>
      <c r="Q13" s="2296"/>
      <c r="R13" s="2296"/>
      <c r="S13" s="2296"/>
      <c r="T13" s="2296"/>
      <c r="U13" s="2296"/>
      <c r="V13" s="2296"/>
      <c r="W13" s="2296"/>
      <c r="X13" s="2297"/>
      <c r="Y13" s="2092"/>
      <c r="Z13" s="2092"/>
      <c r="AA13" s="2092"/>
      <c r="AB13" s="2092"/>
    </row>
    <row r="14" spans="1:30" ht="24.95" customHeight="1" x14ac:dyDescent="0.15">
      <c r="A14" s="2099"/>
      <c r="B14" s="2099"/>
      <c r="C14" s="2099"/>
      <c r="D14" s="2099"/>
      <c r="E14" s="2099"/>
      <c r="F14" s="2099"/>
      <c r="G14" s="2099"/>
      <c r="H14" s="2099"/>
      <c r="I14" s="2301"/>
      <c r="J14" s="2302"/>
      <c r="K14" s="2302"/>
      <c r="L14" s="2302"/>
      <c r="M14" s="2302"/>
      <c r="N14" s="2302"/>
      <c r="O14" s="2302"/>
      <c r="P14" s="2302"/>
      <c r="Q14" s="2302"/>
      <c r="R14" s="2302"/>
      <c r="S14" s="2302"/>
      <c r="T14" s="2302"/>
      <c r="U14" s="2302"/>
      <c r="V14" s="2302"/>
      <c r="W14" s="2302"/>
      <c r="X14" s="2303"/>
      <c r="Y14" s="2092"/>
      <c r="Z14" s="2092"/>
      <c r="AA14" s="2092"/>
      <c r="AB14" s="2092"/>
    </row>
    <row r="15" spans="1:30" ht="24.95" customHeight="1" x14ac:dyDescent="0.15">
      <c r="A15" s="2337" t="s">
        <v>1569</v>
      </c>
      <c r="B15" s="2099"/>
      <c r="C15" s="2099"/>
      <c r="D15" s="2099"/>
      <c r="E15" s="2099"/>
      <c r="F15" s="2099"/>
      <c r="G15" s="2099"/>
      <c r="H15" s="2099"/>
      <c r="I15" s="2106" t="s">
        <v>1487</v>
      </c>
      <c r="J15" s="2106"/>
      <c r="K15" s="2106"/>
      <c r="L15" s="2106"/>
      <c r="M15" s="2106"/>
      <c r="N15" s="2106"/>
      <c r="O15" s="2106"/>
      <c r="P15" s="2106"/>
      <c r="Q15" s="2106"/>
      <c r="R15" s="2106"/>
      <c r="S15" s="2106"/>
      <c r="T15" s="2106"/>
      <c r="U15" s="2106"/>
      <c r="V15" s="2106"/>
      <c r="W15" s="2106"/>
      <c r="X15" s="2106"/>
      <c r="Y15" s="2092"/>
      <c r="Z15" s="2092"/>
      <c r="AA15" s="2092"/>
      <c r="AB15" s="2092"/>
    </row>
    <row r="16" spans="1:30" ht="24.95" customHeight="1" x14ac:dyDescent="0.15">
      <c r="A16" s="2359" t="s">
        <v>1570</v>
      </c>
      <c r="B16" s="2360"/>
      <c r="C16" s="2360"/>
      <c r="D16" s="2360"/>
      <c r="E16" s="2360"/>
      <c r="F16" s="2360"/>
      <c r="G16" s="2360"/>
      <c r="H16" s="2361"/>
      <c r="I16" s="2395" t="s">
        <v>1571</v>
      </c>
      <c r="J16" s="2396"/>
      <c r="K16" s="2396"/>
      <c r="L16" s="2396"/>
      <c r="M16" s="2396"/>
      <c r="N16" s="2396"/>
      <c r="O16" s="2396"/>
      <c r="P16" s="2396"/>
      <c r="Q16" s="2396"/>
      <c r="R16" s="2396"/>
      <c r="S16" s="2396"/>
      <c r="T16" s="2396"/>
      <c r="U16" s="2396"/>
      <c r="V16" s="2396"/>
      <c r="W16" s="2396"/>
      <c r="X16" s="2397"/>
      <c r="Y16" s="2398"/>
      <c r="Z16" s="2399"/>
      <c r="AA16" s="2399"/>
      <c r="AB16" s="2400"/>
    </row>
    <row r="17" spans="1:28" ht="24.95" customHeight="1" x14ac:dyDescent="0.15">
      <c r="A17" s="2365"/>
      <c r="B17" s="2069"/>
      <c r="C17" s="2069"/>
      <c r="D17" s="2069"/>
      <c r="E17" s="2069"/>
      <c r="F17" s="2069"/>
      <c r="G17" s="2069"/>
      <c r="H17" s="2366"/>
      <c r="I17" s="2401"/>
      <c r="J17" s="2402"/>
      <c r="K17" s="2402"/>
      <c r="L17" s="2402"/>
      <c r="M17" s="2402"/>
      <c r="N17" s="2402"/>
      <c r="O17" s="2402"/>
      <c r="P17" s="2402"/>
      <c r="Q17" s="2402"/>
      <c r="R17" s="2402"/>
      <c r="S17" s="2402"/>
      <c r="T17" s="2402"/>
      <c r="U17" s="2402"/>
      <c r="V17" s="2402"/>
      <c r="W17" s="2402"/>
      <c r="X17" s="2403"/>
      <c r="Y17" s="2404"/>
      <c r="Z17" s="2405"/>
      <c r="AA17" s="2405"/>
      <c r="AB17" s="2406"/>
    </row>
    <row r="18" spans="1:28" ht="24.95" customHeight="1" x14ac:dyDescent="0.15">
      <c r="A18" s="2365"/>
      <c r="B18" s="2069"/>
      <c r="C18" s="2069"/>
      <c r="D18" s="2069"/>
      <c r="E18" s="2069"/>
      <c r="F18" s="2069"/>
      <c r="G18" s="2069"/>
      <c r="H18" s="2366"/>
      <c r="I18" s="2401"/>
      <c r="J18" s="2402"/>
      <c r="K18" s="2402"/>
      <c r="L18" s="2402"/>
      <c r="M18" s="2402"/>
      <c r="N18" s="2402"/>
      <c r="O18" s="2402"/>
      <c r="P18" s="2402"/>
      <c r="Q18" s="2402"/>
      <c r="R18" s="2402"/>
      <c r="S18" s="2402"/>
      <c r="T18" s="2402"/>
      <c r="U18" s="2402"/>
      <c r="V18" s="2402"/>
      <c r="W18" s="2402"/>
      <c r="X18" s="2403"/>
      <c r="Y18" s="2404"/>
      <c r="Z18" s="2405"/>
      <c r="AA18" s="2405"/>
      <c r="AB18" s="2406"/>
    </row>
    <row r="19" spans="1:28" ht="24.95" customHeight="1" x14ac:dyDescent="0.15">
      <c r="A19" s="2373"/>
      <c r="B19" s="2374"/>
      <c r="C19" s="2374"/>
      <c r="D19" s="2374"/>
      <c r="E19" s="2374"/>
      <c r="F19" s="2374"/>
      <c r="G19" s="2374"/>
      <c r="H19" s="2375"/>
      <c r="I19" s="2407"/>
      <c r="J19" s="2408"/>
      <c r="K19" s="2408"/>
      <c r="L19" s="2408"/>
      <c r="M19" s="2408"/>
      <c r="N19" s="2408"/>
      <c r="O19" s="2408"/>
      <c r="P19" s="2408"/>
      <c r="Q19" s="2408"/>
      <c r="R19" s="2408"/>
      <c r="S19" s="2408"/>
      <c r="T19" s="2408"/>
      <c r="U19" s="2408"/>
      <c r="V19" s="2408"/>
      <c r="W19" s="2408"/>
      <c r="X19" s="2409"/>
      <c r="Y19" s="2410"/>
      <c r="Z19" s="2411"/>
      <c r="AA19" s="2411"/>
      <c r="AB19" s="2412"/>
    </row>
    <row r="20" spans="1:28" ht="24.95" customHeight="1" x14ac:dyDescent="0.15">
      <c r="A20" s="2099" t="s">
        <v>603</v>
      </c>
      <c r="B20" s="2099"/>
      <c r="C20" s="2099"/>
      <c r="D20" s="2099"/>
      <c r="E20" s="2099"/>
      <c r="F20" s="2099"/>
      <c r="G20" s="2099"/>
      <c r="H20" s="2099"/>
      <c r="I20" s="2107" t="s">
        <v>594</v>
      </c>
      <c r="J20" s="2107"/>
      <c r="K20" s="2107"/>
      <c r="L20" s="2107"/>
      <c r="M20" s="2107"/>
      <c r="N20" s="2107"/>
      <c r="O20" s="2107"/>
      <c r="P20" s="2107"/>
      <c r="Q20" s="2107"/>
      <c r="R20" s="2107"/>
      <c r="S20" s="2107"/>
      <c r="T20" s="2107"/>
      <c r="U20" s="2107"/>
      <c r="V20" s="2107"/>
      <c r="W20" s="2107"/>
      <c r="X20" s="2107"/>
      <c r="Y20" s="2092"/>
      <c r="Z20" s="2092"/>
      <c r="AA20" s="2092"/>
      <c r="AB20" s="2092"/>
    </row>
    <row r="21" spans="1:28" ht="24.95" customHeight="1" x14ac:dyDescent="0.15">
      <c r="A21" s="2099" t="s">
        <v>604</v>
      </c>
      <c r="B21" s="2099"/>
      <c r="C21" s="2099"/>
      <c r="D21" s="2099"/>
      <c r="E21" s="2099"/>
      <c r="F21" s="2099"/>
      <c r="G21" s="2099"/>
      <c r="H21" s="2099"/>
      <c r="I21" s="2107" t="s">
        <v>594</v>
      </c>
      <c r="J21" s="2107"/>
      <c r="K21" s="2107"/>
      <c r="L21" s="2107"/>
      <c r="M21" s="2107"/>
      <c r="N21" s="2107"/>
      <c r="O21" s="2107"/>
      <c r="P21" s="2107"/>
      <c r="Q21" s="2107"/>
      <c r="R21" s="2107"/>
      <c r="S21" s="2107"/>
      <c r="T21" s="2107"/>
      <c r="U21" s="2107"/>
      <c r="V21" s="2107"/>
      <c r="W21" s="2107"/>
      <c r="X21" s="2107"/>
      <c r="Y21" s="2092"/>
      <c r="Z21" s="2092"/>
      <c r="AA21" s="2092"/>
      <c r="AB21" s="2092"/>
    </row>
    <row r="22" spans="1:28" ht="24.95" customHeight="1" x14ac:dyDescent="0.15">
      <c r="A22" s="2099" t="s">
        <v>609</v>
      </c>
      <c r="B22" s="2099"/>
      <c r="C22" s="2099"/>
      <c r="D22" s="2099"/>
      <c r="E22" s="2099"/>
      <c r="F22" s="2099"/>
      <c r="G22" s="2099"/>
      <c r="H22" s="2099"/>
      <c r="I22" s="2109" t="s">
        <v>610</v>
      </c>
      <c r="J22" s="2109"/>
      <c r="K22" s="2109"/>
      <c r="L22" s="2109"/>
      <c r="M22" s="2109"/>
      <c r="N22" s="2109"/>
      <c r="O22" s="2109"/>
      <c r="P22" s="2109"/>
      <c r="Q22" s="2109"/>
      <c r="R22" s="2109"/>
      <c r="S22" s="2109"/>
      <c r="T22" s="2109"/>
      <c r="U22" s="2109"/>
      <c r="V22" s="2109"/>
      <c r="W22" s="2109"/>
      <c r="X22" s="2109"/>
      <c r="Y22" s="2092"/>
      <c r="Z22" s="2092"/>
      <c r="AA22" s="2092"/>
      <c r="AB22" s="2092"/>
    </row>
    <row r="23" spans="1:28" ht="24.95" customHeight="1" x14ac:dyDescent="0.15">
      <c r="A23" s="2099"/>
      <c r="B23" s="2099"/>
      <c r="C23" s="2099"/>
      <c r="D23" s="2099"/>
      <c r="E23" s="2099"/>
      <c r="F23" s="2099"/>
      <c r="G23" s="2099"/>
      <c r="H23" s="2099"/>
      <c r="I23" s="2091" t="s">
        <v>611</v>
      </c>
      <c r="J23" s="2091"/>
      <c r="K23" s="2091"/>
      <c r="L23" s="2091"/>
      <c r="M23" s="2091"/>
      <c r="N23" s="2091"/>
      <c r="O23" s="2091"/>
      <c r="P23" s="2091"/>
      <c r="Q23" s="2091"/>
      <c r="R23" s="2091"/>
      <c r="S23" s="2091"/>
      <c r="T23" s="2091"/>
      <c r="U23" s="2091"/>
      <c r="V23" s="2091"/>
      <c r="W23" s="2091"/>
      <c r="X23" s="2091"/>
      <c r="Y23" s="2092"/>
      <c r="Z23" s="2092"/>
      <c r="AA23" s="2092"/>
      <c r="AB23" s="2092"/>
    </row>
    <row r="24" spans="1:28" ht="24.95" customHeight="1" x14ac:dyDescent="0.15">
      <c r="A24" s="2099" t="s">
        <v>613</v>
      </c>
      <c r="B24" s="2099"/>
      <c r="C24" s="2099"/>
      <c r="D24" s="2099"/>
      <c r="E24" s="2099"/>
      <c r="F24" s="2099"/>
      <c r="G24" s="2099"/>
      <c r="H24" s="2099"/>
      <c r="I24" s="2107" t="s">
        <v>1483</v>
      </c>
      <c r="J24" s="2107"/>
      <c r="K24" s="2107"/>
      <c r="L24" s="2107"/>
      <c r="M24" s="2107"/>
      <c r="N24" s="2107"/>
      <c r="O24" s="2107"/>
      <c r="P24" s="2107"/>
      <c r="Q24" s="2107"/>
      <c r="R24" s="2107"/>
      <c r="S24" s="2107"/>
      <c r="T24" s="2107"/>
      <c r="U24" s="2107"/>
      <c r="V24" s="2107"/>
      <c r="W24" s="2107"/>
      <c r="X24" s="2107"/>
      <c r="Y24" s="2092"/>
      <c r="Z24" s="2092"/>
      <c r="AA24" s="2092"/>
      <c r="AB24" s="2092"/>
    </row>
    <row r="25" spans="1:28" ht="24.95" customHeight="1" x14ac:dyDescent="0.15">
      <c r="A25" s="2099" t="s">
        <v>639</v>
      </c>
      <c r="B25" s="2099"/>
      <c r="C25" s="2099"/>
      <c r="D25" s="2099"/>
      <c r="E25" s="2099"/>
      <c r="F25" s="2099"/>
      <c r="G25" s="2099"/>
      <c r="H25" s="2099"/>
      <c r="I25" s="2107" t="s">
        <v>594</v>
      </c>
      <c r="J25" s="2107"/>
      <c r="K25" s="2107"/>
      <c r="L25" s="2107"/>
      <c r="M25" s="2107"/>
      <c r="N25" s="2107"/>
      <c r="O25" s="2107"/>
      <c r="P25" s="2107"/>
      <c r="Q25" s="2107"/>
      <c r="R25" s="2107"/>
      <c r="S25" s="2107"/>
      <c r="T25" s="2107"/>
      <c r="U25" s="2107"/>
      <c r="V25" s="2107"/>
      <c r="W25" s="2107"/>
      <c r="X25" s="2107"/>
      <c r="Y25" s="2092"/>
      <c r="Z25" s="2092"/>
      <c r="AA25" s="2092"/>
      <c r="AB25" s="2092"/>
    </row>
    <row r="26" spans="1:28" ht="24.95" customHeight="1" x14ac:dyDescent="0.15">
      <c r="A26" s="2099" t="s">
        <v>644</v>
      </c>
      <c r="B26" s="2099"/>
      <c r="C26" s="2099"/>
      <c r="D26" s="2099"/>
      <c r="E26" s="2099"/>
      <c r="F26" s="2099"/>
      <c r="G26" s="2099"/>
      <c r="H26" s="2099"/>
      <c r="I26" s="2107" t="s">
        <v>683</v>
      </c>
      <c r="J26" s="2107"/>
      <c r="K26" s="2107"/>
      <c r="L26" s="2107"/>
      <c r="M26" s="2107"/>
      <c r="N26" s="2107"/>
      <c r="O26" s="2107"/>
      <c r="P26" s="2107"/>
      <c r="Q26" s="2107"/>
      <c r="R26" s="2107"/>
      <c r="S26" s="2107"/>
      <c r="T26" s="2107"/>
      <c r="U26" s="2107"/>
      <c r="V26" s="2107"/>
      <c r="W26" s="2107"/>
      <c r="X26" s="2107"/>
      <c r="Y26" s="2092"/>
      <c r="Z26" s="2092"/>
      <c r="AA26" s="2092"/>
      <c r="AB26" s="2092"/>
    </row>
    <row r="27" spans="1:28" ht="24.95" customHeight="1" x14ac:dyDescent="0.15">
      <c r="A27" s="2099" t="s">
        <v>622</v>
      </c>
      <c r="B27" s="2099"/>
      <c r="C27" s="2099"/>
      <c r="D27" s="2099"/>
      <c r="E27" s="2099"/>
      <c r="F27" s="2099"/>
      <c r="G27" s="2099"/>
      <c r="H27" s="2099"/>
      <c r="I27" s="2107" t="s">
        <v>594</v>
      </c>
      <c r="J27" s="2107"/>
      <c r="K27" s="2107"/>
      <c r="L27" s="2107"/>
      <c r="M27" s="2107"/>
      <c r="N27" s="2107"/>
      <c r="O27" s="2107"/>
      <c r="P27" s="2107"/>
      <c r="Q27" s="2107"/>
      <c r="R27" s="2107"/>
      <c r="S27" s="2107"/>
      <c r="T27" s="2107"/>
      <c r="U27" s="2107"/>
      <c r="V27" s="2107"/>
      <c r="W27" s="2107"/>
      <c r="X27" s="2107"/>
      <c r="Y27" s="2092"/>
      <c r="Z27" s="2092"/>
      <c r="AA27" s="2092"/>
      <c r="AB27" s="2092"/>
    </row>
    <row r="28" spans="1:28" ht="24.95" customHeight="1" x14ac:dyDescent="0.15">
      <c r="A28" s="2099" t="s">
        <v>684</v>
      </c>
      <c r="B28" s="2099"/>
      <c r="C28" s="2099"/>
      <c r="D28" s="2099"/>
      <c r="E28" s="2099"/>
      <c r="F28" s="2099"/>
      <c r="G28" s="2099"/>
      <c r="H28" s="2099"/>
      <c r="I28" s="2107" t="s">
        <v>685</v>
      </c>
      <c r="J28" s="2107"/>
      <c r="K28" s="2107"/>
      <c r="L28" s="2107"/>
      <c r="M28" s="2107"/>
      <c r="N28" s="2107"/>
      <c r="O28" s="2107"/>
      <c r="P28" s="2107"/>
      <c r="Q28" s="2107"/>
      <c r="R28" s="2107"/>
      <c r="S28" s="2107"/>
      <c r="T28" s="2107"/>
      <c r="U28" s="2107"/>
      <c r="V28" s="2107"/>
      <c r="W28" s="2107"/>
      <c r="X28" s="2107"/>
      <c r="Y28" s="2092"/>
      <c r="Z28" s="2092"/>
      <c r="AA28" s="2092"/>
      <c r="AB28" s="2092"/>
    </row>
    <row r="29" spans="1:28" ht="24.95" customHeight="1" x14ac:dyDescent="0.15">
      <c r="A29" s="2413" t="s">
        <v>645</v>
      </c>
      <c r="B29" s="2413"/>
      <c r="C29" s="2413"/>
      <c r="D29" s="2413"/>
      <c r="E29" s="2413"/>
      <c r="F29" s="2413"/>
      <c r="G29" s="2413"/>
      <c r="H29" s="2413"/>
      <c r="I29" s="2414" t="s">
        <v>594</v>
      </c>
      <c r="J29" s="2414"/>
      <c r="K29" s="2414"/>
      <c r="L29" s="2414"/>
      <c r="M29" s="2414"/>
      <c r="N29" s="2414"/>
      <c r="O29" s="2414"/>
      <c r="P29" s="2414"/>
      <c r="Q29" s="2414"/>
      <c r="R29" s="2414"/>
      <c r="S29" s="2414"/>
      <c r="T29" s="2414"/>
      <c r="U29" s="2414"/>
      <c r="V29" s="2414"/>
      <c r="W29" s="2414"/>
      <c r="X29" s="2414"/>
      <c r="Y29" s="2092"/>
      <c r="Z29" s="2092"/>
      <c r="AA29" s="2092"/>
      <c r="AB29" s="2092"/>
    </row>
    <row r="30" spans="1:28" ht="24.95" customHeight="1" x14ac:dyDescent="0.15">
      <c r="A30" s="2099" t="s">
        <v>619</v>
      </c>
      <c r="B30" s="2099"/>
      <c r="C30" s="2099"/>
      <c r="D30" s="2099"/>
      <c r="E30" s="2099"/>
      <c r="F30" s="2099"/>
      <c r="G30" s="2099"/>
      <c r="H30" s="2099"/>
      <c r="I30" s="2107" t="s">
        <v>620</v>
      </c>
      <c r="J30" s="2107"/>
      <c r="K30" s="2107"/>
      <c r="L30" s="2107"/>
      <c r="M30" s="2107"/>
      <c r="N30" s="2107"/>
      <c r="O30" s="2107"/>
      <c r="P30" s="2107"/>
      <c r="Q30" s="2107"/>
      <c r="R30" s="2107"/>
      <c r="S30" s="2107"/>
      <c r="T30" s="2107"/>
      <c r="U30" s="2107"/>
      <c r="V30" s="2107"/>
      <c r="W30" s="2107"/>
      <c r="X30" s="2107"/>
      <c r="Y30" s="2092"/>
      <c r="Z30" s="2092"/>
      <c r="AA30" s="2092"/>
      <c r="AB30" s="2092"/>
    </row>
    <row r="31" spans="1:28" ht="24.95" customHeight="1" x14ac:dyDescent="0.15">
      <c r="A31" s="2099" t="s">
        <v>617</v>
      </c>
      <c r="B31" s="2099"/>
      <c r="C31" s="2099"/>
      <c r="D31" s="2099"/>
      <c r="E31" s="2099"/>
      <c r="F31" s="2099"/>
      <c r="G31" s="2099"/>
      <c r="H31" s="2099"/>
      <c r="I31" s="2107" t="s">
        <v>594</v>
      </c>
      <c r="J31" s="2107"/>
      <c r="K31" s="2107"/>
      <c r="L31" s="2107"/>
      <c r="M31" s="2107"/>
      <c r="N31" s="2107"/>
      <c r="O31" s="2107"/>
      <c r="P31" s="2107"/>
      <c r="Q31" s="2107"/>
      <c r="R31" s="2107"/>
      <c r="S31" s="2107"/>
      <c r="T31" s="2107"/>
      <c r="U31" s="2107"/>
      <c r="V31" s="2107"/>
      <c r="W31" s="2107"/>
      <c r="X31" s="2107"/>
      <c r="Y31" s="2092"/>
      <c r="Z31" s="2092"/>
      <c r="AA31" s="2092"/>
      <c r="AB31" s="2092"/>
    </row>
    <row r="32" spans="1:28" ht="24.95" customHeight="1" x14ac:dyDescent="0.15">
      <c r="A32" s="2099" t="s">
        <v>680</v>
      </c>
      <c r="B32" s="2099"/>
      <c r="C32" s="2099"/>
      <c r="D32" s="2099"/>
      <c r="E32" s="2099"/>
      <c r="F32" s="2099"/>
      <c r="G32" s="2099"/>
      <c r="H32" s="2099"/>
      <c r="I32" s="2107" t="s">
        <v>594</v>
      </c>
      <c r="J32" s="2107"/>
      <c r="K32" s="2107"/>
      <c r="L32" s="2107"/>
      <c r="M32" s="2107"/>
      <c r="N32" s="2107"/>
      <c r="O32" s="2107"/>
      <c r="P32" s="2107"/>
      <c r="Q32" s="2107"/>
      <c r="R32" s="2107"/>
      <c r="S32" s="2107"/>
      <c r="T32" s="2107"/>
      <c r="U32" s="2107"/>
      <c r="V32" s="2107"/>
      <c r="W32" s="2107"/>
      <c r="X32" s="2107"/>
      <c r="Y32" s="2092"/>
      <c r="Z32" s="2092"/>
      <c r="AA32" s="2092"/>
      <c r="AB32" s="2092"/>
    </row>
    <row r="33" spans="1:1025" ht="24.95" customHeight="1" x14ac:dyDescent="0.15">
      <c r="A33" s="2099" t="s">
        <v>628</v>
      </c>
      <c r="B33" s="2099"/>
      <c r="C33" s="2099"/>
      <c r="D33" s="2099"/>
      <c r="E33" s="2099"/>
      <c r="F33" s="2099"/>
      <c r="G33" s="2099"/>
      <c r="H33" s="2099"/>
      <c r="I33" s="2107" t="s">
        <v>594</v>
      </c>
      <c r="J33" s="2107"/>
      <c r="K33" s="2107"/>
      <c r="L33" s="2107"/>
      <c r="M33" s="2107"/>
      <c r="N33" s="2107"/>
      <c r="O33" s="2107"/>
      <c r="P33" s="2107"/>
      <c r="Q33" s="2107"/>
      <c r="R33" s="2107"/>
      <c r="S33" s="2107"/>
      <c r="T33" s="2107"/>
      <c r="U33" s="2107"/>
      <c r="V33" s="2107"/>
      <c r="W33" s="2107"/>
      <c r="X33" s="2107"/>
      <c r="Y33" s="2092"/>
      <c r="Z33" s="2092"/>
      <c r="AA33" s="2092"/>
      <c r="AB33" s="2092"/>
    </row>
    <row r="34" spans="1:1025" ht="24.95" customHeight="1" x14ac:dyDescent="0.15">
      <c r="A34" s="2099" t="s">
        <v>629</v>
      </c>
      <c r="B34" s="2099"/>
      <c r="C34" s="2099"/>
      <c r="D34" s="2099"/>
      <c r="E34" s="2099"/>
      <c r="F34" s="2099"/>
      <c r="G34" s="2099"/>
      <c r="H34" s="2099"/>
      <c r="I34" s="2107" t="s">
        <v>594</v>
      </c>
      <c r="J34" s="2107"/>
      <c r="K34" s="2107"/>
      <c r="L34" s="2107"/>
      <c r="M34" s="2107"/>
      <c r="N34" s="2107"/>
      <c r="O34" s="2107"/>
      <c r="P34" s="2107"/>
      <c r="Q34" s="2107"/>
      <c r="R34" s="2107"/>
      <c r="S34" s="2107"/>
      <c r="T34" s="2107"/>
      <c r="U34" s="2107"/>
      <c r="V34" s="2107"/>
      <c r="W34" s="2107"/>
      <c r="X34" s="2107"/>
      <c r="Y34" s="2092"/>
      <c r="Z34" s="2092"/>
      <c r="AA34" s="2092"/>
      <c r="AB34" s="2092"/>
    </row>
    <row r="35" spans="1:1025" s="2354" customFormat="1" ht="24.95" customHeight="1" x14ac:dyDescent="0.15">
      <c r="A35" s="2118" t="s">
        <v>1544</v>
      </c>
      <c r="B35" s="2118"/>
      <c r="C35" s="2118"/>
      <c r="D35" s="2118"/>
      <c r="E35" s="2118"/>
      <c r="F35" s="2118"/>
      <c r="G35" s="2118"/>
      <c r="H35" s="2118"/>
      <c r="I35" s="2119" t="s">
        <v>1409</v>
      </c>
      <c r="J35" s="2119"/>
      <c r="K35" s="2119"/>
      <c r="L35" s="2119"/>
      <c r="M35" s="2119"/>
      <c r="N35" s="2119"/>
      <c r="O35" s="2119"/>
      <c r="P35" s="2119"/>
      <c r="Q35" s="2119"/>
      <c r="R35" s="2119"/>
      <c r="S35" s="2119"/>
      <c r="T35" s="2119"/>
      <c r="U35" s="2119"/>
      <c r="V35" s="2119"/>
      <c r="W35" s="2119"/>
      <c r="X35" s="2119"/>
      <c r="Y35" s="2092"/>
      <c r="Z35" s="2092"/>
      <c r="AA35" s="2092"/>
      <c r="AB35" s="2092"/>
      <c r="AC35" s="2071"/>
      <c r="AD35" s="2071"/>
      <c r="AE35" s="2071"/>
      <c r="AF35" s="2071"/>
      <c r="AG35" s="2071"/>
      <c r="AH35" s="2071"/>
      <c r="AI35" s="2071"/>
      <c r="AJ35" s="2071"/>
      <c r="AK35" s="2071"/>
      <c r="AL35" s="2071"/>
      <c r="AM35" s="2071"/>
      <c r="AN35" s="2071"/>
      <c r="AO35" s="2071"/>
      <c r="AP35" s="2071"/>
      <c r="AQ35" s="2071"/>
      <c r="AR35" s="2071"/>
      <c r="AS35" s="2071"/>
      <c r="AT35" s="2071"/>
      <c r="AU35" s="2071"/>
      <c r="AV35" s="2071"/>
      <c r="AW35" s="2071"/>
      <c r="AX35" s="2071"/>
      <c r="AY35" s="2071"/>
      <c r="AZ35" s="2071"/>
      <c r="BA35" s="2071"/>
      <c r="BB35" s="2071"/>
      <c r="BC35" s="2071"/>
      <c r="BD35" s="2071"/>
      <c r="BE35" s="2071"/>
      <c r="BF35" s="2071"/>
      <c r="BG35" s="2071"/>
      <c r="BH35" s="2071"/>
      <c r="BI35" s="2071"/>
      <c r="BJ35" s="2071"/>
      <c r="BK35" s="2071"/>
      <c r="BL35" s="2071"/>
      <c r="BM35" s="2071"/>
      <c r="BN35" s="2071"/>
      <c r="BO35" s="2071"/>
      <c r="BP35" s="2071"/>
      <c r="BQ35" s="2071"/>
      <c r="BR35" s="2071"/>
      <c r="BS35" s="2071"/>
      <c r="BT35" s="2071"/>
      <c r="BU35" s="2071"/>
      <c r="BV35" s="2071"/>
      <c r="BW35" s="2071"/>
      <c r="BX35" s="2071"/>
      <c r="BY35" s="2071"/>
      <c r="BZ35" s="2071"/>
      <c r="CA35" s="2071"/>
      <c r="CB35" s="2071"/>
      <c r="CC35" s="2071"/>
      <c r="CD35" s="2071"/>
      <c r="CE35" s="2071"/>
      <c r="CF35" s="2071"/>
      <c r="CG35" s="2071"/>
      <c r="CH35" s="2071"/>
      <c r="CI35" s="2071"/>
      <c r="CJ35" s="2071"/>
      <c r="CK35" s="2071"/>
      <c r="CL35" s="2071"/>
      <c r="CM35" s="2071"/>
      <c r="CN35" s="2071"/>
      <c r="CO35" s="2071"/>
      <c r="CP35" s="2071"/>
      <c r="CQ35" s="2071"/>
      <c r="CR35" s="2071"/>
      <c r="CS35" s="2071"/>
      <c r="CT35" s="2071"/>
      <c r="CU35" s="2071"/>
      <c r="CV35" s="2071"/>
      <c r="CW35" s="2071"/>
      <c r="CX35" s="2071"/>
      <c r="CY35" s="2071"/>
      <c r="CZ35" s="2071"/>
      <c r="DA35" s="2071"/>
      <c r="DB35" s="2071"/>
      <c r="DC35" s="2071"/>
      <c r="DD35" s="2071"/>
      <c r="DE35" s="2071"/>
      <c r="DF35" s="2071"/>
      <c r="DG35" s="2071"/>
      <c r="DH35" s="2071"/>
      <c r="DI35" s="2071"/>
      <c r="DJ35" s="2071"/>
      <c r="DK35" s="2071"/>
      <c r="DL35" s="2071"/>
      <c r="DM35" s="2071"/>
      <c r="DN35" s="2071"/>
      <c r="DO35" s="2071"/>
      <c r="DP35" s="2071"/>
      <c r="DQ35" s="2071"/>
      <c r="DR35" s="2071"/>
      <c r="DS35" s="2071"/>
      <c r="DT35" s="2071"/>
      <c r="DU35" s="2071"/>
      <c r="DV35" s="2071"/>
      <c r="DW35" s="2071"/>
      <c r="DX35" s="2071"/>
      <c r="DY35" s="2071"/>
      <c r="DZ35" s="2071"/>
      <c r="EA35" s="2071"/>
      <c r="EB35" s="2071"/>
      <c r="EC35" s="2071"/>
      <c r="ED35" s="2071"/>
      <c r="EE35" s="2071"/>
      <c r="EF35" s="2071"/>
      <c r="EG35" s="2071"/>
      <c r="EH35" s="2071"/>
      <c r="EI35" s="2071"/>
      <c r="EJ35" s="2071"/>
      <c r="EK35" s="2071"/>
      <c r="EL35" s="2071"/>
      <c r="EM35" s="2071"/>
      <c r="EN35" s="2071"/>
      <c r="EO35" s="2071"/>
      <c r="EP35" s="2071"/>
      <c r="EQ35" s="2071"/>
      <c r="ER35" s="2071"/>
      <c r="ES35" s="2071"/>
      <c r="ET35" s="2071"/>
      <c r="EU35" s="2071"/>
      <c r="EV35" s="2071"/>
      <c r="EW35" s="2071"/>
      <c r="EX35" s="2071"/>
      <c r="EY35" s="2071"/>
      <c r="EZ35" s="2071"/>
      <c r="FA35" s="2071"/>
      <c r="FB35" s="2071"/>
      <c r="FC35" s="2071"/>
      <c r="FD35" s="2071"/>
      <c r="FE35" s="2071"/>
      <c r="FF35" s="2071"/>
      <c r="FG35" s="2071"/>
      <c r="FH35" s="2071"/>
      <c r="FI35" s="2071"/>
      <c r="FJ35" s="2071"/>
      <c r="FK35" s="2071"/>
      <c r="FL35" s="2071"/>
      <c r="FM35" s="2071"/>
      <c r="FN35" s="2071"/>
      <c r="FO35" s="2071"/>
      <c r="FP35" s="2071"/>
      <c r="FQ35" s="2071"/>
      <c r="FR35" s="2071"/>
      <c r="FS35" s="2071"/>
      <c r="FT35" s="2071"/>
      <c r="FU35" s="2071"/>
      <c r="FV35" s="2071"/>
      <c r="FW35" s="2071"/>
      <c r="FX35" s="2071"/>
      <c r="FY35" s="2071"/>
      <c r="FZ35" s="2071"/>
      <c r="GA35" s="2071"/>
      <c r="GB35" s="2071"/>
      <c r="GC35" s="2071"/>
      <c r="GD35" s="2071"/>
      <c r="GE35" s="2071"/>
      <c r="GF35" s="2071"/>
      <c r="GG35" s="2071"/>
      <c r="GH35" s="2071"/>
      <c r="GI35" s="2071"/>
      <c r="GJ35" s="2071"/>
      <c r="GK35" s="2071"/>
      <c r="GL35" s="2071"/>
      <c r="GM35" s="2071"/>
      <c r="GN35" s="2071"/>
      <c r="GO35" s="2071"/>
      <c r="GP35" s="2071"/>
      <c r="GQ35" s="2071"/>
      <c r="GR35" s="2071"/>
      <c r="GS35" s="2071"/>
      <c r="GT35" s="2071"/>
      <c r="GU35" s="2071"/>
      <c r="GV35" s="2071"/>
      <c r="GW35" s="2071"/>
      <c r="GX35" s="2071"/>
      <c r="GY35" s="2071"/>
      <c r="GZ35" s="2071"/>
      <c r="HA35" s="2071"/>
      <c r="HB35" s="2071"/>
      <c r="HC35" s="2071"/>
      <c r="HD35" s="2071"/>
      <c r="HE35" s="2071"/>
      <c r="HF35" s="2071"/>
      <c r="HG35" s="2071"/>
      <c r="HH35" s="2071"/>
      <c r="HI35" s="2071"/>
      <c r="HJ35" s="2071"/>
      <c r="HK35" s="2071"/>
      <c r="HL35" s="2071"/>
      <c r="HM35" s="2071"/>
      <c r="HN35" s="2071"/>
      <c r="HO35" s="2071"/>
      <c r="HP35" s="2071"/>
      <c r="HQ35" s="2071"/>
      <c r="HR35" s="2071"/>
      <c r="HS35" s="2071"/>
      <c r="HT35" s="2071"/>
      <c r="HU35" s="2071"/>
      <c r="HV35" s="2071"/>
      <c r="HW35" s="2071"/>
      <c r="HX35" s="2071"/>
      <c r="HY35" s="2071"/>
      <c r="HZ35" s="2071"/>
      <c r="IA35" s="2071"/>
      <c r="IB35" s="2071"/>
      <c r="IC35" s="2071"/>
      <c r="ID35" s="2071"/>
      <c r="IE35" s="2071"/>
      <c r="IF35" s="2071"/>
      <c r="IG35" s="2071"/>
      <c r="IH35" s="2071"/>
      <c r="II35" s="2071"/>
      <c r="IJ35" s="2071"/>
      <c r="IK35" s="2071"/>
      <c r="IL35" s="2071"/>
      <c r="IM35" s="2071"/>
      <c r="IN35" s="2071"/>
      <c r="IO35" s="2071"/>
      <c r="IP35" s="2071"/>
      <c r="IQ35" s="2071"/>
      <c r="IR35" s="2071"/>
      <c r="IS35" s="2071"/>
      <c r="IT35" s="2071"/>
      <c r="IU35" s="2071"/>
      <c r="IV35" s="2071"/>
      <c r="IW35" s="2071"/>
      <c r="IX35" s="2071"/>
      <c r="IY35" s="2071"/>
      <c r="IZ35" s="2071"/>
      <c r="JA35" s="2071"/>
      <c r="JB35" s="2071"/>
      <c r="JC35" s="2071"/>
      <c r="JD35" s="2071"/>
      <c r="JE35" s="2071"/>
      <c r="JF35" s="2071"/>
      <c r="JG35" s="2071"/>
      <c r="JH35" s="2071"/>
      <c r="JI35" s="2071"/>
      <c r="JJ35" s="2071"/>
      <c r="JK35" s="2071"/>
      <c r="JL35" s="2071"/>
      <c r="JM35" s="2071"/>
      <c r="JN35" s="2071"/>
      <c r="JO35" s="2071"/>
      <c r="JP35" s="2071"/>
      <c r="JQ35" s="2071"/>
      <c r="JR35" s="2071"/>
      <c r="JS35" s="2071"/>
      <c r="JT35" s="2071"/>
      <c r="JU35" s="2071"/>
      <c r="JV35" s="2071"/>
      <c r="JW35" s="2071"/>
      <c r="JX35" s="2071"/>
      <c r="JY35" s="2071"/>
      <c r="JZ35" s="2071"/>
      <c r="KA35" s="2071"/>
      <c r="KB35" s="2071"/>
      <c r="KC35" s="2071"/>
      <c r="KD35" s="2071"/>
      <c r="KE35" s="2071"/>
      <c r="KF35" s="2071"/>
      <c r="KG35" s="2071"/>
      <c r="KH35" s="2071"/>
      <c r="KI35" s="2071"/>
      <c r="KJ35" s="2071"/>
      <c r="KK35" s="2071"/>
      <c r="KL35" s="2071"/>
      <c r="KM35" s="2071"/>
      <c r="KN35" s="2071"/>
      <c r="KO35" s="2071"/>
      <c r="KP35" s="2071"/>
      <c r="KQ35" s="2071"/>
      <c r="KR35" s="2071"/>
      <c r="KS35" s="2071"/>
      <c r="KT35" s="2071"/>
      <c r="KU35" s="2071"/>
      <c r="KV35" s="2071"/>
      <c r="KW35" s="2071"/>
      <c r="KX35" s="2071"/>
      <c r="KY35" s="2071"/>
      <c r="KZ35" s="2071"/>
      <c r="LA35" s="2071"/>
      <c r="LB35" s="2071"/>
      <c r="LC35" s="2071"/>
      <c r="LD35" s="2071"/>
      <c r="LE35" s="2071"/>
      <c r="LF35" s="2071"/>
      <c r="LG35" s="2071"/>
      <c r="LH35" s="2071"/>
      <c r="LI35" s="2071"/>
      <c r="LJ35" s="2071"/>
      <c r="LK35" s="2071"/>
      <c r="LL35" s="2071"/>
      <c r="LM35" s="2071"/>
      <c r="LN35" s="2071"/>
      <c r="LO35" s="2071"/>
      <c r="LP35" s="2071"/>
      <c r="LQ35" s="2071"/>
      <c r="LR35" s="2071"/>
      <c r="LS35" s="2071"/>
      <c r="LT35" s="2071"/>
      <c r="LU35" s="2071"/>
      <c r="LV35" s="2071"/>
      <c r="LW35" s="2071"/>
      <c r="LX35" s="2071"/>
      <c r="LY35" s="2071"/>
      <c r="LZ35" s="2071"/>
      <c r="MA35" s="2071"/>
      <c r="MB35" s="2071"/>
      <c r="MC35" s="2071"/>
      <c r="MD35" s="2071"/>
      <c r="ME35" s="2071"/>
      <c r="MF35" s="2071"/>
      <c r="MG35" s="2071"/>
      <c r="MH35" s="2071"/>
      <c r="MI35" s="2071"/>
      <c r="MJ35" s="2071"/>
      <c r="MK35" s="2071"/>
      <c r="ML35" s="2071"/>
      <c r="MM35" s="2071"/>
      <c r="MN35" s="2071"/>
      <c r="MO35" s="2071"/>
      <c r="MP35" s="2071"/>
      <c r="MQ35" s="2071"/>
      <c r="MR35" s="2071"/>
      <c r="MS35" s="2071"/>
      <c r="MT35" s="2071"/>
      <c r="MU35" s="2071"/>
      <c r="MV35" s="2071"/>
      <c r="MW35" s="2071"/>
      <c r="MX35" s="2071"/>
      <c r="MY35" s="2071"/>
      <c r="MZ35" s="2071"/>
      <c r="NA35" s="2071"/>
      <c r="NB35" s="2071"/>
      <c r="NC35" s="2071"/>
      <c r="ND35" s="2071"/>
      <c r="NE35" s="2071"/>
      <c r="NF35" s="2071"/>
      <c r="NG35" s="2071"/>
      <c r="NH35" s="2071"/>
      <c r="NI35" s="2071"/>
      <c r="NJ35" s="2071"/>
      <c r="NK35" s="2071"/>
      <c r="NL35" s="2071"/>
      <c r="NM35" s="2071"/>
      <c r="NN35" s="2071"/>
      <c r="NO35" s="2071"/>
      <c r="NP35" s="2071"/>
      <c r="NQ35" s="2071"/>
      <c r="NR35" s="2071"/>
      <c r="NS35" s="2071"/>
      <c r="NT35" s="2071"/>
      <c r="NU35" s="2071"/>
      <c r="NV35" s="2071"/>
      <c r="NW35" s="2071"/>
      <c r="NX35" s="2071"/>
      <c r="NY35" s="2071"/>
      <c r="NZ35" s="2071"/>
      <c r="OA35" s="2071"/>
      <c r="OB35" s="2071"/>
      <c r="OC35" s="2071"/>
      <c r="OD35" s="2071"/>
      <c r="OE35" s="2071"/>
      <c r="OF35" s="2071"/>
      <c r="OG35" s="2071"/>
      <c r="OH35" s="2071"/>
      <c r="OI35" s="2071"/>
      <c r="OJ35" s="2071"/>
      <c r="OK35" s="2071"/>
      <c r="OL35" s="2071"/>
      <c r="OM35" s="2071"/>
      <c r="ON35" s="2071"/>
      <c r="OO35" s="2071"/>
      <c r="OP35" s="2071"/>
      <c r="OQ35" s="2071"/>
      <c r="OR35" s="2071"/>
      <c r="OS35" s="2071"/>
      <c r="OT35" s="2071"/>
      <c r="OU35" s="2071"/>
      <c r="OV35" s="2071"/>
      <c r="OW35" s="2071"/>
      <c r="OX35" s="2071"/>
      <c r="OY35" s="2071"/>
      <c r="OZ35" s="2071"/>
      <c r="PA35" s="2071"/>
      <c r="PB35" s="2071"/>
      <c r="PC35" s="2071"/>
      <c r="PD35" s="2071"/>
      <c r="PE35" s="2071"/>
      <c r="PF35" s="2071"/>
      <c r="PG35" s="2071"/>
      <c r="PH35" s="2071"/>
      <c r="PI35" s="2071"/>
      <c r="PJ35" s="2071"/>
      <c r="PK35" s="2071"/>
      <c r="PL35" s="2071"/>
      <c r="PM35" s="2071"/>
      <c r="PN35" s="2071"/>
      <c r="PO35" s="2071"/>
      <c r="PP35" s="2071"/>
      <c r="PQ35" s="2071"/>
      <c r="PR35" s="2071"/>
      <c r="PS35" s="2071"/>
      <c r="PT35" s="2071"/>
      <c r="PU35" s="2071"/>
      <c r="PV35" s="2071"/>
      <c r="PW35" s="2071"/>
      <c r="PX35" s="2071"/>
      <c r="PY35" s="2071"/>
      <c r="PZ35" s="2071"/>
      <c r="QA35" s="2071"/>
      <c r="QB35" s="2071"/>
      <c r="QC35" s="2071"/>
      <c r="QD35" s="2071"/>
      <c r="QE35" s="2071"/>
      <c r="QF35" s="2071"/>
      <c r="QG35" s="2071"/>
      <c r="QH35" s="2071"/>
      <c r="QI35" s="2071"/>
      <c r="QJ35" s="2071"/>
      <c r="QK35" s="2071"/>
      <c r="QL35" s="2071"/>
      <c r="QM35" s="2071"/>
      <c r="QN35" s="2071"/>
      <c r="QO35" s="2071"/>
      <c r="QP35" s="2071"/>
      <c r="QQ35" s="2071"/>
      <c r="QR35" s="2071"/>
      <c r="QS35" s="2071"/>
      <c r="QT35" s="2071"/>
      <c r="QU35" s="2071"/>
      <c r="QV35" s="2071"/>
      <c r="QW35" s="2071"/>
      <c r="QX35" s="2071"/>
      <c r="QY35" s="2071"/>
      <c r="QZ35" s="2071"/>
      <c r="RA35" s="2071"/>
      <c r="RB35" s="2071"/>
      <c r="RC35" s="2071"/>
      <c r="RD35" s="2071"/>
      <c r="RE35" s="2071"/>
      <c r="RF35" s="2071"/>
      <c r="RG35" s="2071"/>
      <c r="RH35" s="2071"/>
      <c r="RI35" s="2071"/>
      <c r="RJ35" s="2071"/>
      <c r="RK35" s="2071"/>
      <c r="RL35" s="2071"/>
      <c r="RM35" s="2071"/>
      <c r="RN35" s="2071"/>
      <c r="RO35" s="2071"/>
      <c r="RP35" s="2071"/>
      <c r="RQ35" s="2071"/>
      <c r="RR35" s="2071"/>
      <c r="RS35" s="2071"/>
      <c r="RT35" s="2071"/>
      <c r="RU35" s="2071"/>
      <c r="RV35" s="2071"/>
      <c r="RW35" s="2071"/>
      <c r="RX35" s="2071"/>
      <c r="RY35" s="2071"/>
      <c r="RZ35" s="2071"/>
      <c r="SA35" s="2071"/>
      <c r="SB35" s="2071"/>
      <c r="SC35" s="2071"/>
      <c r="SD35" s="2071"/>
      <c r="SE35" s="2071"/>
      <c r="SF35" s="2071"/>
      <c r="SG35" s="2071"/>
      <c r="SH35" s="2071"/>
      <c r="SI35" s="2071"/>
      <c r="SJ35" s="2071"/>
      <c r="SK35" s="2071"/>
      <c r="SL35" s="2071"/>
      <c r="SM35" s="2071"/>
      <c r="SN35" s="2071"/>
      <c r="SO35" s="2071"/>
      <c r="SP35" s="2071"/>
      <c r="SQ35" s="2071"/>
      <c r="SR35" s="2071"/>
      <c r="SS35" s="2071"/>
      <c r="ST35" s="2071"/>
      <c r="SU35" s="2071"/>
      <c r="SV35" s="2071"/>
      <c r="SW35" s="2071"/>
      <c r="SX35" s="2071"/>
      <c r="SY35" s="2071"/>
      <c r="SZ35" s="2071"/>
      <c r="TA35" s="2071"/>
      <c r="TB35" s="2071"/>
      <c r="TC35" s="2071"/>
      <c r="TD35" s="2071"/>
      <c r="TE35" s="2071"/>
      <c r="TF35" s="2071"/>
      <c r="TG35" s="2071"/>
      <c r="TH35" s="2071"/>
      <c r="TI35" s="2071"/>
      <c r="TJ35" s="2071"/>
      <c r="TK35" s="2071"/>
      <c r="TL35" s="2071"/>
      <c r="TM35" s="2071"/>
      <c r="TN35" s="2071"/>
      <c r="TO35" s="2071"/>
      <c r="TP35" s="2071"/>
      <c r="TQ35" s="2071"/>
      <c r="TR35" s="2071"/>
      <c r="TS35" s="2071"/>
      <c r="TT35" s="2071"/>
      <c r="TU35" s="2071"/>
      <c r="TV35" s="2071"/>
      <c r="TW35" s="2071"/>
      <c r="TX35" s="2071"/>
      <c r="TY35" s="2071"/>
      <c r="TZ35" s="2071"/>
      <c r="UA35" s="2071"/>
      <c r="UB35" s="2071"/>
      <c r="UC35" s="2071"/>
      <c r="UD35" s="2071"/>
      <c r="UE35" s="2071"/>
      <c r="UF35" s="2071"/>
      <c r="UG35" s="2071"/>
      <c r="UH35" s="2071"/>
      <c r="UI35" s="2071"/>
      <c r="UJ35" s="2071"/>
      <c r="UK35" s="2071"/>
      <c r="UL35" s="2071"/>
      <c r="UM35" s="2071"/>
      <c r="UN35" s="2071"/>
      <c r="UO35" s="2071"/>
      <c r="UP35" s="2071"/>
      <c r="UQ35" s="2071"/>
      <c r="UR35" s="2071"/>
      <c r="US35" s="2071"/>
      <c r="UT35" s="2071"/>
      <c r="UU35" s="2071"/>
      <c r="UV35" s="2071"/>
      <c r="UW35" s="2071"/>
      <c r="UX35" s="2071"/>
      <c r="UY35" s="2071"/>
      <c r="UZ35" s="2071"/>
      <c r="VA35" s="2071"/>
      <c r="VB35" s="2071"/>
      <c r="VC35" s="2071"/>
      <c r="VD35" s="2071"/>
      <c r="VE35" s="2071"/>
      <c r="VF35" s="2071"/>
      <c r="VG35" s="2071"/>
      <c r="VH35" s="2071"/>
      <c r="VI35" s="2071"/>
      <c r="VJ35" s="2071"/>
      <c r="VK35" s="2071"/>
      <c r="VL35" s="2071"/>
      <c r="VM35" s="2071"/>
      <c r="VN35" s="2071"/>
      <c r="VO35" s="2071"/>
      <c r="VP35" s="2071"/>
      <c r="VQ35" s="2071"/>
      <c r="VR35" s="2071"/>
      <c r="VS35" s="2071"/>
      <c r="VT35" s="2071"/>
      <c r="VU35" s="2071"/>
      <c r="VV35" s="2071"/>
      <c r="VW35" s="2071"/>
      <c r="VX35" s="2071"/>
      <c r="VY35" s="2071"/>
      <c r="VZ35" s="2071"/>
      <c r="WA35" s="2071"/>
      <c r="WB35" s="2071"/>
      <c r="WC35" s="2071"/>
      <c r="WD35" s="2071"/>
      <c r="WE35" s="2071"/>
      <c r="WF35" s="2071"/>
      <c r="WG35" s="2071"/>
      <c r="WH35" s="2071"/>
      <c r="WI35" s="2071"/>
      <c r="WJ35" s="2071"/>
      <c r="WK35" s="2071"/>
      <c r="WL35" s="2071"/>
      <c r="WM35" s="2071"/>
      <c r="WN35" s="2071"/>
      <c r="WO35" s="2071"/>
      <c r="WP35" s="2071"/>
      <c r="WQ35" s="2071"/>
      <c r="WR35" s="2071"/>
      <c r="WS35" s="2071"/>
      <c r="WT35" s="2071"/>
      <c r="WU35" s="2071"/>
      <c r="WV35" s="2071"/>
      <c r="WW35" s="2071"/>
      <c r="WX35" s="2071"/>
      <c r="WY35" s="2071"/>
      <c r="WZ35" s="2071"/>
      <c r="XA35" s="2071"/>
      <c r="XB35" s="2071"/>
      <c r="XC35" s="2071"/>
      <c r="XD35" s="2071"/>
      <c r="XE35" s="2071"/>
      <c r="XF35" s="2071"/>
      <c r="XG35" s="2071"/>
      <c r="XH35" s="2071"/>
      <c r="XI35" s="2071"/>
      <c r="XJ35" s="2071"/>
      <c r="XK35" s="2071"/>
      <c r="XL35" s="2071"/>
      <c r="XM35" s="2071"/>
      <c r="XN35" s="2071"/>
      <c r="XO35" s="2071"/>
      <c r="XP35" s="2071"/>
      <c r="XQ35" s="2071"/>
      <c r="XR35" s="2071"/>
      <c r="XS35" s="2071"/>
      <c r="XT35" s="2071"/>
      <c r="XU35" s="2071"/>
      <c r="XV35" s="2071"/>
      <c r="XW35" s="2071"/>
      <c r="XX35" s="2071"/>
      <c r="XY35" s="2071"/>
      <c r="XZ35" s="2071"/>
      <c r="YA35" s="2071"/>
      <c r="YB35" s="2071"/>
      <c r="YC35" s="2071"/>
      <c r="YD35" s="2071"/>
      <c r="YE35" s="2071"/>
      <c r="YF35" s="2071"/>
      <c r="YG35" s="2071"/>
      <c r="YH35" s="2071"/>
      <c r="YI35" s="2071"/>
      <c r="YJ35" s="2071"/>
      <c r="YK35" s="2071"/>
      <c r="YL35" s="2071"/>
      <c r="YM35" s="2071"/>
      <c r="YN35" s="2071"/>
      <c r="YO35" s="2071"/>
      <c r="YP35" s="2071"/>
      <c r="YQ35" s="2071"/>
      <c r="YR35" s="2071"/>
      <c r="YS35" s="2071"/>
      <c r="YT35" s="2071"/>
      <c r="YU35" s="2071"/>
      <c r="YV35" s="2071"/>
      <c r="YW35" s="2071"/>
      <c r="YX35" s="2071"/>
      <c r="YY35" s="2071"/>
      <c r="YZ35" s="2071"/>
      <c r="ZA35" s="2071"/>
      <c r="ZB35" s="2071"/>
      <c r="ZC35" s="2071"/>
      <c r="ZD35" s="2071"/>
      <c r="ZE35" s="2071"/>
      <c r="ZF35" s="2071"/>
      <c r="ZG35" s="2071"/>
      <c r="ZH35" s="2071"/>
      <c r="ZI35" s="2071"/>
      <c r="ZJ35" s="2071"/>
      <c r="ZK35" s="2071"/>
      <c r="ZL35" s="2071"/>
      <c r="ZM35" s="2071"/>
      <c r="ZN35" s="2071"/>
      <c r="ZO35" s="2071"/>
      <c r="ZP35" s="2071"/>
      <c r="ZQ35" s="2071"/>
      <c r="ZR35" s="2071"/>
      <c r="ZS35" s="2071"/>
      <c r="ZT35" s="2071"/>
      <c r="ZU35" s="2071"/>
      <c r="ZV35" s="2071"/>
      <c r="ZW35" s="2071"/>
      <c r="ZX35" s="2071"/>
      <c r="ZY35" s="2071"/>
      <c r="ZZ35" s="2071"/>
      <c r="AAA35" s="2071"/>
      <c r="AAB35" s="2071"/>
      <c r="AAC35" s="2071"/>
      <c r="AAD35" s="2071"/>
      <c r="AAE35" s="2071"/>
      <c r="AAF35" s="2071"/>
      <c r="AAG35" s="2071"/>
      <c r="AAH35" s="2071"/>
      <c r="AAI35" s="2071"/>
      <c r="AAJ35" s="2071"/>
      <c r="AAK35" s="2071"/>
      <c r="AAL35" s="2071"/>
      <c r="AAM35" s="2071"/>
      <c r="AAN35" s="2071"/>
      <c r="AAO35" s="2071"/>
      <c r="AAP35" s="2071"/>
      <c r="AAQ35" s="2071"/>
      <c r="AAR35" s="2071"/>
      <c r="AAS35" s="2071"/>
      <c r="AAT35" s="2071"/>
      <c r="AAU35" s="2071"/>
      <c r="AAV35" s="2071"/>
      <c r="AAW35" s="2071"/>
      <c r="AAX35" s="2071"/>
      <c r="AAY35" s="2071"/>
      <c r="AAZ35" s="2071"/>
      <c r="ABA35" s="2071"/>
      <c r="ABB35" s="2071"/>
      <c r="ABC35" s="2071"/>
      <c r="ABD35" s="2071"/>
      <c r="ABE35" s="2071"/>
      <c r="ABF35" s="2071"/>
      <c r="ABG35" s="2071"/>
      <c r="ABH35" s="2071"/>
      <c r="ABI35" s="2071"/>
      <c r="ABJ35" s="2071"/>
      <c r="ABK35" s="2071"/>
      <c r="ABL35" s="2071"/>
      <c r="ABM35" s="2071"/>
      <c r="ABN35" s="2071"/>
      <c r="ABO35" s="2071"/>
      <c r="ABP35" s="2071"/>
      <c r="ABQ35" s="2071"/>
      <c r="ABR35" s="2071"/>
      <c r="ABS35" s="2071"/>
      <c r="ABT35" s="2071"/>
      <c r="ABU35" s="2071"/>
      <c r="ABV35" s="2071"/>
      <c r="ABW35" s="2071"/>
      <c r="ABX35" s="2071"/>
      <c r="ABY35" s="2071"/>
      <c r="ABZ35" s="2071"/>
      <c r="ACA35" s="2071"/>
      <c r="ACB35" s="2071"/>
      <c r="ACC35" s="2071"/>
      <c r="ACD35" s="2071"/>
      <c r="ACE35" s="2071"/>
      <c r="ACF35" s="2071"/>
      <c r="ACG35" s="2071"/>
      <c r="ACH35" s="2071"/>
      <c r="ACI35" s="2071"/>
      <c r="ACJ35" s="2071"/>
      <c r="ACK35" s="2071"/>
      <c r="ACL35" s="2071"/>
      <c r="ACM35" s="2071"/>
      <c r="ACN35" s="2071"/>
      <c r="ACO35" s="2071"/>
      <c r="ACP35" s="2071"/>
      <c r="ACQ35" s="2071"/>
      <c r="ACR35" s="2071"/>
      <c r="ACS35" s="2071"/>
      <c r="ACT35" s="2071"/>
      <c r="ACU35" s="2071"/>
      <c r="ACV35" s="2071"/>
      <c r="ACW35" s="2071"/>
      <c r="ACX35" s="2071"/>
      <c r="ACY35" s="2071"/>
      <c r="ACZ35" s="2071"/>
      <c r="ADA35" s="2071"/>
      <c r="ADB35" s="2071"/>
      <c r="ADC35" s="2071"/>
      <c r="ADD35" s="2071"/>
      <c r="ADE35" s="2071"/>
      <c r="ADF35" s="2071"/>
      <c r="ADG35" s="2071"/>
      <c r="ADH35" s="2071"/>
      <c r="ADI35" s="2071"/>
      <c r="ADJ35" s="2071"/>
      <c r="ADK35" s="2071"/>
      <c r="ADL35" s="2071"/>
      <c r="ADM35" s="2071"/>
      <c r="ADN35" s="2071"/>
      <c r="ADO35" s="2071"/>
      <c r="ADP35" s="2071"/>
      <c r="ADQ35" s="2071"/>
      <c r="ADR35" s="2071"/>
      <c r="ADS35" s="2071"/>
      <c r="ADT35" s="2071"/>
      <c r="ADU35" s="2071"/>
      <c r="ADV35" s="2071"/>
      <c r="ADW35" s="2071"/>
      <c r="ADX35" s="2071"/>
      <c r="ADY35" s="2071"/>
      <c r="ADZ35" s="2071"/>
      <c r="AEA35" s="2071"/>
      <c r="AEB35" s="2071"/>
      <c r="AEC35" s="2071"/>
      <c r="AED35" s="2071"/>
      <c r="AEE35" s="2071"/>
      <c r="AEF35" s="2071"/>
      <c r="AEG35" s="2071"/>
      <c r="AEH35" s="2071"/>
      <c r="AEI35" s="2071"/>
      <c r="AEJ35" s="2071"/>
      <c r="AEK35" s="2071"/>
      <c r="AEL35" s="2071"/>
      <c r="AEM35" s="2071"/>
      <c r="AEN35" s="2071"/>
      <c r="AEO35" s="2071"/>
      <c r="AEP35" s="2071"/>
      <c r="AEQ35" s="2071"/>
      <c r="AER35" s="2071"/>
      <c r="AES35" s="2071"/>
      <c r="AET35" s="2071"/>
      <c r="AEU35" s="2071"/>
      <c r="AEV35" s="2071"/>
      <c r="AEW35" s="2071"/>
      <c r="AEX35" s="2071"/>
      <c r="AEY35" s="2071"/>
      <c r="AEZ35" s="2071"/>
      <c r="AFA35" s="2071"/>
      <c r="AFB35" s="2071"/>
      <c r="AFC35" s="2071"/>
      <c r="AFD35" s="2071"/>
      <c r="AFE35" s="2071"/>
      <c r="AFF35" s="2071"/>
      <c r="AFG35" s="2071"/>
      <c r="AFH35" s="2071"/>
      <c r="AFI35" s="2071"/>
      <c r="AFJ35" s="2071"/>
      <c r="AFK35" s="2071"/>
      <c r="AFL35" s="2071"/>
      <c r="AFM35" s="2071"/>
      <c r="AFN35" s="2071"/>
      <c r="AFO35" s="2071"/>
      <c r="AFP35" s="2071"/>
      <c r="AFQ35" s="2071"/>
      <c r="AFR35" s="2071"/>
      <c r="AFS35" s="2071"/>
      <c r="AFT35" s="2071"/>
      <c r="AFU35" s="2071"/>
      <c r="AFV35" s="2071"/>
      <c r="AFW35" s="2071"/>
      <c r="AFX35" s="2071"/>
      <c r="AFY35" s="2071"/>
      <c r="AFZ35" s="2071"/>
      <c r="AGA35" s="2071"/>
      <c r="AGB35" s="2071"/>
      <c r="AGC35" s="2071"/>
      <c r="AGD35" s="2071"/>
      <c r="AGE35" s="2071"/>
      <c r="AGF35" s="2071"/>
      <c r="AGG35" s="2071"/>
      <c r="AGH35" s="2071"/>
      <c r="AGI35" s="2071"/>
      <c r="AGJ35" s="2071"/>
      <c r="AGK35" s="2071"/>
      <c r="AGL35" s="2071"/>
      <c r="AGM35" s="2071"/>
      <c r="AGN35" s="2071"/>
      <c r="AGO35" s="2071"/>
      <c r="AGP35" s="2071"/>
      <c r="AGQ35" s="2071"/>
      <c r="AGR35" s="2071"/>
      <c r="AGS35" s="2071"/>
      <c r="AGT35" s="2071"/>
      <c r="AGU35" s="2071"/>
      <c r="AGV35" s="2071"/>
      <c r="AGW35" s="2071"/>
      <c r="AGX35" s="2071"/>
      <c r="AGY35" s="2071"/>
      <c r="AGZ35" s="2071"/>
      <c r="AHA35" s="2071"/>
      <c r="AHB35" s="2071"/>
      <c r="AHC35" s="2071"/>
      <c r="AHD35" s="2071"/>
      <c r="AHE35" s="2071"/>
      <c r="AHF35" s="2071"/>
      <c r="AHG35" s="2071"/>
      <c r="AHH35" s="2071"/>
      <c r="AHI35" s="2071"/>
      <c r="AHJ35" s="2071"/>
      <c r="AHK35" s="2071"/>
      <c r="AHL35" s="2071"/>
      <c r="AHM35" s="2071"/>
      <c r="AHN35" s="2071"/>
      <c r="AHO35" s="2071"/>
      <c r="AHP35" s="2071"/>
      <c r="AHQ35" s="2071"/>
      <c r="AHR35" s="2071"/>
      <c r="AHS35" s="2071"/>
      <c r="AHT35" s="2071"/>
      <c r="AHU35" s="2071"/>
      <c r="AHV35" s="2071"/>
      <c r="AHW35" s="2071"/>
      <c r="AHX35" s="2071"/>
      <c r="AHY35" s="2071"/>
      <c r="AHZ35" s="2071"/>
      <c r="AIA35" s="2071"/>
      <c r="AIB35" s="2071"/>
      <c r="AIC35" s="2071"/>
      <c r="AID35" s="2071"/>
      <c r="AIE35" s="2071"/>
      <c r="AIF35" s="2071"/>
      <c r="AIG35" s="2071"/>
      <c r="AIH35" s="2071"/>
      <c r="AII35" s="2071"/>
      <c r="AIJ35" s="2071"/>
      <c r="AIK35" s="2071"/>
      <c r="AIL35" s="2071"/>
      <c r="AIM35" s="2071"/>
      <c r="AIN35" s="2071"/>
      <c r="AIO35" s="2071"/>
      <c r="AIP35" s="2071"/>
      <c r="AIQ35" s="2071"/>
      <c r="AIR35" s="2071"/>
      <c r="AIS35" s="2071"/>
      <c r="AIT35" s="2071"/>
      <c r="AIU35" s="2071"/>
      <c r="AIV35" s="2071"/>
      <c r="AIW35" s="2071"/>
      <c r="AIX35" s="2071"/>
      <c r="AIY35" s="2071"/>
      <c r="AIZ35" s="2071"/>
      <c r="AJA35" s="2071"/>
      <c r="AJB35" s="2071"/>
      <c r="AJC35" s="2071"/>
      <c r="AJD35" s="2071"/>
      <c r="AJE35" s="2071"/>
      <c r="AJF35" s="2071"/>
      <c r="AJG35" s="2071"/>
      <c r="AJH35" s="2071"/>
      <c r="AJI35" s="2071"/>
      <c r="AJJ35" s="2071"/>
      <c r="AJK35" s="2071"/>
      <c r="AJL35" s="2071"/>
      <c r="AJM35" s="2071"/>
      <c r="AJN35" s="2071"/>
      <c r="AJO35" s="2071"/>
      <c r="AJP35" s="2071"/>
      <c r="AJQ35" s="2071"/>
      <c r="AJR35" s="2071"/>
      <c r="AJS35" s="2071"/>
      <c r="AJT35" s="2071"/>
      <c r="AJU35" s="2071"/>
      <c r="AJV35" s="2071"/>
      <c r="AJW35" s="2071"/>
      <c r="AJX35" s="2071"/>
      <c r="AJY35" s="2071"/>
      <c r="AJZ35" s="2071"/>
      <c r="AKA35" s="2071"/>
      <c r="AKB35" s="2071"/>
      <c r="AKC35" s="2071"/>
      <c r="AKD35" s="2071"/>
      <c r="AKE35" s="2071"/>
      <c r="AKF35" s="2071"/>
      <c r="AKG35" s="2071"/>
      <c r="AKH35" s="2071"/>
      <c r="AKI35" s="2071"/>
      <c r="AKJ35" s="2071"/>
      <c r="AKK35" s="2071"/>
      <c r="AKL35" s="2071"/>
      <c r="AKM35" s="2071"/>
      <c r="AKN35" s="2071"/>
      <c r="AKO35" s="2071"/>
      <c r="AKP35" s="2071"/>
      <c r="AKQ35" s="2071"/>
      <c r="AKR35" s="2071"/>
      <c r="AKS35" s="2071"/>
      <c r="AKT35" s="2071"/>
      <c r="AKU35" s="2071"/>
      <c r="AKV35" s="2071"/>
      <c r="AKW35" s="2071"/>
      <c r="AKX35" s="2071"/>
      <c r="AKY35" s="2071"/>
      <c r="AKZ35" s="2071"/>
      <c r="ALA35" s="2071"/>
      <c r="ALB35" s="2071"/>
      <c r="ALC35" s="2071"/>
      <c r="ALD35" s="2071"/>
      <c r="ALE35" s="2071"/>
      <c r="ALF35" s="2071"/>
      <c r="ALG35" s="2071"/>
      <c r="ALH35" s="2071"/>
      <c r="ALI35" s="2071"/>
      <c r="ALJ35" s="2071"/>
      <c r="ALK35" s="2071"/>
      <c r="ALL35" s="2071"/>
      <c r="ALM35" s="2071"/>
      <c r="ALN35" s="2071"/>
      <c r="ALO35" s="2071"/>
      <c r="ALP35" s="2071"/>
      <c r="ALQ35" s="2071"/>
      <c r="ALR35" s="2071"/>
      <c r="ALS35" s="2071"/>
      <c r="ALT35" s="2071"/>
      <c r="ALU35" s="2071"/>
      <c r="ALV35" s="2071"/>
      <c r="ALW35" s="2071"/>
      <c r="ALX35" s="2071"/>
      <c r="ALY35" s="2071"/>
      <c r="ALZ35" s="2071"/>
      <c r="AMA35" s="2071"/>
      <c r="AMB35" s="2071"/>
      <c r="AMC35" s="2071"/>
      <c r="AMD35" s="2071"/>
      <c r="AME35" s="2071"/>
      <c r="AMF35" s="2071"/>
      <c r="AMG35" s="2071"/>
      <c r="AMH35" s="2071"/>
      <c r="AMI35" s="2071"/>
      <c r="AMJ35" s="2071"/>
      <c r="AMK35" s="2071"/>
    </row>
    <row r="36" spans="1:1025" ht="24.95" customHeight="1" x14ac:dyDescent="0.15">
      <c r="A36" s="2380" t="s">
        <v>1411</v>
      </c>
      <c r="B36" s="2121"/>
      <c r="C36" s="2121"/>
      <c r="D36" s="2121"/>
      <c r="E36" s="2121"/>
      <c r="F36" s="2121"/>
      <c r="G36" s="2121"/>
      <c r="H36" s="2122"/>
      <c r="I36" s="2381" t="s">
        <v>1572</v>
      </c>
      <c r="J36" s="2382"/>
      <c r="K36" s="2382"/>
      <c r="L36" s="2382"/>
      <c r="M36" s="2382"/>
      <c r="N36" s="2382"/>
      <c r="O36" s="2382"/>
      <c r="P36" s="2382"/>
      <c r="Q36" s="2382"/>
      <c r="R36" s="2382"/>
      <c r="S36" s="2382"/>
      <c r="T36" s="2382"/>
      <c r="U36" s="2382"/>
      <c r="V36" s="2382"/>
      <c r="W36" s="2382"/>
      <c r="X36" s="2383"/>
      <c r="Y36" s="2126"/>
      <c r="Z36" s="2127"/>
      <c r="AA36" s="2127"/>
      <c r="AB36" s="2128"/>
    </row>
    <row r="37" spans="1:1025" ht="24.95" customHeight="1" x14ac:dyDescent="0.15">
      <c r="A37" s="2129"/>
      <c r="B37" s="2130"/>
      <c r="C37" s="2130"/>
      <c r="D37" s="2130"/>
      <c r="E37" s="2130"/>
      <c r="F37" s="2130"/>
      <c r="G37" s="2130"/>
      <c r="H37" s="2131"/>
      <c r="I37" s="2384"/>
      <c r="J37" s="2385"/>
      <c r="K37" s="2385"/>
      <c r="L37" s="2385"/>
      <c r="M37" s="2385"/>
      <c r="N37" s="2385"/>
      <c r="O37" s="2385"/>
      <c r="P37" s="2385"/>
      <c r="Q37" s="2385"/>
      <c r="R37" s="2385"/>
      <c r="S37" s="2385"/>
      <c r="T37" s="2385"/>
      <c r="U37" s="2385"/>
      <c r="V37" s="2385"/>
      <c r="W37" s="2385"/>
      <c r="X37" s="2386"/>
      <c r="Y37" s="2135"/>
      <c r="Z37" s="2136"/>
      <c r="AA37" s="2136"/>
      <c r="AB37" s="2137"/>
    </row>
    <row r="38" spans="1:1025" ht="24.95" customHeight="1" x14ac:dyDescent="0.15">
      <c r="A38" s="2337" t="s">
        <v>1412</v>
      </c>
      <c r="B38" s="2099"/>
      <c r="C38" s="2099"/>
      <c r="D38" s="2099"/>
      <c r="E38" s="2099"/>
      <c r="F38" s="2099"/>
      <c r="G38" s="2099"/>
      <c r="H38" s="2099"/>
      <c r="I38" s="2106" t="s">
        <v>678</v>
      </c>
      <c r="J38" s="2106"/>
      <c r="K38" s="2106"/>
      <c r="L38" s="2106"/>
      <c r="M38" s="2106"/>
      <c r="N38" s="2106"/>
      <c r="O38" s="2106"/>
      <c r="P38" s="2106"/>
      <c r="Q38" s="2106"/>
      <c r="R38" s="2106"/>
      <c r="S38" s="2106"/>
      <c r="T38" s="2106"/>
      <c r="U38" s="2106"/>
      <c r="V38" s="2106"/>
      <c r="W38" s="2106"/>
      <c r="X38" s="2106"/>
      <c r="Y38" s="2092"/>
      <c r="Z38" s="2092"/>
      <c r="AA38" s="2092"/>
      <c r="AB38" s="2092"/>
    </row>
    <row r="39" spans="1:1025" ht="24.95" customHeight="1" x14ac:dyDescent="0.15">
      <c r="A39" s="2108" t="s">
        <v>624</v>
      </c>
      <c r="B39" s="2108"/>
      <c r="C39" s="2108"/>
      <c r="D39" s="2108"/>
      <c r="E39" s="2108"/>
      <c r="F39" s="2108"/>
      <c r="G39" s="2108"/>
      <c r="H39" s="2108"/>
      <c r="I39" s="2109" t="s">
        <v>646</v>
      </c>
      <c r="J39" s="2109"/>
      <c r="K39" s="2109"/>
      <c r="L39" s="2109"/>
      <c r="M39" s="2109"/>
      <c r="N39" s="2109"/>
      <c r="O39" s="2109"/>
      <c r="P39" s="2109"/>
      <c r="Q39" s="2109"/>
      <c r="R39" s="2109"/>
      <c r="S39" s="2109"/>
      <c r="T39" s="2109"/>
      <c r="U39" s="2109"/>
      <c r="V39" s="2109"/>
      <c r="W39" s="2109"/>
      <c r="X39" s="2109"/>
      <c r="Y39" s="2092"/>
      <c r="Z39" s="2092"/>
      <c r="AA39" s="2092"/>
      <c r="AB39" s="2092"/>
    </row>
    <row r="40" spans="1:1025" ht="24.95" customHeight="1" x14ac:dyDescent="0.15">
      <c r="A40" s="2415" t="s">
        <v>1489</v>
      </c>
      <c r="B40" s="2415"/>
      <c r="C40" s="2415"/>
      <c r="D40" s="2415"/>
      <c r="E40" s="2415"/>
      <c r="F40" s="2415"/>
      <c r="G40" s="2415"/>
      <c r="H40" s="2415"/>
      <c r="I40" s="2114" t="s">
        <v>594</v>
      </c>
      <c r="J40" s="2114"/>
      <c r="K40" s="2114"/>
      <c r="L40" s="2114"/>
      <c r="M40" s="2114"/>
      <c r="N40" s="2114"/>
      <c r="O40" s="2114"/>
      <c r="P40" s="2114"/>
      <c r="Q40" s="2114"/>
      <c r="R40" s="2114"/>
      <c r="S40" s="2114"/>
      <c r="T40" s="2114"/>
      <c r="U40" s="2114"/>
      <c r="V40" s="2114"/>
      <c r="W40" s="2114"/>
      <c r="X40" s="2114"/>
      <c r="Y40" s="2416"/>
      <c r="Z40" s="2416"/>
      <c r="AA40" s="2416"/>
      <c r="AB40" s="2416"/>
    </row>
    <row r="41" spans="1:1025" ht="24.95" customHeight="1" thickBot="1" x14ac:dyDescent="0.2">
      <c r="A41" s="2141" t="s">
        <v>627</v>
      </c>
      <c r="B41" s="2141"/>
      <c r="C41" s="2141"/>
      <c r="D41" s="2141"/>
      <c r="E41" s="2141"/>
      <c r="F41" s="2141"/>
      <c r="G41" s="2141"/>
      <c r="H41" s="2141"/>
      <c r="I41" s="2388" t="s">
        <v>646</v>
      </c>
      <c r="J41" s="2388"/>
      <c r="K41" s="2388"/>
      <c r="L41" s="2388"/>
      <c r="M41" s="2388"/>
      <c r="N41" s="2388"/>
      <c r="O41" s="2388"/>
      <c r="P41" s="2388"/>
      <c r="Q41" s="2388"/>
      <c r="R41" s="2388"/>
      <c r="S41" s="2388"/>
      <c r="T41" s="2388"/>
      <c r="U41" s="2388"/>
      <c r="V41" s="2388"/>
      <c r="W41" s="2388"/>
      <c r="X41" s="2388"/>
      <c r="Y41" s="2145"/>
      <c r="Z41" s="2145"/>
      <c r="AA41" s="2145"/>
      <c r="AB41" s="2145"/>
    </row>
    <row r="42" spans="1:1025" ht="9.9499999999999993" customHeight="1" x14ac:dyDescent="0.15"/>
    <row r="43" spans="1:1025" ht="9.9499999999999993" customHeight="1" thickBot="1" x14ac:dyDescent="0.2"/>
    <row r="44" spans="1:1025" s="2417" customFormat="1" ht="24.95" customHeight="1" x14ac:dyDescent="0.15">
      <c r="A44" s="2146" t="s">
        <v>647</v>
      </c>
      <c r="B44" s="2147"/>
      <c r="C44" s="2147"/>
      <c r="D44" s="2147"/>
      <c r="E44" s="2147"/>
      <c r="F44" s="2147"/>
      <c r="G44" s="2148"/>
      <c r="H44" s="2149" t="s">
        <v>168</v>
      </c>
      <c r="I44" s="2149"/>
      <c r="J44" s="2149"/>
      <c r="K44" s="2149"/>
      <c r="L44" s="2149"/>
      <c r="M44" s="2149"/>
      <c r="N44" s="2149" t="s">
        <v>648</v>
      </c>
      <c r="O44" s="2150"/>
      <c r="P44" s="2071"/>
      <c r="Q44" s="2254" t="s">
        <v>1560</v>
      </c>
      <c r="R44" s="2149"/>
      <c r="S44" s="2149"/>
      <c r="T44" s="2149"/>
      <c r="U44" s="2149"/>
      <c r="V44" s="2149"/>
      <c r="W44" s="2149" t="s">
        <v>650</v>
      </c>
      <c r="X44" s="2149"/>
      <c r="Y44" s="2150"/>
      <c r="Z44" s="2071"/>
      <c r="AA44" s="2071"/>
      <c r="AB44" s="2071"/>
    </row>
    <row r="45" spans="1:1025" s="2417" customFormat="1" ht="24.95" customHeight="1" x14ac:dyDescent="0.15">
      <c r="A45" s="2152"/>
      <c r="B45" s="2153"/>
      <c r="C45" s="2153"/>
      <c r="D45" s="2153"/>
      <c r="E45" s="2153"/>
      <c r="F45" s="2153"/>
      <c r="G45" s="2154"/>
      <c r="H45" s="2155" t="s">
        <v>13</v>
      </c>
      <c r="I45" s="2156"/>
      <c r="J45" s="2156"/>
      <c r="K45" s="2156"/>
      <c r="L45" s="2156"/>
      <c r="M45" s="2157"/>
      <c r="N45" s="2158"/>
      <c r="O45" s="2159"/>
      <c r="P45" s="2071"/>
      <c r="Q45" s="2160">
        <v>1</v>
      </c>
      <c r="R45" s="2161" t="s">
        <v>651</v>
      </c>
      <c r="S45" s="2161"/>
      <c r="T45" s="2161"/>
      <c r="U45" s="2161"/>
      <c r="V45" s="2161"/>
      <c r="W45" s="2158"/>
      <c r="X45" s="2158"/>
      <c r="Y45" s="2159"/>
      <c r="Z45" s="2071"/>
      <c r="AA45" s="2071"/>
      <c r="AB45" s="2071"/>
    </row>
    <row r="46" spans="1:1025" s="2417" customFormat="1" ht="24.95" customHeight="1" x14ac:dyDescent="0.15">
      <c r="A46" s="2152"/>
      <c r="B46" s="2153"/>
      <c r="C46" s="2153"/>
      <c r="D46" s="2153"/>
      <c r="E46" s="2153"/>
      <c r="F46" s="2153"/>
      <c r="G46" s="2154"/>
      <c r="H46" s="2155" t="s">
        <v>652</v>
      </c>
      <c r="I46" s="2156"/>
      <c r="J46" s="2156"/>
      <c r="K46" s="2156"/>
      <c r="L46" s="2156"/>
      <c r="M46" s="2157"/>
      <c r="N46" s="2158"/>
      <c r="O46" s="2159"/>
      <c r="P46" s="2071"/>
      <c r="Q46" s="2160">
        <v>2</v>
      </c>
      <c r="R46" s="2161" t="s">
        <v>653</v>
      </c>
      <c r="S46" s="2161"/>
      <c r="T46" s="2161"/>
      <c r="U46" s="2161"/>
      <c r="V46" s="2161"/>
      <c r="W46" s="2158"/>
      <c r="X46" s="2158"/>
      <c r="Y46" s="2159"/>
      <c r="Z46" s="2071"/>
      <c r="AA46" s="2071"/>
      <c r="AB46" s="2071"/>
    </row>
    <row r="47" spans="1:1025" s="2417" customFormat="1" ht="24.95" customHeight="1" x14ac:dyDescent="0.15">
      <c r="A47" s="2152"/>
      <c r="B47" s="2153"/>
      <c r="C47" s="2153"/>
      <c r="D47" s="2153"/>
      <c r="E47" s="2153"/>
      <c r="F47" s="2153"/>
      <c r="G47" s="2154"/>
      <c r="H47" s="2155" t="s">
        <v>654</v>
      </c>
      <c r="I47" s="2156"/>
      <c r="J47" s="2156"/>
      <c r="K47" s="2156"/>
      <c r="L47" s="2156"/>
      <c r="M47" s="2157"/>
      <c r="N47" s="2158"/>
      <c r="O47" s="2159"/>
      <c r="P47" s="2162"/>
      <c r="Q47" s="2163">
        <v>3</v>
      </c>
      <c r="R47" s="2161" t="s">
        <v>655</v>
      </c>
      <c r="S47" s="2161"/>
      <c r="T47" s="2161"/>
      <c r="U47" s="2161"/>
      <c r="V47" s="2161"/>
      <c r="W47" s="2158"/>
      <c r="X47" s="2158"/>
      <c r="Y47" s="2159"/>
      <c r="Z47" s="2071"/>
      <c r="AA47" s="2071"/>
      <c r="AB47" s="2071"/>
    </row>
    <row r="48" spans="1:1025" s="2417" customFormat="1" ht="24.95" customHeight="1" x14ac:dyDescent="0.15">
      <c r="A48" s="2152"/>
      <c r="B48" s="2153"/>
      <c r="C48" s="2153"/>
      <c r="D48" s="2153"/>
      <c r="E48" s="2153"/>
      <c r="F48" s="2153"/>
      <c r="G48" s="2154"/>
      <c r="H48" s="2164" t="s">
        <v>16</v>
      </c>
      <c r="I48" s="2164"/>
      <c r="J48" s="2164"/>
      <c r="K48" s="2164"/>
      <c r="L48" s="2164"/>
      <c r="M48" s="2164"/>
      <c r="N48" s="2165"/>
      <c r="O48" s="2166"/>
      <c r="P48" s="2167"/>
      <c r="Q48" s="2168">
        <v>4</v>
      </c>
      <c r="R48" s="2164" t="s">
        <v>656</v>
      </c>
      <c r="S48" s="2164"/>
      <c r="T48" s="2164"/>
      <c r="U48" s="2164"/>
      <c r="V48" s="2164"/>
      <c r="W48" s="2158"/>
      <c r="X48" s="2158"/>
      <c r="Y48" s="2159"/>
      <c r="Z48" s="2071"/>
      <c r="AA48" s="2071"/>
      <c r="AB48" s="2071"/>
    </row>
    <row r="49" spans="1:28" s="2417" customFormat="1" ht="24.95" customHeight="1" thickBot="1" x14ac:dyDescent="0.2">
      <c r="A49" s="2152"/>
      <c r="B49" s="2153"/>
      <c r="C49" s="2153"/>
      <c r="D49" s="2153"/>
      <c r="E49" s="2153"/>
      <c r="F49" s="2153"/>
      <c r="G49" s="2154"/>
      <c r="H49" s="2155" t="s">
        <v>657</v>
      </c>
      <c r="I49" s="2156"/>
      <c r="J49" s="2156"/>
      <c r="K49" s="2156"/>
      <c r="L49" s="2156"/>
      <c r="M49" s="2157"/>
      <c r="N49" s="2158"/>
      <c r="O49" s="2159"/>
      <c r="P49" s="2071"/>
      <c r="Q49" s="2169">
        <v>5</v>
      </c>
      <c r="R49" s="2170" t="s">
        <v>658</v>
      </c>
      <c r="S49" s="2170"/>
      <c r="T49" s="2170"/>
      <c r="U49" s="2170"/>
      <c r="V49" s="2170"/>
      <c r="W49" s="2171"/>
      <c r="X49" s="2171"/>
      <c r="Y49" s="2172"/>
      <c r="Z49" s="2071"/>
      <c r="AA49" s="2071"/>
      <c r="AB49" s="2071"/>
    </row>
    <row r="50" spans="1:28" s="2417" customFormat="1" ht="24.95" customHeight="1" thickBot="1" x14ac:dyDescent="0.2">
      <c r="A50" s="2152"/>
      <c r="B50" s="2153"/>
      <c r="C50" s="2153"/>
      <c r="D50" s="2153"/>
      <c r="E50" s="2153"/>
      <c r="F50" s="2153"/>
      <c r="G50" s="2154"/>
      <c r="H50" s="2173" t="s">
        <v>659</v>
      </c>
      <c r="I50" s="2174"/>
      <c r="J50" s="2174"/>
      <c r="K50" s="2174"/>
      <c r="L50" s="2174"/>
      <c r="M50" s="2175"/>
      <c r="N50" s="2176"/>
      <c r="O50" s="2177"/>
      <c r="P50" s="2071"/>
      <c r="Q50" s="2178"/>
      <c r="R50" s="2178"/>
      <c r="S50" s="2178"/>
      <c r="T50" s="2178"/>
      <c r="U50" s="2178"/>
      <c r="V50" s="2178"/>
      <c r="W50" s="2178"/>
      <c r="X50" s="2178"/>
      <c r="Y50" s="2071"/>
      <c r="Z50" s="2071"/>
      <c r="AA50" s="2071"/>
      <c r="AB50" s="2071"/>
    </row>
    <row r="51" spans="1:28" s="2417" customFormat="1" ht="24.95" customHeight="1" thickTop="1" thickBot="1" x14ac:dyDescent="0.2">
      <c r="A51" s="2152"/>
      <c r="B51" s="2153"/>
      <c r="C51" s="2153"/>
      <c r="D51" s="2153"/>
      <c r="E51" s="2153"/>
      <c r="F51" s="2153"/>
      <c r="G51" s="2154"/>
      <c r="H51" s="2179" t="s">
        <v>660</v>
      </c>
      <c r="I51" s="2179"/>
      <c r="J51" s="2179"/>
      <c r="K51" s="2179"/>
      <c r="L51" s="2179"/>
      <c r="M51" s="2179"/>
      <c r="N51" s="2179">
        <f>SUM(N45:O50)</f>
        <v>0</v>
      </c>
      <c r="O51" s="2180"/>
      <c r="P51" s="2071"/>
      <c r="Q51" s="2178"/>
      <c r="R51" s="2178"/>
      <c r="S51" s="2178"/>
      <c r="T51" s="2178"/>
      <c r="U51" s="2178"/>
      <c r="V51" s="2178"/>
      <c r="W51" s="2178"/>
      <c r="X51" s="2178"/>
      <c r="Y51" s="2071"/>
      <c r="Z51" s="2071"/>
      <c r="AA51" s="2071"/>
      <c r="AB51" s="2071"/>
    </row>
    <row r="52" spans="1:28" s="2417" customFormat="1" ht="24.95" customHeight="1" x14ac:dyDescent="0.15">
      <c r="A52" s="2152"/>
      <c r="B52" s="2153"/>
      <c r="C52" s="2153"/>
      <c r="D52" s="2153"/>
      <c r="E52" s="2153"/>
      <c r="F52" s="2153"/>
      <c r="G52" s="2154"/>
      <c r="H52" s="2181" t="s">
        <v>661</v>
      </c>
      <c r="I52" s="2181"/>
      <c r="J52" s="2181"/>
      <c r="K52" s="2181"/>
      <c r="L52" s="2181"/>
      <c r="M52" s="2181"/>
      <c r="N52" s="2088"/>
      <c r="O52" s="2182"/>
      <c r="P52" s="2183"/>
      <c r="Q52" s="2183"/>
      <c r="R52" s="2183"/>
      <c r="S52" s="2183"/>
      <c r="T52" s="2183"/>
      <c r="U52" s="2183"/>
      <c r="V52" s="2183"/>
      <c r="W52" s="2183"/>
      <c r="X52" s="2183"/>
      <c r="Y52" s="2183"/>
      <c r="Z52" s="2183"/>
      <c r="AA52" s="2183"/>
      <c r="AB52" s="2183"/>
    </row>
    <row r="53" spans="1:28" s="2417" customFormat="1" ht="24.95" customHeight="1" thickBot="1" x14ac:dyDescent="0.2">
      <c r="A53" s="2152"/>
      <c r="B53" s="2153"/>
      <c r="C53" s="2153"/>
      <c r="D53" s="2153"/>
      <c r="E53" s="2153"/>
      <c r="F53" s="2153"/>
      <c r="G53" s="2154"/>
      <c r="H53" s="2184" t="s">
        <v>662</v>
      </c>
      <c r="I53" s="2184"/>
      <c r="J53" s="2184"/>
      <c r="K53" s="2184"/>
      <c r="L53" s="2184"/>
      <c r="M53" s="2184"/>
      <c r="N53" s="2185"/>
      <c r="O53" s="2186"/>
      <c r="P53" s="2167"/>
      <c r="Q53" s="2167"/>
      <c r="R53" s="2167"/>
      <c r="S53" s="2167"/>
      <c r="T53" s="2167"/>
      <c r="U53" s="2167"/>
      <c r="V53" s="2167"/>
      <c r="W53" s="2167"/>
      <c r="X53" s="2167"/>
      <c r="Y53" s="2167"/>
      <c r="Z53" s="2167"/>
      <c r="AA53" s="2167"/>
      <c r="AB53" s="2167"/>
    </row>
    <row r="54" spans="1:28" s="2417" customFormat="1" ht="24.95" customHeight="1" thickTop="1" thickBot="1" x14ac:dyDescent="0.2">
      <c r="A54" s="2187"/>
      <c r="B54" s="2188"/>
      <c r="C54" s="2188"/>
      <c r="D54" s="2188"/>
      <c r="E54" s="2188"/>
      <c r="F54" s="2188"/>
      <c r="G54" s="2189"/>
      <c r="H54" s="2179" t="s">
        <v>199</v>
      </c>
      <c r="I54" s="2179"/>
      <c r="J54" s="2179"/>
      <c r="K54" s="2179"/>
      <c r="L54" s="2179"/>
      <c r="M54" s="2179"/>
      <c r="N54" s="2179">
        <f>SUM(N51:O53)</f>
        <v>0</v>
      </c>
      <c r="O54" s="2180"/>
      <c r="P54" s="2071"/>
      <c r="Q54" s="2071"/>
      <c r="R54" s="2071"/>
      <c r="S54" s="2071"/>
      <c r="T54" s="2071"/>
      <c r="U54" s="2071"/>
      <c r="V54" s="2071"/>
      <c r="W54" s="2071"/>
      <c r="X54" s="2071"/>
      <c r="Y54" s="2071"/>
      <c r="Z54" s="2071"/>
      <c r="AA54" s="2071"/>
      <c r="AB54" s="2071"/>
    </row>
    <row r="55" spans="1:28" ht="9.9499999999999993" customHeight="1" x14ac:dyDescent="0.15"/>
    <row r="56" spans="1:28" s="2354" customFormat="1" ht="24.95" customHeight="1" x14ac:dyDescent="0.15">
      <c r="A56" s="2390" t="s">
        <v>1476</v>
      </c>
      <c r="B56" s="2347" t="s">
        <v>1477</v>
      </c>
      <c r="C56" s="2347"/>
      <c r="D56" s="2347"/>
      <c r="E56" s="2347"/>
      <c r="F56" s="2347"/>
      <c r="G56" s="2347"/>
      <c r="H56" s="2347"/>
      <c r="I56" s="2347"/>
      <c r="J56" s="2347"/>
      <c r="K56" s="2347"/>
      <c r="L56" s="2347"/>
      <c r="M56" s="2347"/>
      <c r="N56" s="2347"/>
      <c r="O56" s="2347"/>
      <c r="P56" s="2347"/>
      <c r="Q56" s="2347"/>
      <c r="R56" s="2347"/>
      <c r="S56" s="2347"/>
      <c r="T56" s="2347"/>
      <c r="U56" s="2347"/>
      <c r="V56" s="2347"/>
      <c r="W56" s="2347"/>
      <c r="X56" s="2347"/>
      <c r="Y56" s="2347"/>
      <c r="Z56" s="2347"/>
      <c r="AA56" s="2347"/>
      <c r="AB56" s="2347"/>
    </row>
    <row r="57" spans="1:28" s="2071" customFormat="1" ht="24.95" customHeight="1" x14ac:dyDescent="0.15">
      <c r="A57" s="2390" t="s">
        <v>665</v>
      </c>
      <c r="B57" s="2194" t="s">
        <v>666</v>
      </c>
      <c r="C57" s="2194"/>
      <c r="D57" s="2194"/>
      <c r="E57" s="2194"/>
      <c r="F57" s="2194"/>
      <c r="G57" s="2194"/>
      <c r="H57" s="2194"/>
      <c r="I57" s="2194"/>
      <c r="J57" s="2194"/>
      <c r="K57" s="2194"/>
      <c r="L57" s="2194"/>
      <c r="M57" s="2194"/>
      <c r="N57" s="2194"/>
      <c r="O57" s="2194"/>
      <c r="P57" s="2194"/>
      <c r="Q57" s="2194"/>
      <c r="R57" s="2194"/>
      <c r="S57" s="2194"/>
      <c r="T57" s="2194"/>
      <c r="U57" s="2194"/>
      <c r="V57" s="2194"/>
      <c r="W57" s="2194"/>
      <c r="X57" s="2194"/>
      <c r="Y57" s="2194"/>
      <c r="Z57" s="2194"/>
      <c r="AA57" s="2194"/>
      <c r="AB57" s="2194"/>
    </row>
    <row r="58" spans="1:28" s="2071" customFormat="1" ht="24.95" customHeight="1" x14ac:dyDescent="0.15">
      <c r="A58" s="2390" t="s">
        <v>667</v>
      </c>
      <c r="B58" s="2193" t="s">
        <v>1491</v>
      </c>
      <c r="C58" s="2193"/>
      <c r="D58" s="2193"/>
      <c r="E58" s="2193"/>
      <c r="F58" s="2193"/>
      <c r="G58" s="2193"/>
      <c r="H58" s="2193"/>
      <c r="I58" s="2193"/>
      <c r="J58" s="2193"/>
      <c r="K58" s="2193"/>
      <c r="L58" s="2193"/>
      <c r="M58" s="2193"/>
      <c r="N58" s="2193"/>
      <c r="O58" s="2193"/>
      <c r="P58" s="2193"/>
      <c r="Q58" s="2193"/>
      <c r="R58" s="2193"/>
      <c r="S58" s="2193"/>
      <c r="T58" s="2193"/>
      <c r="U58" s="2193"/>
      <c r="V58" s="2193"/>
      <c r="W58" s="2193"/>
      <c r="X58" s="2193"/>
      <c r="Y58" s="2193"/>
      <c r="Z58" s="2193"/>
      <c r="AA58" s="2193"/>
      <c r="AB58" s="2193"/>
    </row>
    <row r="59" spans="1:28" s="2071" customFormat="1" ht="24.95" customHeight="1" x14ac:dyDescent="0.15">
      <c r="A59" s="2390" t="s">
        <v>1546</v>
      </c>
      <c r="B59" s="2194" t="s">
        <v>670</v>
      </c>
      <c r="C59" s="2194"/>
      <c r="D59" s="2194"/>
      <c r="E59" s="2194"/>
      <c r="F59" s="2194"/>
      <c r="G59" s="2194"/>
      <c r="H59" s="2194"/>
      <c r="I59" s="2194"/>
      <c r="J59" s="2194"/>
      <c r="K59" s="2194"/>
      <c r="L59" s="2194"/>
      <c r="M59" s="2194"/>
      <c r="N59" s="2194"/>
      <c r="O59" s="2194"/>
      <c r="P59" s="2194"/>
      <c r="Q59" s="2194"/>
      <c r="R59" s="2194"/>
      <c r="S59" s="2194"/>
      <c r="T59" s="2194"/>
      <c r="U59" s="2194"/>
      <c r="V59" s="2194"/>
      <c r="W59" s="2194"/>
      <c r="X59" s="2194"/>
      <c r="Y59" s="2194"/>
      <c r="Z59" s="2194"/>
      <c r="AA59" s="2194"/>
      <c r="AB59" s="2194"/>
    </row>
    <row r="60" spans="1:28" s="2071" customFormat="1" ht="24.95" customHeight="1" x14ac:dyDescent="0.15">
      <c r="A60" s="2390" t="s">
        <v>1547</v>
      </c>
      <c r="B60" s="2195" t="s">
        <v>1568</v>
      </c>
      <c r="C60" s="2194"/>
      <c r="D60" s="2194"/>
      <c r="E60" s="2194"/>
      <c r="F60" s="2194"/>
      <c r="G60" s="2194"/>
      <c r="H60" s="2194"/>
      <c r="I60" s="2194"/>
      <c r="J60" s="2194"/>
      <c r="K60" s="2194"/>
      <c r="L60" s="2194"/>
      <c r="M60" s="2194"/>
      <c r="N60" s="2194"/>
      <c r="O60" s="2194"/>
      <c r="P60" s="2194"/>
      <c r="Q60" s="2194"/>
      <c r="R60" s="2194"/>
      <c r="S60" s="2194"/>
      <c r="T60" s="2194"/>
      <c r="U60" s="2194"/>
      <c r="V60" s="2194"/>
      <c r="W60" s="2194"/>
      <c r="X60" s="2194"/>
      <c r="Y60" s="2194"/>
      <c r="Z60" s="2194"/>
      <c r="AA60" s="2194"/>
      <c r="AB60" s="2194"/>
    </row>
    <row r="61" spans="1:28" s="2071" customFormat="1" ht="24.95" customHeight="1" x14ac:dyDescent="0.15">
      <c r="A61" s="2390" t="s">
        <v>1548</v>
      </c>
      <c r="B61" s="2193" t="s">
        <v>672</v>
      </c>
      <c r="C61" s="2193"/>
      <c r="D61" s="2193"/>
      <c r="E61" s="2193"/>
      <c r="F61" s="2193"/>
      <c r="G61" s="2193"/>
      <c r="H61" s="2193"/>
      <c r="I61" s="2193"/>
      <c r="J61" s="2193"/>
      <c r="K61" s="2193"/>
      <c r="L61" s="2193"/>
      <c r="M61" s="2193"/>
      <c r="N61" s="2193"/>
      <c r="O61" s="2193"/>
      <c r="P61" s="2193"/>
      <c r="Q61" s="2193"/>
      <c r="R61" s="2193"/>
      <c r="S61" s="2193"/>
      <c r="T61" s="2193"/>
      <c r="U61" s="2193"/>
      <c r="V61" s="2193"/>
      <c r="W61" s="2193"/>
      <c r="X61" s="2193"/>
      <c r="Y61" s="2193"/>
      <c r="Z61" s="2193"/>
      <c r="AA61" s="2193"/>
      <c r="AB61" s="2193"/>
    </row>
    <row r="62" spans="1:28" ht="24.95" customHeight="1" x14ac:dyDescent="0.15">
      <c r="B62" s="2193"/>
      <c r="C62" s="2193"/>
      <c r="D62" s="2193"/>
      <c r="E62" s="2193"/>
      <c r="F62" s="2193"/>
      <c r="G62" s="2193"/>
      <c r="H62" s="2193"/>
      <c r="I62" s="2193"/>
      <c r="J62" s="2193"/>
      <c r="K62" s="2193"/>
      <c r="L62" s="2193"/>
      <c r="M62" s="2193"/>
      <c r="N62" s="2193"/>
      <c r="O62" s="2193"/>
      <c r="P62" s="2193"/>
      <c r="Q62" s="2193"/>
      <c r="R62" s="2193"/>
      <c r="S62" s="2193"/>
      <c r="T62" s="2193"/>
      <c r="U62" s="2193"/>
      <c r="V62" s="2193"/>
      <c r="W62" s="2193"/>
      <c r="X62" s="2193"/>
      <c r="Y62" s="2193"/>
      <c r="Z62" s="2193"/>
      <c r="AA62" s="2193"/>
      <c r="AB62" s="2193"/>
    </row>
  </sheetData>
  <mergeCells count="129">
    <mergeCell ref="B57:AB57"/>
    <mergeCell ref="B58:AB58"/>
    <mergeCell ref="B59:AB59"/>
    <mergeCell ref="B60:AB60"/>
    <mergeCell ref="B61:AB62"/>
    <mergeCell ref="A40:H40"/>
    <mergeCell ref="I40:X40"/>
    <mergeCell ref="Y40:AB40"/>
    <mergeCell ref="A41:H41"/>
    <mergeCell ref="I41:X41"/>
    <mergeCell ref="Y41:AB41"/>
    <mergeCell ref="A44:G54"/>
    <mergeCell ref="H44:M44"/>
    <mergeCell ref="N44:O44"/>
    <mergeCell ref="Q44:V44"/>
    <mergeCell ref="W44:Y44"/>
    <mergeCell ref="H45:M45"/>
    <mergeCell ref="N45:O45"/>
    <mergeCell ref="R45:V45"/>
    <mergeCell ref="W45:Y45"/>
    <mergeCell ref="H46:M46"/>
    <mergeCell ref="N46:O46"/>
    <mergeCell ref="R46:V46"/>
    <mergeCell ref="W46:Y46"/>
    <mergeCell ref="H47:M47"/>
    <mergeCell ref="N47:O47"/>
    <mergeCell ref="R47:V47"/>
    <mergeCell ref="W47:Y47"/>
    <mergeCell ref="H48:M48"/>
    <mergeCell ref="A1:AA1"/>
    <mergeCell ref="A9:X9"/>
    <mergeCell ref="Y9:AB9"/>
    <mergeCell ref="A10:H10"/>
    <mergeCell ref="I10:X10"/>
    <mergeCell ref="Y10:AB10"/>
    <mergeCell ref="A13:H14"/>
    <mergeCell ref="I13:X14"/>
    <mergeCell ref="Y13:AB14"/>
    <mergeCell ref="A3:AB3"/>
    <mergeCell ref="N5:R5"/>
    <mergeCell ref="S5:AB5"/>
    <mergeCell ref="N6:R6"/>
    <mergeCell ref="S6:AB6"/>
    <mergeCell ref="N7:R7"/>
    <mergeCell ref="A11:H11"/>
    <mergeCell ref="I11:X11"/>
    <mergeCell ref="Y11:AB11"/>
    <mergeCell ref="A12:H12"/>
    <mergeCell ref="I12:X12"/>
    <mergeCell ref="Y12:AB12"/>
    <mergeCell ref="A15:H15"/>
    <mergeCell ref="I15:X15"/>
    <mergeCell ref="Y15:AB15"/>
    <mergeCell ref="A16:H19"/>
    <mergeCell ref="I16:X19"/>
    <mergeCell ref="Y16:AB19"/>
    <mergeCell ref="I23:X23"/>
    <mergeCell ref="A24:H24"/>
    <mergeCell ref="I24:X24"/>
    <mergeCell ref="Y24:AB24"/>
    <mergeCell ref="I20:X20"/>
    <mergeCell ref="I21:X21"/>
    <mergeCell ref="I22:X22"/>
    <mergeCell ref="A20:H20"/>
    <mergeCell ref="Y20:AB20"/>
    <mergeCell ref="A21:H21"/>
    <mergeCell ref="Y21:AB21"/>
    <mergeCell ref="A22:H23"/>
    <mergeCell ref="Y22:AB23"/>
    <mergeCell ref="A27:H27"/>
    <mergeCell ref="I27:X27"/>
    <mergeCell ref="Y27:AB27"/>
    <mergeCell ref="A28:H28"/>
    <mergeCell ref="I28:X28"/>
    <mergeCell ref="Y28:AB28"/>
    <mergeCell ref="A25:H25"/>
    <mergeCell ref="I25:X25"/>
    <mergeCell ref="Y25:AB25"/>
    <mergeCell ref="A26:H26"/>
    <mergeCell ref="I26:X26"/>
    <mergeCell ref="Y26:AB26"/>
    <mergeCell ref="A31:H31"/>
    <mergeCell ref="I31:X31"/>
    <mergeCell ref="Y31:AB31"/>
    <mergeCell ref="A29:H29"/>
    <mergeCell ref="I29:X29"/>
    <mergeCell ref="Y29:AB29"/>
    <mergeCell ref="A30:H30"/>
    <mergeCell ref="I30:X30"/>
    <mergeCell ref="Y30:AB30"/>
    <mergeCell ref="A34:H34"/>
    <mergeCell ref="I34:X34"/>
    <mergeCell ref="Y34:AB34"/>
    <mergeCell ref="A35:H35"/>
    <mergeCell ref="I35:X35"/>
    <mergeCell ref="Y35:AB35"/>
    <mergeCell ref="A32:H32"/>
    <mergeCell ref="I32:X32"/>
    <mergeCell ref="Y32:AB32"/>
    <mergeCell ref="A33:H33"/>
    <mergeCell ref="I33:X33"/>
    <mergeCell ref="Y33:AB33"/>
    <mergeCell ref="A38:H38"/>
    <mergeCell ref="I38:X38"/>
    <mergeCell ref="Y38:AB38"/>
    <mergeCell ref="A39:H39"/>
    <mergeCell ref="I39:X39"/>
    <mergeCell ref="Y39:AB39"/>
    <mergeCell ref="A36:H37"/>
    <mergeCell ref="I36:X37"/>
    <mergeCell ref="Y36:AB37"/>
    <mergeCell ref="N48:O48"/>
    <mergeCell ref="R48:V48"/>
    <mergeCell ref="H49:M49"/>
    <mergeCell ref="N49:O49"/>
    <mergeCell ref="B56:AB56"/>
    <mergeCell ref="W48:Y48"/>
    <mergeCell ref="R49:V49"/>
    <mergeCell ref="W49:Y49"/>
    <mergeCell ref="H50:M50"/>
    <mergeCell ref="N50:O50"/>
    <mergeCell ref="H51:M51"/>
    <mergeCell ref="N51:O51"/>
    <mergeCell ref="H52:M52"/>
    <mergeCell ref="N52:O52"/>
    <mergeCell ref="H53:M53"/>
    <mergeCell ref="N53:O53"/>
    <mergeCell ref="H54:M54"/>
    <mergeCell ref="N54:O54"/>
  </mergeCells>
  <phoneticPr fontId="83"/>
  <hyperlinks>
    <hyperlink ref="AE3" location="届出様式一覧!A1" display="戻る"/>
    <hyperlink ref="AD3" location="届出様式一覧!A1" display="戻る"/>
  </hyperlinks>
  <printOptions horizontalCentered="1"/>
  <pageMargins left="0.78740157480314965" right="0.78740157480314965" top="0.78740157480314965" bottom="0.78740157480314965" header="0.39370078740157483" footer="0.39370078740157483"/>
  <pageSetup paperSize="9" scale="67" firstPageNumber="0" fitToHeight="0" orientation="portrait" horizontalDpi="300" verticalDpi="300" r:id="rId1"/>
  <rowBreaks count="1" manualBreakCount="1">
    <brk id="42" max="2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view="pageBreakPreview" zoomScaleNormal="80" workbookViewId="0">
      <selection activeCell="A5" sqref="A5"/>
    </sheetView>
  </sheetViews>
  <sheetFormatPr defaultRowHeight="13.5" x14ac:dyDescent="0.15"/>
  <cols>
    <col min="1" max="1" width="19.75" style="455" customWidth="1"/>
    <col min="2" max="2" width="3" style="455" customWidth="1"/>
    <col min="3" max="5" width="7.375" style="455" customWidth="1"/>
    <col min="6" max="17" width="7.625" style="455" customWidth="1"/>
    <col min="18" max="18" width="8.25" style="455" customWidth="1"/>
    <col min="19" max="19" width="3.75" style="455" customWidth="1"/>
    <col min="20" max="20" width="1.625" style="455" customWidth="1"/>
    <col min="21" max="256" width="9" style="455" customWidth="1"/>
    <col min="257" max="257" width="19.75" style="455" customWidth="1"/>
    <col min="258" max="258" width="3" style="455" customWidth="1"/>
    <col min="259" max="261" width="7.375" style="455" customWidth="1"/>
    <col min="262" max="273" width="7.625" style="455" customWidth="1"/>
    <col min="274" max="274" width="8.25" style="455" customWidth="1"/>
    <col min="275" max="275" width="3.75" style="455" customWidth="1"/>
    <col min="276" max="276" width="1.625" style="455" customWidth="1"/>
    <col min="277" max="512" width="9" style="455" customWidth="1"/>
    <col min="513" max="513" width="19.75" style="455" customWidth="1"/>
    <col min="514" max="514" width="3" style="455" customWidth="1"/>
    <col min="515" max="517" width="7.375" style="455" customWidth="1"/>
    <col min="518" max="529" width="7.625" style="455" customWidth="1"/>
    <col min="530" max="530" width="8.25" style="455" customWidth="1"/>
    <col min="531" max="531" width="3.75" style="455" customWidth="1"/>
    <col min="532" max="532" width="1.625" style="455" customWidth="1"/>
    <col min="533" max="768" width="9" style="455" customWidth="1"/>
    <col min="769" max="769" width="19.75" style="455" customWidth="1"/>
    <col min="770" max="770" width="3" style="455" customWidth="1"/>
    <col min="771" max="773" width="7.375" style="455" customWidth="1"/>
    <col min="774" max="785" width="7.625" style="455" customWidth="1"/>
    <col min="786" max="786" width="8.25" style="455" customWidth="1"/>
    <col min="787" max="787" width="3.75" style="455" customWidth="1"/>
    <col min="788" max="788" width="1.625" style="455" customWidth="1"/>
    <col min="789" max="1025" width="9" style="455" customWidth="1"/>
  </cols>
  <sheetData>
    <row r="1" spans="1:22" ht="20.25" customHeight="1" x14ac:dyDescent="0.15">
      <c r="A1" s="456" t="s">
        <v>686</v>
      </c>
      <c r="B1" s="457"/>
      <c r="R1" s="1568" t="s">
        <v>687</v>
      </c>
      <c r="S1" s="1568"/>
      <c r="V1" s="458"/>
    </row>
    <row r="2" spans="1:22" ht="21" customHeight="1" x14ac:dyDescent="0.15">
      <c r="A2" s="459"/>
      <c r="B2" s="457"/>
      <c r="R2" s="460"/>
      <c r="S2" s="460"/>
      <c r="V2" s="453" t="s">
        <v>590</v>
      </c>
    </row>
    <row r="3" spans="1:22" s="457" customFormat="1" ht="22.5" customHeight="1" x14ac:dyDescent="0.15">
      <c r="A3" s="1569" t="s">
        <v>1530</v>
      </c>
      <c r="B3" s="1569"/>
      <c r="C3" s="1569"/>
      <c r="D3" s="1569"/>
      <c r="E3" s="1569"/>
      <c r="F3" s="1569"/>
      <c r="G3" s="1569"/>
      <c r="H3" s="1569"/>
      <c r="I3" s="1569"/>
      <c r="J3" s="1569"/>
      <c r="K3" s="1569"/>
      <c r="L3" s="1569"/>
      <c r="M3" s="1569"/>
      <c r="N3" s="1569"/>
      <c r="O3" s="1569"/>
      <c r="P3" s="1569"/>
      <c r="Q3" s="1569"/>
      <c r="R3" s="1569"/>
      <c r="S3" s="461"/>
    </row>
    <row r="4" spans="1:22" s="457" customFormat="1" ht="12" customHeight="1" x14ac:dyDescent="0.15">
      <c r="A4" s="461"/>
      <c r="B4" s="461"/>
      <c r="C4" s="461"/>
      <c r="D4" s="461"/>
      <c r="E4" s="461"/>
      <c r="F4" s="461"/>
      <c r="G4" s="461"/>
      <c r="H4" s="461"/>
      <c r="I4" s="461"/>
      <c r="J4" s="461"/>
      <c r="K4" s="461"/>
      <c r="L4" s="461"/>
      <c r="M4" s="461"/>
      <c r="N4" s="461"/>
      <c r="O4" s="461"/>
      <c r="P4" s="461"/>
      <c r="Q4" s="461"/>
      <c r="R4" s="461"/>
      <c r="S4" s="461"/>
    </row>
    <row r="5" spans="1:22" s="459" customFormat="1" ht="20.25" customHeight="1" x14ac:dyDescent="0.15">
      <c r="A5" s="462"/>
      <c r="B5" s="462"/>
      <c r="C5" s="462"/>
      <c r="D5" s="462"/>
      <c r="E5" s="462"/>
      <c r="F5" s="462"/>
      <c r="G5" s="462"/>
      <c r="H5" s="462"/>
      <c r="I5" s="462"/>
      <c r="J5" s="462"/>
      <c r="K5" s="462"/>
      <c r="L5" s="462"/>
      <c r="M5" s="462"/>
      <c r="N5" s="1570" t="s">
        <v>688</v>
      </c>
      <c r="O5" s="1570"/>
      <c r="P5" s="1571"/>
      <c r="Q5" s="1571"/>
      <c r="R5" s="1571"/>
      <c r="S5" s="1571"/>
    </row>
    <row r="6" spans="1:22" s="459" customFormat="1" ht="20.25" customHeight="1" x14ac:dyDescent="0.15">
      <c r="A6" s="462"/>
      <c r="B6" s="462"/>
      <c r="C6" s="462"/>
      <c r="D6" s="462"/>
      <c r="E6" s="462"/>
      <c r="F6" s="462"/>
      <c r="G6" s="462"/>
      <c r="H6" s="462"/>
      <c r="I6" s="462"/>
      <c r="J6" s="462"/>
      <c r="K6" s="462"/>
      <c r="L6" s="462"/>
      <c r="M6" s="462"/>
      <c r="N6" s="1570" t="s">
        <v>168</v>
      </c>
      <c r="O6" s="1570"/>
      <c r="P6" s="1571"/>
      <c r="Q6" s="1571"/>
      <c r="R6" s="1571"/>
      <c r="S6" s="1571"/>
    </row>
    <row r="7" spans="1:22" s="459" customFormat="1" ht="20.25" customHeight="1" x14ac:dyDescent="0.15">
      <c r="A7" s="462"/>
      <c r="B7" s="462"/>
      <c r="C7" s="462"/>
      <c r="D7" s="462"/>
      <c r="E7" s="462"/>
      <c r="F7" s="462"/>
      <c r="G7" s="462"/>
      <c r="H7" s="462"/>
      <c r="I7" s="462"/>
      <c r="J7" s="462"/>
      <c r="K7" s="462"/>
      <c r="L7" s="462"/>
      <c r="M7" s="462"/>
      <c r="N7" s="1570" t="s">
        <v>496</v>
      </c>
      <c r="O7" s="1570"/>
      <c r="P7" s="1571" t="s">
        <v>113</v>
      </c>
      <c r="Q7" s="1571"/>
      <c r="R7" s="1571"/>
      <c r="S7" s="1571"/>
    </row>
    <row r="8" spans="1:22" ht="20.25" customHeight="1" x14ac:dyDescent="0.15">
      <c r="A8" s="463"/>
      <c r="B8" s="463"/>
      <c r="C8" s="463"/>
      <c r="D8" s="463"/>
      <c r="E8" s="463"/>
      <c r="F8" s="463"/>
      <c r="G8" s="463"/>
      <c r="H8" s="463"/>
      <c r="I8" s="463"/>
      <c r="J8" s="463"/>
      <c r="K8" s="463"/>
      <c r="L8" s="463"/>
      <c r="M8" s="463"/>
      <c r="N8" s="464"/>
      <c r="O8" s="464"/>
      <c r="P8" s="464"/>
      <c r="Q8" s="464"/>
      <c r="R8" s="464"/>
      <c r="S8" s="464"/>
    </row>
    <row r="9" spans="1:22" ht="26.25" customHeight="1" x14ac:dyDescent="0.15">
      <c r="A9" s="1572" t="s">
        <v>689</v>
      </c>
      <c r="B9" s="1572"/>
      <c r="C9" s="466"/>
      <c r="D9" s="1206" t="s">
        <v>1422</v>
      </c>
      <c r="E9" s="467"/>
      <c r="F9" s="468"/>
      <c r="G9" s="469"/>
      <c r="H9" s="469"/>
      <c r="I9" s="1207" t="s">
        <v>1422</v>
      </c>
      <c r="J9" s="469"/>
      <c r="K9" s="469"/>
      <c r="L9" s="469"/>
      <c r="M9" s="469"/>
      <c r="N9" s="470"/>
      <c r="O9" s="1573" t="s">
        <v>1531</v>
      </c>
      <c r="P9" s="1574"/>
      <c r="Q9" s="1574"/>
      <c r="R9" s="1575" t="s">
        <v>1532</v>
      </c>
      <c r="S9" s="1575"/>
    </row>
    <row r="10" spans="1:22" s="463" customFormat="1" ht="26.25" customHeight="1" x14ac:dyDescent="0.15">
      <c r="A10" s="1572"/>
      <c r="B10" s="1572"/>
      <c r="C10" s="471" t="s">
        <v>690</v>
      </c>
      <c r="D10" s="471" t="s">
        <v>691</v>
      </c>
      <c r="E10" s="472" t="s">
        <v>692</v>
      </c>
      <c r="F10" s="473" t="s">
        <v>693</v>
      </c>
      <c r="G10" s="465" t="s">
        <v>694</v>
      </c>
      <c r="H10" s="465" t="s">
        <v>695</v>
      </c>
      <c r="I10" s="465" t="s">
        <v>696</v>
      </c>
      <c r="J10" s="465" t="s">
        <v>697</v>
      </c>
      <c r="K10" s="465" t="s">
        <v>698</v>
      </c>
      <c r="L10" s="465" t="s">
        <v>699</v>
      </c>
      <c r="M10" s="465" t="s">
        <v>700</v>
      </c>
      <c r="N10" s="465" t="s">
        <v>701</v>
      </c>
      <c r="O10" s="465" t="s">
        <v>690</v>
      </c>
      <c r="P10" s="465" t="s">
        <v>691</v>
      </c>
      <c r="Q10" s="465" t="s">
        <v>692</v>
      </c>
      <c r="R10" s="1575"/>
      <c r="S10" s="1575"/>
    </row>
    <row r="11" spans="1:22" s="463" customFormat="1" ht="30" customHeight="1" x14ac:dyDescent="0.15">
      <c r="A11" s="474" t="s">
        <v>702</v>
      </c>
      <c r="B11" s="475" t="s">
        <v>703</v>
      </c>
      <c r="C11" s="476"/>
      <c r="D11" s="476"/>
      <c r="E11" s="477"/>
      <c r="F11" s="478"/>
      <c r="G11" s="476"/>
      <c r="H11" s="476"/>
      <c r="I11" s="476"/>
      <c r="J11" s="476"/>
      <c r="K11" s="476"/>
      <c r="L11" s="476"/>
      <c r="M11" s="476"/>
      <c r="N11" s="476"/>
      <c r="O11" s="476"/>
      <c r="P11" s="479"/>
      <c r="Q11" s="479"/>
      <c r="R11" s="477"/>
      <c r="S11" s="480"/>
    </row>
    <row r="12" spans="1:22" ht="30" customHeight="1" x14ac:dyDescent="0.15">
      <c r="A12" s="481" t="s">
        <v>704</v>
      </c>
      <c r="B12" s="475" t="s">
        <v>705</v>
      </c>
      <c r="C12" s="482"/>
      <c r="D12" s="482"/>
      <c r="E12" s="483"/>
      <c r="F12" s="484"/>
      <c r="G12" s="482"/>
      <c r="H12" s="482"/>
      <c r="I12" s="482"/>
      <c r="J12" s="482"/>
      <c r="K12" s="482"/>
      <c r="L12" s="482"/>
      <c r="M12" s="482"/>
      <c r="N12" s="482"/>
      <c r="O12" s="482"/>
      <c r="P12" s="482"/>
      <c r="Q12" s="482"/>
      <c r="R12" s="485">
        <f>SUM(F12:Q12)</f>
        <v>0</v>
      </c>
      <c r="S12" s="486" t="s">
        <v>706</v>
      </c>
    </row>
    <row r="13" spans="1:22" ht="30" customHeight="1" x14ac:dyDescent="0.15">
      <c r="A13" s="481" t="s">
        <v>707</v>
      </c>
      <c r="B13" s="475" t="s">
        <v>708</v>
      </c>
      <c r="C13" s="479"/>
      <c r="D13" s="479"/>
      <c r="E13" s="487"/>
      <c r="F13" s="488"/>
      <c r="G13" s="489"/>
      <c r="H13" s="489"/>
      <c r="I13" s="489"/>
      <c r="J13" s="490"/>
      <c r="K13" s="490"/>
      <c r="L13" s="489"/>
      <c r="M13" s="489"/>
      <c r="N13" s="489"/>
      <c r="O13" s="489"/>
      <c r="P13" s="489"/>
      <c r="Q13" s="489"/>
      <c r="R13" s="491">
        <f>SUM(F13:Q13)</f>
        <v>0</v>
      </c>
      <c r="S13" s="486" t="s">
        <v>709</v>
      </c>
    </row>
    <row r="14" spans="1:22" ht="30" customHeight="1" x14ac:dyDescent="0.15">
      <c r="A14" s="481" t="s">
        <v>710</v>
      </c>
      <c r="B14" s="475" t="s">
        <v>711</v>
      </c>
      <c r="C14" s="492"/>
      <c r="D14" s="492"/>
      <c r="E14" s="492"/>
      <c r="F14" s="493"/>
      <c r="G14" s="494"/>
      <c r="H14" s="494"/>
      <c r="I14" s="494"/>
      <c r="J14" s="1576" t="e">
        <f>ROUNDUP(R12/R13,1)</f>
        <v>#DIV/0!</v>
      </c>
      <c r="K14" s="1576"/>
      <c r="L14" s="495" t="s">
        <v>712</v>
      </c>
      <c r="M14" s="494"/>
      <c r="N14" s="494"/>
      <c r="O14" s="496"/>
      <c r="P14" s="495"/>
      <c r="Q14" s="495"/>
      <c r="R14" s="495"/>
      <c r="S14" s="497"/>
    </row>
    <row r="15" spans="1:22" ht="30" customHeight="1" x14ac:dyDescent="0.15">
      <c r="A15" s="498" t="s">
        <v>713</v>
      </c>
      <c r="B15" s="499" t="s">
        <v>714</v>
      </c>
      <c r="C15" s="500">
        <f t="shared" ref="C15:Q15" si="0">C11*C13*1.25</f>
        <v>0</v>
      </c>
      <c r="D15" s="500">
        <f t="shared" si="0"/>
        <v>0</v>
      </c>
      <c r="E15" s="500">
        <f t="shared" si="0"/>
        <v>0</v>
      </c>
      <c r="F15" s="500">
        <f t="shared" si="0"/>
        <v>0</v>
      </c>
      <c r="G15" s="500">
        <f t="shared" si="0"/>
        <v>0</v>
      </c>
      <c r="H15" s="500">
        <f t="shared" si="0"/>
        <v>0</v>
      </c>
      <c r="I15" s="500">
        <f t="shared" si="0"/>
        <v>0</v>
      </c>
      <c r="J15" s="500">
        <f t="shared" si="0"/>
        <v>0</v>
      </c>
      <c r="K15" s="500">
        <f t="shared" si="0"/>
        <v>0</v>
      </c>
      <c r="L15" s="500">
        <f t="shared" si="0"/>
        <v>0</v>
      </c>
      <c r="M15" s="500">
        <f t="shared" si="0"/>
        <v>0</v>
      </c>
      <c r="N15" s="500">
        <f t="shared" si="0"/>
        <v>0</v>
      </c>
      <c r="O15" s="500">
        <f t="shared" si="0"/>
        <v>0</v>
      </c>
      <c r="P15" s="500">
        <f t="shared" si="0"/>
        <v>0</v>
      </c>
      <c r="Q15" s="500">
        <f t="shared" si="0"/>
        <v>0</v>
      </c>
      <c r="R15" s="1577"/>
      <c r="S15" s="1577"/>
    </row>
    <row r="16" spans="1:22" ht="30" customHeight="1" x14ac:dyDescent="0.15">
      <c r="A16" s="501" t="s">
        <v>715</v>
      </c>
      <c r="B16" s="502" t="s">
        <v>716</v>
      </c>
      <c r="C16" s="503"/>
      <c r="D16" s="503"/>
      <c r="E16" s="503"/>
      <c r="F16" s="504">
        <f t="shared" ref="F16:Q16" si="1">SUM(C15:E15)</f>
        <v>0</v>
      </c>
      <c r="G16" s="504">
        <f t="shared" si="1"/>
        <v>0</v>
      </c>
      <c r="H16" s="504">
        <f t="shared" si="1"/>
        <v>0</v>
      </c>
      <c r="I16" s="504">
        <f t="shared" si="1"/>
        <v>0</v>
      </c>
      <c r="J16" s="504">
        <f t="shared" si="1"/>
        <v>0</v>
      </c>
      <c r="K16" s="504">
        <f t="shared" si="1"/>
        <v>0</v>
      </c>
      <c r="L16" s="504">
        <f t="shared" si="1"/>
        <v>0</v>
      </c>
      <c r="M16" s="504">
        <f t="shared" si="1"/>
        <v>0</v>
      </c>
      <c r="N16" s="504">
        <f t="shared" si="1"/>
        <v>0</v>
      </c>
      <c r="O16" s="504">
        <f t="shared" si="1"/>
        <v>0</v>
      </c>
      <c r="P16" s="504">
        <f t="shared" si="1"/>
        <v>0</v>
      </c>
      <c r="Q16" s="504">
        <f t="shared" si="1"/>
        <v>0</v>
      </c>
      <c r="R16" s="1578"/>
      <c r="S16" s="1578"/>
    </row>
    <row r="17" spans="1:19" ht="30" customHeight="1" x14ac:dyDescent="0.15">
      <c r="A17" s="501" t="s">
        <v>717</v>
      </c>
      <c r="B17" s="505" t="s">
        <v>718</v>
      </c>
      <c r="C17" s="503"/>
      <c r="D17" s="503"/>
      <c r="E17" s="503"/>
      <c r="F17" s="504">
        <f t="shared" ref="F17:Q17" si="2">SUM(C12:E12)</f>
        <v>0</v>
      </c>
      <c r="G17" s="504">
        <f t="shared" si="2"/>
        <v>0</v>
      </c>
      <c r="H17" s="504">
        <f t="shared" si="2"/>
        <v>0</v>
      </c>
      <c r="I17" s="504">
        <f t="shared" si="2"/>
        <v>0</v>
      </c>
      <c r="J17" s="504">
        <f t="shared" si="2"/>
        <v>0</v>
      </c>
      <c r="K17" s="504">
        <f t="shared" si="2"/>
        <v>0</v>
      </c>
      <c r="L17" s="504">
        <f t="shared" si="2"/>
        <v>0</v>
      </c>
      <c r="M17" s="504">
        <f t="shared" si="2"/>
        <v>0</v>
      </c>
      <c r="N17" s="504">
        <f t="shared" si="2"/>
        <v>0</v>
      </c>
      <c r="O17" s="504">
        <f t="shared" si="2"/>
        <v>0</v>
      </c>
      <c r="P17" s="504">
        <f t="shared" si="2"/>
        <v>0</v>
      </c>
      <c r="Q17" s="504">
        <f t="shared" si="2"/>
        <v>0</v>
      </c>
      <c r="R17" s="1578"/>
      <c r="S17" s="1578"/>
    </row>
    <row r="18" spans="1:19" ht="30" customHeight="1" x14ac:dyDescent="0.15">
      <c r="A18" s="1579" t="s">
        <v>719</v>
      </c>
      <c r="B18" s="1579"/>
      <c r="C18" s="506"/>
      <c r="D18" s="506"/>
      <c r="E18" s="506"/>
      <c r="F18" s="507" t="str">
        <f t="shared" ref="F18:Q18" si="3">IF(F17&gt;F16,"○","")</f>
        <v/>
      </c>
      <c r="G18" s="507" t="str">
        <f t="shared" si="3"/>
        <v/>
      </c>
      <c r="H18" s="507" t="str">
        <f t="shared" si="3"/>
        <v/>
      </c>
      <c r="I18" s="507" t="str">
        <f t="shared" si="3"/>
        <v/>
      </c>
      <c r="J18" s="507" t="str">
        <f t="shared" si="3"/>
        <v/>
      </c>
      <c r="K18" s="507" t="str">
        <f t="shared" si="3"/>
        <v/>
      </c>
      <c r="L18" s="507" t="str">
        <f t="shared" si="3"/>
        <v/>
      </c>
      <c r="M18" s="507" t="str">
        <f t="shared" si="3"/>
        <v/>
      </c>
      <c r="N18" s="507" t="str">
        <f t="shared" si="3"/>
        <v/>
      </c>
      <c r="O18" s="507" t="str">
        <f t="shared" si="3"/>
        <v/>
      </c>
      <c r="P18" s="507" t="str">
        <f t="shared" si="3"/>
        <v/>
      </c>
      <c r="Q18" s="507" t="str">
        <f t="shared" si="3"/>
        <v/>
      </c>
      <c r="R18" s="1578"/>
      <c r="S18" s="1578"/>
    </row>
    <row r="19" spans="1:19" ht="10.5" customHeight="1" x14ac:dyDescent="0.15">
      <c r="A19" s="508"/>
      <c r="B19" s="508"/>
      <c r="C19" s="508"/>
      <c r="D19" s="508"/>
      <c r="E19" s="508"/>
    </row>
    <row r="20" spans="1:19" ht="18" customHeight="1" x14ac:dyDescent="0.15">
      <c r="A20" s="508" t="s">
        <v>1533</v>
      </c>
      <c r="B20" s="508"/>
      <c r="C20" s="508"/>
      <c r="D20" s="508"/>
      <c r="E20" s="508"/>
    </row>
    <row r="21" spans="1:19" ht="18" customHeight="1" x14ac:dyDescent="0.15">
      <c r="A21" s="509" t="s">
        <v>1534</v>
      </c>
      <c r="B21" s="509"/>
      <c r="C21" s="509"/>
      <c r="D21" s="509"/>
      <c r="E21" s="509"/>
    </row>
    <row r="22" spans="1:19" ht="18" customHeight="1" x14ac:dyDescent="0.15">
      <c r="A22" s="509" t="s">
        <v>720</v>
      </c>
      <c r="B22" s="509"/>
      <c r="C22" s="509"/>
      <c r="D22" s="509"/>
      <c r="E22" s="509"/>
    </row>
    <row r="23" spans="1:19" ht="18" customHeight="1" x14ac:dyDescent="0.15">
      <c r="A23" s="509" t="s">
        <v>721</v>
      </c>
      <c r="B23" s="509"/>
      <c r="C23" s="509"/>
      <c r="D23" s="509"/>
      <c r="E23" s="509"/>
    </row>
    <row r="24" spans="1:19" ht="19.5" customHeight="1" x14ac:dyDescent="0.15">
      <c r="A24" s="509" t="s">
        <v>722</v>
      </c>
      <c r="B24" s="509"/>
      <c r="C24" s="509"/>
      <c r="D24" s="509"/>
      <c r="E24" s="509"/>
    </row>
    <row r="25" spans="1:19" ht="18" customHeight="1" x14ac:dyDescent="0.15">
      <c r="A25" s="510" t="s">
        <v>723</v>
      </c>
      <c r="B25" s="510"/>
      <c r="C25" s="511"/>
      <c r="D25" s="511"/>
      <c r="E25" s="511"/>
      <c r="F25" s="511"/>
      <c r="G25" s="511"/>
      <c r="H25" s="511"/>
      <c r="I25" s="511"/>
      <c r="J25" s="511"/>
      <c r="K25" s="511"/>
      <c r="L25" s="511"/>
      <c r="M25" s="511"/>
      <c r="N25" s="511"/>
      <c r="O25" s="511"/>
      <c r="P25" s="511"/>
      <c r="Q25" s="511"/>
      <c r="R25" s="511"/>
      <c r="S25" s="511"/>
    </row>
    <row r="26" spans="1:19" ht="18" customHeight="1" x14ac:dyDescent="0.15">
      <c r="A26" s="510" t="s">
        <v>724</v>
      </c>
      <c r="B26" s="510"/>
      <c r="C26" s="511"/>
      <c r="D26" s="511"/>
      <c r="E26" s="511"/>
      <c r="F26" s="511"/>
      <c r="G26" s="511"/>
      <c r="H26" s="511"/>
      <c r="I26" s="511"/>
      <c r="J26" s="511"/>
      <c r="K26" s="511"/>
      <c r="L26" s="511"/>
      <c r="M26" s="511"/>
      <c r="N26" s="511"/>
      <c r="O26" s="511"/>
      <c r="P26" s="511"/>
      <c r="Q26" s="511"/>
      <c r="R26" s="511"/>
      <c r="S26" s="511"/>
    </row>
    <row r="27" spans="1:19" ht="10.5" customHeight="1" x14ac:dyDescent="0.15"/>
    <row r="28" spans="1:19" ht="20.100000000000001" customHeight="1" x14ac:dyDescent="0.15"/>
    <row r="29" spans="1:19" ht="20.100000000000001" customHeight="1" x14ac:dyDescent="0.15"/>
  </sheetData>
  <mergeCells count="17">
    <mergeCell ref="J14:K14"/>
    <mergeCell ref="R15:S15"/>
    <mergeCell ref="R16:S16"/>
    <mergeCell ref="R17:S17"/>
    <mergeCell ref="A18:B18"/>
    <mergeCell ref="R18:S18"/>
    <mergeCell ref="N7:O7"/>
    <mergeCell ref="P7:S7"/>
    <mergeCell ref="A9:B10"/>
    <mergeCell ref="O9:Q9"/>
    <mergeCell ref="R9:S10"/>
    <mergeCell ref="R1:S1"/>
    <mergeCell ref="A3:R3"/>
    <mergeCell ref="N5:O5"/>
    <mergeCell ref="P5:S5"/>
    <mergeCell ref="N6:O6"/>
    <mergeCell ref="P6:S6"/>
  </mergeCells>
  <phoneticPr fontId="83"/>
  <conditionalFormatting sqref="C15:Q15">
    <cfRule type="containsErrors" priority="2">
      <formula>0</formula>
    </cfRule>
  </conditionalFormatting>
  <conditionalFormatting sqref="M14:N14 G14:J14">
    <cfRule type="containsErrors" priority="3">
      <formula>0</formula>
    </cfRule>
  </conditionalFormatting>
  <dataValidations count="1">
    <dataValidation type="list" allowBlank="1" showInputMessage="1" showErrorMessage="1" sqref="P6:S6 JL6:JO6 TH6:TK6 ADD6:ADG6">
      <formula1>"生活介護,自立訓練(生活訓練),自立訓練(機能訓練),就労移行支援,就労継続支援Ａ型,就労継続支援Ｂ型"</formula1>
      <formula2>0</formula2>
    </dataValidation>
  </dataValidations>
  <hyperlinks>
    <hyperlink ref="V2" location="届出様式一覧!A1" display="戻る"/>
  </hyperlinks>
  <printOptions horizontalCentered="1" verticalCentered="1"/>
  <pageMargins left="0.74791666666666701" right="0.74791666666666701" top="0.78749999999999998" bottom="0.78749999999999998" header="0.51180555555555496" footer="0.51180555555555496"/>
  <pageSetup paperSize="9" scale="87" firstPageNumber="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0"/>
  <sheetViews>
    <sheetView view="pageBreakPreview" zoomScaleNormal="80" workbookViewId="0">
      <selection activeCell="A3" sqref="A3"/>
    </sheetView>
  </sheetViews>
  <sheetFormatPr defaultRowHeight="13.5" x14ac:dyDescent="0.15"/>
  <cols>
    <col min="1" max="1" width="19.75" style="455" customWidth="1"/>
    <col min="2" max="2" width="3" style="455" customWidth="1"/>
    <col min="3" max="5" width="7.375" style="455" customWidth="1"/>
    <col min="6" max="17" width="7.625" style="455" customWidth="1"/>
    <col min="18" max="18" width="8.25" style="455" customWidth="1"/>
    <col min="19" max="19" width="3.75" style="455" customWidth="1"/>
    <col min="20" max="20" width="1.625" style="455" customWidth="1"/>
    <col min="21" max="256" width="9" style="455" customWidth="1"/>
    <col min="257" max="257" width="19.75" style="455" customWidth="1"/>
    <col min="258" max="258" width="3" style="455" customWidth="1"/>
    <col min="259" max="261" width="7.375" style="455" customWidth="1"/>
    <col min="262" max="273" width="7.625" style="455" customWidth="1"/>
    <col min="274" max="274" width="8.25" style="455" customWidth="1"/>
    <col min="275" max="275" width="3.75" style="455" customWidth="1"/>
    <col min="276" max="276" width="1.625" style="455" customWidth="1"/>
    <col min="277" max="512" width="9" style="455" customWidth="1"/>
    <col min="513" max="513" width="19.75" style="455" customWidth="1"/>
    <col min="514" max="514" width="3" style="455" customWidth="1"/>
    <col min="515" max="517" width="7.375" style="455" customWidth="1"/>
    <col min="518" max="529" width="7.625" style="455" customWidth="1"/>
    <col min="530" max="530" width="8.25" style="455" customWidth="1"/>
    <col min="531" max="531" width="3.75" style="455" customWidth="1"/>
    <col min="532" max="532" width="1.625" style="455" customWidth="1"/>
    <col min="533" max="768" width="9" style="455" customWidth="1"/>
    <col min="769" max="769" width="19.75" style="455" customWidth="1"/>
    <col min="770" max="770" width="3" style="455" customWidth="1"/>
    <col min="771" max="773" width="7.375" style="455" customWidth="1"/>
    <col min="774" max="785" width="7.625" style="455" customWidth="1"/>
    <col min="786" max="786" width="8.25" style="455" customWidth="1"/>
    <col min="787" max="787" width="3.75" style="455" customWidth="1"/>
    <col min="788" max="788" width="1.625" style="455" customWidth="1"/>
    <col min="789" max="1025" width="9" style="455" customWidth="1"/>
  </cols>
  <sheetData>
    <row r="1" spans="1:22" ht="17.25" x14ac:dyDescent="0.15">
      <c r="A1" s="512" t="s">
        <v>725</v>
      </c>
    </row>
    <row r="2" spans="1:22" ht="20.25" customHeight="1" x14ac:dyDescent="0.15">
      <c r="A2" s="456" t="s">
        <v>686</v>
      </c>
      <c r="B2" s="457"/>
      <c r="R2" s="1568" t="s">
        <v>687</v>
      </c>
      <c r="S2" s="1568"/>
      <c r="V2" s="513"/>
    </row>
    <row r="3" spans="1:22" ht="21" customHeight="1" x14ac:dyDescent="0.15">
      <c r="A3" s="459"/>
      <c r="B3" s="457"/>
      <c r="R3" s="460"/>
      <c r="S3" s="460"/>
    </row>
    <row r="4" spans="1:22" s="457" customFormat="1" ht="22.5" customHeight="1" x14ac:dyDescent="0.15">
      <c r="A4" s="1569" t="s">
        <v>1530</v>
      </c>
      <c r="B4" s="1569"/>
      <c r="C4" s="1569"/>
      <c r="D4" s="1569"/>
      <c r="E4" s="1569"/>
      <c r="F4" s="1569"/>
      <c r="G4" s="1569"/>
      <c r="H4" s="1569"/>
      <c r="I4" s="1569"/>
      <c r="J4" s="1569"/>
      <c r="K4" s="1569"/>
      <c r="L4" s="1569"/>
      <c r="M4" s="1569"/>
      <c r="N4" s="1569"/>
      <c r="O4" s="1569"/>
      <c r="P4" s="1569"/>
      <c r="Q4" s="1569"/>
      <c r="R4" s="1569"/>
      <c r="S4" s="461"/>
    </row>
    <row r="5" spans="1:22" s="457" customFormat="1" ht="12" customHeight="1" x14ac:dyDescent="0.15">
      <c r="A5" s="461"/>
      <c r="B5" s="461"/>
      <c r="C5" s="461"/>
      <c r="D5" s="461"/>
      <c r="E5" s="461"/>
      <c r="F5" s="461"/>
      <c r="G5" s="461"/>
      <c r="H5" s="461"/>
      <c r="I5" s="461"/>
      <c r="J5" s="461"/>
      <c r="K5" s="461"/>
      <c r="L5" s="461"/>
      <c r="M5" s="461"/>
      <c r="N5" s="461"/>
      <c r="O5" s="461"/>
      <c r="P5" s="461"/>
      <c r="Q5" s="461"/>
      <c r="R5" s="461"/>
      <c r="S5" s="461"/>
    </row>
    <row r="6" spans="1:22" s="459" customFormat="1" ht="20.25" customHeight="1" x14ac:dyDescent="0.15">
      <c r="A6" s="462"/>
      <c r="B6" s="462"/>
      <c r="C6" s="462"/>
      <c r="D6" s="462"/>
      <c r="E6" s="462"/>
      <c r="F6" s="462"/>
      <c r="G6" s="462"/>
      <c r="H6" s="462"/>
      <c r="I6" s="462"/>
      <c r="J6" s="462"/>
      <c r="K6" s="462"/>
      <c r="L6" s="462"/>
      <c r="M6" s="462"/>
      <c r="N6" s="1570" t="s">
        <v>688</v>
      </c>
      <c r="O6" s="1570"/>
      <c r="P6" s="1571" t="s">
        <v>726</v>
      </c>
      <c r="Q6" s="1571"/>
      <c r="R6" s="1571"/>
      <c r="S6" s="1571"/>
    </row>
    <row r="7" spans="1:22" s="459" customFormat="1" ht="20.25" customHeight="1" x14ac:dyDescent="0.15">
      <c r="A7" s="462"/>
      <c r="B7" s="462"/>
      <c r="C7" s="462"/>
      <c r="D7" s="462"/>
      <c r="E7" s="462"/>
      <c r="F7" s="462"/>
      <c r="G7" s="462"/>
      <c r="H7" s="462"/>
      <c r="I7" s="462"/>
      <c r="J7" s="462"/>
      <c r="K7" s="462"/>
      <c r="L7" s="462"/>
      <c r="M7" s="462"/>
      <c r="N7" s="1570" t="s">
        <v>168</v>
      </c>
      <c r="O7" s="1570"/>
      <c r="P7" s="1571" t="s">
        <v>13</v>
      </c>
      <c r="Q7" s="1571"/>
      <c r="R7" s="1571"/>
      <c r="S7" s="1571"/>
    </row>
    <row r="8" spans="1:22" s="459" customFormat="1" ht="20.25" customHeight="1" x14ac:dyDescent="0.15">
      <c r="A8" s="462"/>
      <c r="B8" s="462"/>
      <c r="C8" s="462"/>
      <c r="D8" s="462"/>
      <c r="E8" s="462"/>
      <c r="F8" s="462"/>
      <c r="G8" s="462"/>
      <c r="H8" s="462"/>
      <c r="I8" s="462"/>
      <c r="J8" s="462"/>
      <c r="K8" s="462"/>
      <c r="L8" s="462"/>
      <c r="M8" s="462"/>
      <c r="N8" s="1570" t="s">
        <v>496</v>
      </c>
      <c r="O8" s="1570"/>
      <c r="P8" s="1580">
        <v>44652</v>
      </c>
      <c r="Q8" s="1580"/>
      <c r="R8" s="1580"/>
      <c r="S8" s="1580"/>
    </row>
    <row r="9" spans="1:22" ht="20.25" customHeight="1" x14ac:dyDescent="0.15">
      <c r="A9" s="463"/>
      <c r="B9" s="463"/>
      <c r="C9" s="463"/>
      <c r="D9" s="463"/>
      <c r="E9" s="463"/>
      <c r="F9" s="463"/>
      <c r="G9" s="463"/>
      <c r="H9" s="463"/>
      <c r="I9" s="463"/>
      <c r="J9" s="463"/>
      <c r="K9" s="463"/>
      <c r="L9" s="463"/>
      <c r="M9" s="463"/>
      <c r="N9" s="464"/>
      <c r="O9" s="464"/>
      <c r="P9" s="464"/>
      <c r="Q9" s="464"/>
      <c r="R9" s="464"/>
      <c r="S9" s="464"/>
    </row>
    <row r="10" spans="1:22" ht="26.25" customHeight="1" x14ac:dyDescent="0.15">
      <c r="A10" s="1572" t="s">
        <v>689</v>
      </c>
      <c r="B10" s="1572"/>
      <c r="C10" s="466"/>
      <c r="D10" s="1206" t="s">
        <v>1422</v>
      </c>
      <c r="E10" s="467"/>
      <c r="F10" s="468"/>
      <c r="G10" s="469"/>
      <c r="H10" s="469"/>
      <c r="I10" s="1207" t="s">
        <v>1422</v>
      </c>
      <c r="J10" s="469"/>
      <c r="K10" s="469"/>
      <c r="L10" s="469"/>
      <c r="M10" s="469"/>
      <c r="N10" s="470"/>
      <c r="O10" s="1573" t="s">
        <v>1531</v>
      </c>
      <c r="P10" s="1574"/>
      <c r="Q10" s="1574"/>
      <c r="R10" s="1575" t="s">
        <v>1532</v>
      </c>
      <c r="S10" s="1575"/>
    </row>
    <row r="11" spans="1:22" s="463" customFormat="1" ht="26.25" customHeight="1" x14ac:dyDescent="0.15">
      <c r="A11" s="1572"/>
      <c r="B11" s="1572"/>
      <c r="C11" s="471" t="s">
        <v>690</v>
      </c>
      <c r="D11" s="471" t="s">
        <v>691</v>
      </c>
      <c r="E11" s="472" t="s">
        <v>692</v>
      </c>
      <c r="F11" s="473" t="s">
        <v>693</v>
      </c>
      <c r="G11" s="465" t="s">
        <v>694</v>
      </c>
      <c r="H11" s="465" t="s">
        <v>695</v>
      </c>
      <c r="I11" s="465" t="s">
        <v>696</v>
      </c>
      <c r="J11" s="465" t="s">
        <v>697</v>
      </c>
      <c r="K11" s="465" t="s">
        <v>698</v>
      </c>
      <c r="L11" s="465" t="s">
        <v>699</v>
      </c>
      <c r="M11" s="465" t="s">
        <v>700</v>
      </c>
      <c r="N11" s="465" t="s">
        <v>701</v>
      </c>
      <c r="O11" s="465" t="s">
        <v>690</v>
      </c>
      <c r="P11" s="465" t="s">
        <v>691</v>
      </c>
      <c r="Q11" s="465" t="s">
        <v>692</v>
      </c>
      <c r="R11" s="1575"/>
      <c r="S11" s="1575"/>
    </row>
    <row r="12" spans="1:22" s="463" customFormat="1" ht="30" customHeight="1" x14ac:dyDescent="0.15">
      <c r="A12" s="474" t="s">
        <v>702</v>
      </c>
      <c r="B12" s="475" t="s">
        <v>703</v>
      </c>
      <c r="C12" s="476">
        <v>20</v>
      </c>
      <c r="D12" s="476">
        <v>20</v>
      </c>
      <c r="E12" s="477">
        <v>20</v>
      </c>
      <c r="F12" s="478">
        <v>20</v>
      </c>
      <c r="G12" s="476">
        <v>20</v>
      </c>
      <c r="H12" s="476">
        <v>20</v>
      </c>
      <c r="I12" s="476">
        <v>20</v>
      </c>
      <c r="J12" s="476">
        <v>20</v>
      </c>
      <c r="K12" s="476">
        <v>20</v>
      </c>
      <c r="L12" s="476">
        <v>20</v>
      </c>
      <c r="M12" s="476">
        <v>20</v>
      </c>
      <c r="N12" s="476">
        <v>20</v>
      </c>
      <c r="O12" s="476">
        <v>20</v>
      </c>
      <c r="P12" s="479">
        <v>30</v>
      </c>
      <c r="Q12" s="479">
        <v>30</v>
      </c>
      <c r="R12" s="477"/>
      <c r="S12" s="480"/>
    </row>
    <row r="13" spans="1:22" ht="30" customHeight="1" x14ac:dyDescent="0.15">
      <c r="A13" s="481" t="s">
        <v>704</v>
      </c>
      <c r="B13" s="475" t="s">
        <v>705</v>
      </c>
      <c r="C13" s="482">
        <v>364</v>
      </c>
      <c r="D13" s="482">
        <v>388</v>
      </c>
      <c r="E13" s="483">
        <v>447</v>
      </c>
      <c r="F13" s="484">
        <v>500</v>
      </c>
      <c r="G13" s="482">
        <v>517</v>
      </c>
      <c r="H13" s="482">
        <v>502</v>
      </c>
      <c r="I13" s="482">
        <v>528</v>
      </c>
      <c r="J13" s="482">
        <v>518</v>
      </c>
      <c r="K13" s="482">
        <v>515</v>
      </c>
      <c r="L13" s="482">
        <v>572</v>
      </c>
      <c r="M13" s="482">
        <v>545</v>
      </c>
      <c r="N13" s="482">
        <v>527</v>
      </c>
      <c r="O13" s="482">
        <v>528</v>
      </c>
      <c r="P13" s="482">
        <v>494</v>
      </c>
      <c r="Q13" s="482">
        <v>559</v>
      </c>
      <c r="R13" s="485">
        <f>SUM(F13:Q13)</f>
        <v>6305</v>
      </c>
      <c r="S13" s="486" t="s">
        <v>706</v>
      </c>
    </row>
    <row r="14" spans="1:22" ht="30" customHeight="1" x14ac:dyDescent="0.15">
      <c r="A14" s="481" t="s">
        <v>707</v>
      </c>
      <c r="B14" s="475" t="s">
        <v>708</v>
      </c>
      <c r="C14" s="479">
        <v>21</v>
      </c>
      <c r="D14" s="479">
        <v>20</v>
      </c>
      <c r="E14" s="487">
        <v>20</v>
      </c>
      <c r="F14" s="488">
        <v>21</v>
      </c>
      <c r="G14" s="489">
        <v>22</v>
      </c>
      <c r="H14" s="489">
        <v>20</v>
      </c>
      <c r="I14" s="489">
        <v>23</v>
      </c>
      <c r="J14" s="490">
        <v>22</v>
      </c>
      <c r="K14" s="490">
        <v>20</v>
      </c>
      <c r="L14" s="489">
        <v>23</v>
      </c>
      <c r="M14" s="489">
        <v>22</v>
      </c>
      <c r="N14" s="489">
        <v>22</v>
      </c>
      <c r="O14" s="489">
        <v>23</v>
      </c>
      <c r="P14" s="489">
        <v>20</v>
      </c>
      <c r="Q14" s="489">
        <v>20</v>
      </c>
      <c r="R14" s="491">
        <f>SUM(F14:Q14)</f>
        <v>258</v>
      </c>
      <c r="S14" s="486" t="s">
        <v>709</v>
      </c>
    </row>
    <row r="15" spans="1:22" ht="30" customHeight="1" x14ac:dyDescent="0.15">
      <c r="A15" s="481" t="s">
        <v>710</v>
      </c>
      <c r="B15" s="475" t="s">
        <v>711</v>
      </c>
      <c r="C15" s="492"/>
      <c r="D15" s="492"/>
      <c r="E15" s="492"/>
      <c r="F15" s="493"/>
      <c r="G15" s="494"/>
      <c r="H15" s="494"/>
      <c r="I15" s="494"/>
      <c r="J15" s="1576">
        <f>ROUNDUP(R13/R14,1)</f>
        <v>24.5</v>
      </c>
      <c r="K15" s="1576"/>
      <c r="L15" s="495" t="s">
        <v>712</v>
      </c>
      <c r="M15" s="494"/>
      <c r="N15" s="494"/>
      <c r="O15" s="496"/>
      <c r="P15" s="495"/>
      <c r="Q15" s="495"/>
      <c r="R15" s="495"/>
      <c r="S15" s="497"/>
    </row>
    <row r="16" spans="1:22" ht="30" customHeight="1" x14ac:dyDescent="0.15">
      <c r="A16" s="498" t="s">
        <v>713</v>
      </c>
      <c r="B16" s="499" t="s">
        <v>714</v>
      </c>
      <c r="C16" s="500">
        <f t="shared" ref="C16:Q16" si="0">C12*C14*1.25</f>
        <v>525</v>
      </c>
      <c r="D16" s="500">
        <f t="shared" si="0"/>
        <v>500</v>
      </c>
      <c r="E16" s="500">
        <f t="shared" si="0"/>
        <v>500</v>
      </c>
      <c r="F16" s="500">
        <f t="shared" si="0"/>
        <v>525</v>
      </c>
      <c r="G16" s="500">
        <f t="shared" si="0"/>
        <v>550</v>
      </c>
      <c r="H16" s="500">
        <f t="shared" si="0"/>
        <v>500</v>
      </c>
      <c r="I16" s="500">
        <f t="shared" si="0"/>
        <v>575</v>
      </c>
      <c r="J16" s="500">
        <f t="shared" si="0"/>
        <v>550</v>
      </c>
      <c r="K16" s="500">
        <f t="shared" si="0"/>
        <v>500</v>
      </c>
      <c r="L16" s="500">
        <f t="shared" si="0"/>
        <v>575</v>
      </c>
      <c r="M16" s="500">
        <f t="shared" si="0"/>
        <v>550</v>
      </c>
      <c r="N16" s="500">
        <f t="shared" si="0"/>
        <v>550</v>
      </c>
      <c r="O16" s="500">
        <f t="shared" si="0"/>
        <v>575</v>
      </c>
      <c r="P16" s="500">
        <f t="shared" si="0"/>
        <v>750</v>
      </c>
      <c r="Q16" s="500">
        <f t="shared" si="0"/>
        <v>750</v>
      </c>
      <c r="R16" s="1577"/>
      <c r="S16" s="1577"/>
    </row>
    <row r="17" spans="1:19" ht="30" customHeight="1" x14ac:dyDescent="0.15">
      <c r="A17" s="501" t="s">
        <v>715</v>
      </c>
      <c r="B17" s="502" t="s">
        <v>716</v>
      </c>
      <c r="C17" s="503"/>
      <c r="D17" s="503"/>
      <c r="E17" s="503"/>
      <c r="F17" s="504">
        <f t="shared" ref="F17:Q17" si="1">SUM(C16:E16)</f>
        <v>1525</v>
      </c>
      <c r="G17" s="504">
        <f t="shared" si="1"/>
        <v>1525</v>
      </c>
      <c r="H17" s="504">
        <f t="shared" si="1"/>
        <v>1575</v>
      </c>
      <c r="I17" s="504">
        <f t="shared" si="1"/>
        <v>1575</v>
      </c>
      <c r="J17" s="504">
        <f t="shared" si="1"/>
        <v>1625</v>
      </c>
      <c r="K17" s="504">
        <f t="shared" si="1"/>
        <v>1625</v>
      </c>
      <c r="L17" s="504">
        <f t="shared" si="1"/>
        <v>1625</v>
      </c>
      <c r="M17" s="504">
        <f t="shared" si="1"/>
        <v>1625</v>
      </c>
      <c r="N17" s="504">
        <f t="shared" si="1"/>
        <v>1625</v>
      </c>
      <c r="O17" s="504">
        <f t="shared" si="1"/>
        <v>1675</v>
      </c>
      <c r="P17" s="504">
        <f t="shared" si="1"/>
        <v>1675</v>
      </c>
      <c r="Q17" s="504">
        <f t="shared" si="1"/>
        <v>1875</v>
      </c>
      <c r="R17" s="1578"/>
      <c r="S17" s="1578"/>
    </row>
    <row r="18" spans="1:19" ht="30" customHeight="1" x14ac:dyDescent="0.15">
      <c r="A18" s="501" t="s">
        <v>717</v>
      </c>
      <c r="B18" s="505" t="s">
        <v>718</v>
      </c>
      <c r="C18" s="503"/>
      <c r="D18" s="503"/>
      <c r="E18" s="503"/>
      <c r="F18" s="504">
        <f t="shared" ref="F18:Q18" si="2">SUM(C13:E13)</f>
        <v>1199</v>
      </c>
      <c r="G18" s="504">
        <f t="shared" si="2"/>
        <v>1335</v>
      </c>
      <c r="H18" s="504">
        <f t="shared" si="2"/>
        <v>1464</v>
      </c>
      <c r="I18" s="504">
        <f t="shared" si="2"/>
        <v>1519</v>
      </c>
      <c r="J18" s="504">
        <f t="shared" si="2"/>
        <v>1547</v>
      </c>
      <c r="K18" s="504">
        <f t="shared" si="2"/>
        <v>1548</v>
      </c>
      <c r="L18" s="504">
        <f t="shared" si="2"/>
        <v>1561</v>
      </c>
      <c r="M18" s="504">
        <f t="shared" si="2"/>
        <v>1605</v>
      </c>
      <c r="N18" s="504">
        <f t="shared" si="2"/>
        <v>1632</v>
      </c>
      <c r="O18" s="504">
        <f t="shared" si="2"/>
        <v>1644</v>
      </c>
      <c r="P18" s="504">
        <f t="shared" si="2"/>
        <v>1600</v>
      </c>
      <c r="Q18" s="504">
        <f t="shared" si="2"/>
        <v>1549</v>
      </c>
      <c r="R18" s="1578"/>
      <c r="S18" s="1578"/>
    </row>
    <row r="19" spans="1:19" ht="30" customHeight="1" x14ac:dyDescent="0.15">
      <c r="A19" s="1579" t="s">
        <v>719</v>
      </c>
      <c r="B19" s="1579"/>
      <c r="C19" s="506"/>
      <c r="D19" s="506"/>
      <c r="E19" s="506"/>
      <c r="F19" s="507" t="str">
        <f t="shared" ref="F19:Q19" si="3">IF(F18&gt;F17,"○","")</f>
        <v/>
      </c>
      <c r="G19" s="507" t="str">
        <f t="shared" si="3"/>
        <v/>
      </c>
      <c r="H19" s="507" t="str">
        <f t="shared" si="3"/>
        <v/>
      </c>
      <c r="I19" s="507" t="str">
        <f t="shared" si="3"/>
        <v/>
      </c>
      <c r="J19" s="507" t="str">
        <f t="shared" si="3"/>
        <v/>
      </c>
      <c r="K19" s="507" t="str">
        <f t="shared" si="3"/>
        <v/>
      </c>
      <c r="L19" s="507" t="str">
        <f t="shared" si="3"/>
        <v/>
      </c>
      <c r="M19" s="507" t="str">
        <f t="shared" si="3"/>
        <v/>
      </c>
      <c r="N19" s="507" t="str">
        <f t="shared" si="3"/>
        <v>○</v>
      </c>
      <c r="O19" s="507" t="str">
        <f t="shared" si="3"/>
        <v/>
      </c>
      <c r="P19" s="507" t="str">
        <f t="shared" si="3"/>
        <v/>
      </c>
      <c r="Q19" s="507" t="str">
        <f t="shared" si="3"/>
        <v/>
      </c>
      <c r="R19" s="1578"/>
      <c r="S19" s="1578"/>
    </row>
    <row r="20" spans="1:19" ht="10.5" customHeight="1" x14ac:dyDescent="0.15">
      <c r="A20" s="508"/>
      <c r="B20" s="508"/>
      <c r="C20" s="508"/>
      <c r="D20" s="508"/>
      <c r="E20" s="508"/>
    </row>
    <row r="21" spans="1:19" ht="18" customHeight="1" x14ac:dyDescent="0.15">
      <c r="A21" s="508" t="s">
        <v>1533</v>
      </c>
      <c r="B21" s="508"/>
      <c r="C21" s="508"/>
      <c r="D21" s="508"/>
      <c r="E21" s="508"/>
    </row>
    <row r="22" spans="1:19" ht="18" customHeight="1" x14ac:dyDescent="0.15">
      <c r="A22" s="509" t="s">
        <v>1535</v>
      </c>
      <c r="B22" s="509"/>
      <c r="C22" s="509"/>
      <c r="D22" s="509"/>
      <c r="E22" s="509"/>
    </row>
    <row r="23" spans="1:19" ht="18" customHeight="1" x14ac:dyDescent="0.15">
      <c r="A23" s="509" t="s">
        <v>720</v>
      </c>
      <c r="B23" s="509"/>
      <c r="C23" s="509"/>
      <c r="D23" s="509"/>
      <c r="E23" s="509"/>
    </row>
    <row r="24" spans="1:19" ht="18" customHeight="1" x14ac:dyDescent="0.15">
      <c r="A24" s="509" t="s">
        <v>721</v>
      </c>
      <c r="B24" s="509"/>
      <c r="C24" s="509"/>
      <c r="D24" s="509"/>
      <c r="E24" s="509"/>
    </row>
    <row r="25" spans="1:19" ht="19.5" customHeight="1" x14ac:dyDescent="0.15">
      <c r="A25" s="509" t="s">
        <v>722</v>
      </c>
      <c r="B25" s="509"/>
      <c r="C25" s="509"/>
      <c r="D25" s="509"/>
      <c r="E25" s="509"/>
    </row>
    <row r="26" spans="1:19" ht="18" customHeight="1" x14ac:dyDescent="0.15">
      <c r="A26" s="510" t="s">
        <v>727</v>
      </c>
      <c r="B26" s="510"/>
      <c r="C26" s="511"/>
      <c r="D26" s="511"/>
      <c r="E26" s="511"/>
      <c r="F26" s="511"/>
      <c r="G26" s="511"/>
      <c r="H26" s="511"/>
      <c r="I26" s="511"/>
      <c r="J26" s="511"/>
      <c r="K26" s="511"/>
      <c r="L26" s="511"/>
      <c r="M26" s="511"/>
      <c r="N26" s="511"/>
      <c r="O26" s="511"/>
      <c r="P26" s="511"/>
      <c r="Q26" s="511"/>
      <c r="R26" s="511"/>
      <c r="S26" s="511"/>
    </row>
    <row r="27" spans="1:19" ht="18" customHeight="1" x14ac:dyDescent="0.15">
      <c r="A27" s="510" t="s">
        <v>724</v>
      </c>
      <c r="B27" s="510"/>
      <c r="C27" s="511"/>
      <c r="D27" s="511"/>
      <c r="E27" s="511"/>
      <c r="F27" s="511"/>
      <c r="G27" s="511"/>
      <c r="H27" s="511"/>
      <c r="I27" s="511"/>
      <c r="J27" s="511"/>
      <c r="K27" s="511"/>
      <c r="L27" s="511"/>
      <c r="M27" s="511"/>
      <c r="N27" s="511"/>
      <c r="O27" s="511"/>
      <c r="P27" s="511"/>
      <c r="Q27" s="511"/>
      <c r="R27" s="511"/>
      <c r="S27" s="511"/>
    </row>
    <row r="28" spans="1:19" ht="10.5" customHeight="1" x14ac:dyDescent="0.15"/>
    <row r="29" spans="1:19" ht="20.100000000000001" customHeight="1" x14ac:dyDescent="0.15"/>
    <row r="30" spans="1:19" ht="20.100000000000001" customHeight="1" x14ac:dyDescent="0.15"/>
  </sheetData>
  <mergeCells count="17">
    <mergeCell ref="J15:K15"/>
    <mergeCell ref="R16:S16"/>
    <mergeCell ref="R17:S17"/>
    <mergeCell ref="R18:S18"/>
    <mergeCell ref="A19:B19"/>
    <mergeCell ref="R19:S19"/>
    <mergeCell ref="N8:O8"/>
    <mergeCell ref="P8:S8"/>
    <mergeCell ref="A10:B11"/>
    <mergeCell ref="O10:Q10"/>
    <mergeCell ref="R10:S11"/>
    <mergeCell ref="R2:S2"/>
    <mergeCell ref="A4:R4"/>
    <mergeCell ref="N6:O6"/>
    <mergeCell ref="P6:S6"/>
    <mergeCell ref="N7:O7"/>
    <mergeCell ref="P7:S7"/>
  </mergeCells>
  <phoneticPr fontId="83"/>
  <conditionalFormatting sqref="C16:Q16">
    <cfRule type="containsErrors" priority="2">
      <formula>0</formula>
    </cfRule>
  </conditionalFormatting>
  <conditionalFormatting sqref="M15:N15 G15:J15">
    <cfRule type="containsErrors" priority="3">
      <formula>0</formula>
    </cfRule>
  </conditionalFormatting>
  <dataValidations count="1">
    <dataValidation type="list" allowBlank="1" showInputMessage="1" showErrorMessage="1" sqref="P7:S7 JL7:JO7 TH7:TK7 ADD7:ADG7">
      <formula1>"生活介護,自立訓練(生活訓練),自立訓練(機能訓練),就労移行支援,就労継続支援Ａ型,就労継続支援Ｂ型"</formula1>
      <formula2>0</formula2>
    </dataValidation>
  </dataValidations>
  <printOptions horizontalCentered="1" verticalCentered="1"/>
  <pageMargins left="0.74791666666666701" right="0.74791666666666701" top="0.78749999999999998" bottom="0.78749999999999998" header="0.51180555555555496" footer="0.51180555555555496"/>
  <pageSetup paperSize="9" scale="84" firstPageNumber="0" orientation="landscape"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7"/>
  <sheetViews>
    <sheetView view="pageBreakPreview" zoomScaleNormal="80" workbookViewId="0">
      <selection activeCell="A2" sqref="A2"/>
    </sheetView>
  </sheetViews>
  <sheetFormatPr defaultRowHeight="13.5" x14ac:dyDescent="0.15"/>
  <cols>
    <col min="1" max="1" width="19.75" style="455" customWidth="1"/>
    <col min="2" max="2" width="3" style="455" customWidth="1"/>
    <col min="3" max="5" width="7.375" style="455" customWidth="1"/>
    <col min="6" max="17" width="7.625" style="455" customWidth="1"/>
    <col min="18" max="18" width="8.25" style="455" customWidth="1"/>
    <col min="19" max="19" width="3.75" style="455" customWidth="1"/>
    <col min="20" max="20" width="1.625" style="455" customWidth="1"/>
    <col min="21" max="21" width="6.875" style="455" customWidth="1"/>
    <col min="22" max="256" width="9" style="455" customWidth="1"/>
    <col min="257" max="257" width="19.75" style="455" customWidth="1"/>
    <col min="258" max="258" width="3" style="455" customWidth="1"/>
    <col min="259" max="261" width="7.375" style="455" customWidth="1"/>
    <col min="262" max="273" width="7.625" style="455" customWidth="1"/>
    <col min="274" max="274" width="8.25" style="455" customWidth="1"/>
    <col min="275" max="275" width="3.75" style="455" customWidth="1"/>
    <col min="276" max="276" width="1.625" style="455" customWidth="1"/>
    <col min="277" max="512" width="9" style="455" customWidth="1"/>
    <col min="513" max="513" width="19.75" style="455" customWidth="1"/>
    <col min="514" max="514" width="3" style="455" customWidth="1"/>
    <col min="515" max="517" width="7.375" style="455" customWidth="1"/>
    <col min="518" max="529" width="7.625" style="455" customWidth="1"/>
    <col min="530" max="530" width="8.25" style="455" customWidth="1"/>
    <col min="531" max="531" width="3.75" style="455" customWidth="1"/>
    <col min="532" max="532" width="1.625" style="455" customWidth="1"/>
    <col min="533" max="768" width="9" style="455" customWidth="1"/>
    <col min="769" max="769" width="19.75" style="455" customWidth="1"/>
    <col min="770" max="770" width="3" style="455" customWidth="1"/>
    <col min="771" max="773" width="7.375" style="455" customWidth="1"/>
    <col min="774" max="785" width="7.625" style="455" customWidth="1"/>
    <col min="786" max="786" width="8.25" style="455" customWidth="1"/>
    <col min="787" max="787" width="3.75" style="455" customWidth="1"/>
    <col min="788" max="788" width="1.625" style="455" customWidth="1"/>
    <col min="789" max="1025" width="9" style="455" customWidth="1"/>
  </cols>
  <sheetData>
    <row r="1" spans="1:22" ht="20.25" customHeight="1" x14ac:dyDescent="0.15">
      <c r="A1" s="456" t="s">
        <v>728</v>
      </c>
      <c r="B1" s="457"/>
      <c r="R1" s="1568" t="s">
        <v>729</v>
      </c>
      <c r="S1" s="1568"/>
    </row>
    <row r="2" spans="1:22" ht="21" customHeight="1" x14ac:dyDescent="0.15">
      <c r="A2" s="459"/>
      <c r="B2" s="457"/>
      <c r="R2" s="460"/>
      <c r="S2" s="460"/>
      <c r="U2" s="458"/>
      <c r="V2" s="453" t="s">
        <v>590</v>
      </c>
    </row>
    <row r="3" spans="1:22" s="457" customFormat="1" ht="22.5" customHeight="1" x14ac:dyDescent="0.15">
      <c r="A3" s="1569" t="s">
        <v>1530</v>
      </c>
      <c r="B3" s="1569"/>
      <c r="C3" s="1569"/>
      <c r="D3" s="1569"/>
      <c r="E3" s="1569"/>
      <c r="F3" s="1569"/>
      <c r="G3" s="1569"/>
      <c r="H3" s="1569"/>
      <c r="I3" s="1569"/>
      <c r="J3" s="1569"/>
      <c r="K3" s="1569"/>
      <c r="L3" s="1569"/>
      <c r="M3" s="1569"/>
      <c r="N3" s="1569"/>
      <c r="O3" s="1569"/>
      <c r="P3" s="1569"/>
      <c r="Q3" s="1569"/>
      <c r="R3" s="1569"/>
      <c r="S3" s="461"/>
    </row>
    <row r="4" spans="1:22" s="457" customFormat="1" ht="12" customHeight="1" x14ac:dyDescent="0.15">
      <c r="A4" s="461"/>
      <c r="B4" s="461"/>
      <c r="C4" s="461"/>
      <c r="D4" s="461"/>
      <c r="E4" s="461"/>
      <c r="F4" s="461"/>
      <c r="G4" s="461"/>
      <c r="H4" s="461"/>
      <c r="I4" s="461"/>
      <c r="J4" s="461"/>
      <c r="K4" s="461"/>
      <c r="L4" s="461"/>
      <c r="M4" s="461"/>
      <c r="N4" s="461"/>
      <c r="O4" s="461"/>
      <c r="P4" s="461"/>
      <c r="Q4" s="461"/>
      <c r="R4" s="461"/>
      <c r="S4" s="461"/>
    </row>
    <row r="5" spans="1:22" s="459" customFormat="1" ht="20.25" customHeight="1" x14ac:dyDescent="0.15">
      <c r="A5" s="462"/>
      <c r="B5" s="462"/>
      <c r="C5" s="462"/>
      <c r="D5" s="462"/>
      <c r="E5" s="462"/>
      <c r="F5" s="462"/>
      <c r="G5" s="462"/>
      <c r="H5" s="462"/>
      <c r="I5" s="462"/>
      <c r="J5" s="462"/>
      <c r="K5" s="462"/>
      <c r="L5" s="462"/>
      <c r="M5" s="462"/>
      <c r="N5" s="1570" t="s">
        <v>688</v>
      </c>
      <c r="O5" s="1570"/>
      <c r="P5" s="1571"/>
      <c r="Q5" s="1571"/>
      <c r="R5" s="1571"/>
      <c r="S5" s="1571"/>
    </row>
    <row r="6" spans="1:22" s="459" customFormat="1" ht="20.25" customHeight="1" x14ac:dyDescent="0.15">
      <c r="A6" s="462"/>
      <c r="B6" s="462"/>
      <c r="C6" s="462"/>
      <c r="D6" s="462"/>
      <c r="E6" s="462"/>
      <c r="F6" s="462"/>
      <c r="G6" s="462"/>
      <c r="H6" s="462"/>
      <c r="I6" s="462"/>
      <c r="J6" s="462"/>
      <c r="K6" s="462"/>
      <c r="L6" s="462"/>
      <c r="M6" s="462"/>
      <c r="N6" s="1570" t="s">
        <v>168</v>
      </c>
      <c r="O6" s="1570"/>
      <c r="P6" s="1571"/>
      <c r="Q6" s="1571"/>
      <c r="R6" s="1571"/>
      <c r="S6" s="1571"/>
    </row>
    <row r="7" spans="1:22" s="459" customFormat="1" ht="20.25" customHeight="1" x14ac:dyDescent="0.15">
      <c r="A7" s="462"/>
      <c r="B7" s="462"/>
      <c r="C7" s="462"/>
      <c r="D7" s="462"/>
      <c r="E7" s="462"/>
      <c r="F7" s="462"/>
      <c r="G7" s="462"/>
      <c r="H7" s="462"/>
      <c r="I7" s="462"/>
      <c r="J7" s="462"/>
      <c r="K7" s="462"/>
      <c r="L7" s="462"/>
      <c r="M7" s="462"/>
      <c r="N7" s="1570" t="s">
        <v>496</v>
      </c>
      <c r="O7" s="1570"/>
      <c r="P7" s="1571" t="s">
        <v>113</v>
      </c>
      <c r="Q7" s="1571"/>
      <c r="R7" s="1571"/>
      <c r="S7" s="1571"/>
    </row>
    <row r="8" spans="1:22" ht="20.25" customHeight="1" x14ac:dyDescent="0.15">
      <c r="A8" s="463"/>
      <c r="B8" s="463"/>
      <c r="C8" s="463"/>
      <c r="D8" s="463"/>
      <c r="E8" s="463"/>
      <c r="F8" s="463"/>
      <c r="G8" s="463"/>
      <c r="H8" s="463"/>
      <c r="I8" s="463"/>
      <c r="J8" s="463"/>
      <c r="K8" s="463"/>
      <c r="L8" s="463"/>
      <c r="M8" s="463"/>
      <c r="N8" s="464"/>
      <c r="O8" s="464"/>
      <c r="P8" s="464"/>
      <c r="Q8" s="464"/>
      <c r="R8" s="464"/>
      <c r="S8" s="464"/>
    </row>
    <row r="9" spans="1:22" ht="26.25" customHeight="1" x14ac:dyDescent="0.15">
      <c r="A9" s="1572" t="s">
        <v>689</v>
      </c>
      <c r="B9" s="1572"/>
      <c r="C9" s="466"/>
      <c r="D9" s="1206" t="s">
        <v>1422</v>
      </c>
      <c r="E9" s="467"/>
      <c r="F9" s="468"/>
      <c r="G9" s="469"/>
      <c r="H9" s="469"/>
      <c r="I9" s="1207" t="s">
        <v>1422</v>
      </c>
      <c r="J9" s="469"/>
      <c r="K9" s="469"/>
      <c r="L9" s="469"/>
      <c r="M9" s="469"/>
      <c r="N9" s="470"/>
      <c r="O9" s="1573" t="s">
        <v>1531</v>
      </c>
      <c r="P9" s="1574"/>
      <c r="Q9" s="1574"/>
      <c r="R9" s="1575" t="s">
        <v>1532</v>
      </c>
      <c r="S9" s="1575"/>
    </row>
    <row r="10" spans="1:22" s="463" customFormat="1" ht="26.25" customHeight="1" x14ac:dyDescent="0.15">
      <c r="A10" s="1572"/>
      <c r="B10" s="1572"/>
      <c r="C10" s="471" t="s">
        <v>690</v>
      </c>
      <c r="D10" s="471" t="s">
        <v>691</v>
      </c>
      <c r="E10" s="472" t="s">
        <v>692</v>
      </c>
      <c r="F10" s="473" t="s">
        <v>693</v>
      </c>
      <c r="G10" s="465" t="s">
        <v>694</v>
      </c>
      <c r="H10" s="465" t="s">
        <v>695</v>
      </c>
      <c r="I10" s="465" t="s">
        <v>696</v>
      </c>
      <c r="J10" s="465" t="s">
        <v>697</v>
      </c>
      <c r="K10" s="465" t="s">
        <v>698</v>
      </c>
      <c r="L10" s="465" t="s">
        <v>699</v>
      </c>
      <c r="M10" s="465" t="s">
        <v>700</v>
      </c>
      <c r="N10" s="465" t="s">
        <v>701</v>
      </c>
      <c r="O10" s="465" t="s">
        <v>690</v>
      </c>
      <c r="P10" s="465" t="s">
        <v>691</v>
      </c>
      <c r="Q10" s="465" t="s">
        <v>692</v>
      </c>
      <c r="R10" s="1575"/>
      <c r="S10" s="1575"/>
    </row>
    <row r="11" spans="1:22" s="463" customFormat="1" ht="30" customHeight="1" x14ac:dyDescent="0.15">
      <c r="A11" s="474" t="s">
        <v>702</v>
      </c>
      <c r="B11" s="475" t="s">
        <v>703</v>
      </c>
      <c r="C11" s="476"/>
      <c r="D11" s="476"/>
      <c r="E11" s="477"/>
      <c r="F11" s="478"/>
      <c r="G11" s="476"/>
      <c r="H11" s="476"/>
      <c r="I11" s="476"/>
      <c r="J11" s="476"/>
      <c r="K11" s="476"/>
      <c r="L11" s="476"/>
      <c r="M11" s="476"/>
      <c r="N11" s="476"/>
      <c r="O11" s="476"/>
      <c r="P11" s="479"/>
      <c r="Q11" s="479"/>
      <c r="R11" s="477"/>
      <c r="S11" s="480"/>
    </row>
    <row r="12" spans="1:22" ht="30" customHeight="1" x14ac:dyDescent="0.15">
      <c r="A12" s="481" t="s">
        <v>704</v>
      </c>
      <c r="B12" s="475" t="s">
        <v>705</v>
      </c>
      <c r="C12" s="482"/>
      <c r="D12" s="482"/>
      <c r="E12" s="483"/>
      <c r="F12" s="484"/>
      <c r="G12" s="482"/>
      <c r="H12" s="482"/>
      <c r="I12" s="482"/>
      <c r="J12" s="482"/>
      <c r="K12" s="482"/>
      <c r="L12" s="482"/>
      <c r="M12" s="482"/>
      <c r="N12" s="482"/>
      <c r="O12" s="482"/>
      <c r="P12" s="482"/>
      <c r="Q12" s="482"/>
      <c r="R12" s="485">
        <f>SUM(F12:Q12)</f>
        <v>0</v>
      </c>
      <c r="S12" s="486" t="s">
        <v>706</v>
      </c>
    </row>
    <row r="13" spans="1:22" ht="30" customHeight="1" x14ac:dyDescent="0.15">
      <c r="A13" s="481" t="s">
        <v>707</v>
      </c>
      <c r="B13" s="475" t="s">
        <v>708</v>
      </c>
      <c r="C13" s="479"/>
      <c r="D13" s="479"/>
      <c r="E13" s="487"/>
      <c r="F13" s="488"/>
      <c r="G13" s="489"/>
      <c r="H13" s="489"/>
      <c r="I13" s="489"/>
      <c r="J13" s="490"/>
      <c r="K13" s="490"/>
      <c r="L13" s="489"/>
      <c r="M13" s="489"/>
      <c r="N13" s="489"/>
      <c r="O13" s="489"/>
      <c r="P13" s="489"/>
      <c r="Q13" s="489"/>
      <c r="R13" s="491">
        <f>SUM(F13:Q13)</f>
        <v>0</v>
      </c>
      <c r="S13" s="486" t="s">
        <v>709</v>
      </c>
    </row>
    <row r="14" spans="1:22" ht="30" customHeight="1" x14ac:dyDescent="0.15">
      <c r="A14" s="481" t="s">
        <v>710</v>
      </c>
      <c r="B14" s="475" t="s">
        <v>711</v>
      </c>
      <c r="C14" s="492"/>
      <c r="D14" s="492"/>
      <c r="E14" s="492"/>
      <c r="F14" s="493"/>
      <c r="G14" s="494"/>
      <c r="H14" s="494"/>
      <c r="I14" s="494"/>
      <c r="J14" s="1576" t="e">
        <f>ROUNDUP(R12/R13,1)</f>
        <v>#DIV/0!</v>
      </c>
      <c r="K14" s="1576"/>
      <c r="L14" s="495" t="s">
        <v>712</v>
      </c>
      <c r="M14" s="494"/>
      <c r="N14" s="494"/>
      <c r="O14" s="496"/>
      <c r="P14" s="495"/>
      <c r="Q14" s="495"/>
      <c r="R14" s="495"/>
      <c r="S14" s="497"/>
    </row>
    <row r="15" spans="1:22" ht="30" customHeight="1" x14ac:dyDescent="0.15">
      <c r="A15" s="498" t="s">
        <v>730</v>
      </c>
      <c r="B15" s="499" t="s">
        <v>714</v>
      </c>
      <c r="C15" s="500">
        <f t="shared" ref="C15:Q15" si="0">C11*C13*1.05</f>
        <v>0</v>
      </c>
      <c r="D15" s="500">
        <f t="shared" si="0"/>
        <v>0</v>
      </c>
      <c r="E15" s="500">
        <f t="shared" si="0"/>
        <v>0</v>
      </c>
      <c r="F15" s="500">
        <f t="shared" si="0"/>
        <v>0</v>
      </c>
      <c r="G15" s="500">
        <f t="shared" si="0"/>
        <v>0</v>
      </c>
      <c r="H15" s="500">
        <f t="shared" si="0"/>
        <v>0</v>
      </c>
      <c r="I15" s="500">
        <f t="shared" si="0"/>
        <v>0</v>
      </c>
      <c r="J15" s="500">
        <f t="shared" si="0"/>
        <v>0</v>
      </c>
      <c r="K15" s="500">
        <f t="shared" si="0"/>
        <v>0</v>
      </c>
      <c r="L15" s="500">
        <f t="shared" si="0"/>
        <v>0</v>
      </c>
      <c r="M15" s="500">
        <f t="shared" si="0"/>
        <v>0</v>
      </c>
      <c r="N15" s="500">
        <f t="shared" si="0"/>
        <v>0</v>
      </c>
      <c r="O15" s="500">
        <f t="shared" si="0"/>
        <v>0</v>
      </c>
      <c r="P15" s="500">
        <f t="shared" si="0"/>
        <v>0</v>
      </c>
      <c r="Q15" s="500">
        <f t="shared" si="0"/>
        <v>0</v>
      </c>
      <c r="R15" s="1577"/>
      <c r="S15" s="1577"/>
    </row>
    <row r="16" spans="1:22" ht="30" customHeight="1" x14ac:dyDescent="0.15">
      <c r="A16" s="501" t="s">
        <v>715</v>
      </c>
      <c r="B16" s="502" t="s">
        <v>716</v>
      </c>
      <c r="C16" s="503"/>
      <c r="D16" s="503"/>
      <c r="E16" s="503"/>
      <c r="F16" s="504">
        <f t="shared" ref="F16:Q16" si="1">SUM(C15:E15)</f>
        <v>0</v>
      </c>
      <c r="G16" s="504">
        <f t="shared" si="1"/>
        <v>0</v>
      </c>
      <c r="H16" s="504">
        <f t="shared" si="1"/>
        <v>0</v>
      </c>
      <c r="I16" s="504">
        <f t="shared" si="1"/>
        <v>0</v>
      </c>
      <c r="J16" s="504">
        <f t="shared" si="1"/>
        <v>0</v>
      </c>
      <c r="K16" s="504">
        <f t="shared" si="1"/>
        <v>0</v>
      </c>
      <c r="L16" s="504">
        <f t="shared" si="1"/>
        <v>0</v>
      </c>
      <c r="M16" s="504">
        <f t="shared" si="1"/>
        <v>0</v>
      </c>
      <c r="N16" s="504">
        <f t="shared" si="1"/>
        <v>0</v>
      </c>
      <c r="O16" s="504">
        <f t="shared" si="1"/>
        <v>0</v>
      </c>
      <c r="P16" s="504">
        <f t="shared" si="1"/>
        <v>0</v>
      </c>
      <c r="Q16" s="504">
        <f t="shared" si="1"/>
        <v>0</v>
      </c>
      <c r="R16" s="1578"/>
      <c r="S16" s="1578"/>
    </row>
    <row r="17" spans="1:19" ht="30" customHeight="1" x14ac:dyDescent="0.15">
      <c r="A17" s="501" t="s">
        <v>717</v>
      </c>
      <c r="B17" s="505" t="s">
        <v>718</v>
      </c>
      <c r="C17" s="503"/>
      <c r="D17" s="503"/>
      <c r="E17" s="503"/>
      <c r="F17" s="504">
        <f t="shared" ref="F17:Q17" si="2">SUM(C12:E12)</f>
        <v>0</v>
      </c>
      <c r="G17" s="504">
        <f t="shared" si="2"/>
        <v>0</v>
      </c>
      <c r="H17" s="504">
        <f t="shared" si="2"/>
        <v>0</v>
      </c>
      <c r="I17" s="504">
        <f t="shared" si="2"/>
        <v>0</v>
      </c>
      <c r="J17" s="504">
        <f t="shared" si="2"/>
        <v>0</v>
      </c>
      <c r="K17" s="504">
        <f t="shared" si="2"/>
        <v>0</v>
      </c>
      <c r="L17" s="504">
        <f t="shared" si="2"/>
        <v>0</v>
      </c>
      <c r="M17" s="504">
        <f t="shared" si="2"/>
        <v>0</v>
      </c>
      <c r="N17" s="504">
        <f t="shared" si="2"/>
        <v>0</v>
      </c>
      <c r="O17" s="504">
        <f t="shared" si="2"/>
        <v>0</v>
      </c>
      <c r="P17" s="504">
        <f t="shared" si="2"/>
        <v>0</v>
      </c>
      <c r="Q17" s="504">
        <f t="shared" si="2"/>
        <v>0</v>
      </c>
      <c r="R17" s="1578"/>
      <c r="S17" s="1578"/>
    </row>
    <row r="18" spans="1:19" ht="30" customHeight="1" x14ac:dyDescent="0.15">
      <c r="A18" s="1579" t="s">
        <v>719</v>
      </c>
      <c r="B18" s="1579"/>
      <c r="C18" s="506"/>
      <c r="D18" s="506"/>
      <c r="E18" s="506"/>
      <c r="F18" s="507" t="str">
        <f t="shared" ref="F18:Q18" si="3">IF(F17&gt;F16,"○","")</f>
        <v/>
      </c>
      <c r="G18" s="507" t="str">
        <f t="shared" si="3"/>
        <v/>
      </c>
      <c r="H18" s="507" t="str">
        <f t="shared" si="3"/>
        <v/>
      </c>
      <c r="I18" s="507" t="str">
        <f t="shared" si="3"/>
        <v/>
      </c>
      <c r="J18" s="507" t="str">
        <f t="shared" si="3"/>
        <v/>
      </c>
      <c r="K18" s="507" t="str">
        <f t="shared" si="3"/>
        <v/>
      </c>
      <c r="L18" s="507" t="str">
        <f t="shared" si="3"/>
        <v/>
      </c>
      <c r="M18" s="507" t="str">
        <f t="shared" si="3"/>
        <v/>
      </c>
      <c r="N18" s="507" t="str">
        <f t="shared" si="3"/>
        <v/>
      </c>
      <c r="O18" s="507" t="str">
        <f t="shared" si="3"/>
        <v/>
      </c>
      <c r="P18" s="507" t="str">
        <f t="shared" si="3"/>
        <v/>
      </c>
      <c r="Q18" s="507" t="str">
        <f t="shared" si="3"/>
        <v/>
      </c>
      <c r="R18" s="1578"/>
      <c r="S18" s="1578"/>
    </row>
    <row r="19" spans="1:19" ht="10.5" customHeight="1" x14ac:dyDescent="0.15">
      <c r="A19" s="508"/>
      <c r="B19" s="508"/>
      <c r="C19" s="508"/>
      <c r="D19" s="508"/>
      <c r="E19" s="508"/>
    </row>
    <row r="20" spans="1:19" ht="18" customHeight="1" x14ac:dyDescent="0.15">
      <c r="A20" s="508" t="s">
        <v>1533</v>
      </c>
      <c r="B20" s="508"/>
      <c r="C20" s="508"/>
      <c r="D20" s="508"/>
      <c r="E20" s="508"/>
    </row>
    <row r="21" spans="1:19" ht="18" customHeight="1" x14ac:dyDescent="0.15">
      <c r="A21" s="509" t="s">
        <v>1536</v>
      </c>
      <c r="B21" s="509"/>
      <c r="C21" s="509"/>
      <c r="D21" s="509"/>
      <c r="E21" s="509"/>
    </row>
    <row r="22" spans="1:19" ht="18" customHeight="1" x14ac:dyDescent="0.15">
      <c r="A22" s="509" t="s">
        <v>731</v>
      </c>
      <c r="B22" s="509"/>
      <c r="C22" s="509"/>
      <c r="D22" s="509"/>
      <c r="E22" s="509"/>
    </row>
    <row r="23" spans="1:19" ht="18" customHeight="1" x14ac:dyDescent="0.15">
      <c r="A23" s="510" t="s">
        <v>732</v>
      </c>
      <c r="B23" s="510"/>
      <c r="C23" s="511"/>
      <c r="D23" s="511"/>
      <c r="E23" s="511"/>
      <c r="F23" s="511"/>
      <c r="G23" s="511"/>
      <c r="H23" s="511"/>
      <c r="I23" s="511"/>
      <c r="J23" s="511"/>
      <c r="K23" s="511"/>
      <c r="L23" s="511"/>
      <c r="M23" s="511"/>
      <c r="N23" s="511"/>
      <c r="O23" s="511"/>
      <c r="P23" s="511"/>
      <c r="Q23" s="511"/>
      <c r="R23" s="511"/>
      <c r="S23" s="511"/>
    </row>
    <row r="24" spans="1:19" ht="18" customHeight="1" x14ac:dyDescent="0.15">
      <c r="A24" s="510" t="s">
        <v>733</v>
      </c>
      <c r="B24" s="510"/>
      <c r="C24" s="511"/>
      <c r="D24" s="511"/>
      <c r="E24" s="511"/>
      <c r="F24" s="511"/>
      <c r="G24" s="511"/>
      <c r="H24" s="511"/>
      <c r="I24" s="511"/>
      <c r="J24" s="511"/>
      <c r="K24" s="511"/>
      <c r="L24" s="511"/>
      <c r="M24" s="511"/>
      <c r="N24" s="511"/>
      <c r="O24" s="511"/>
      <c r="P24" s="511"/>
      <c r="Q24" s="511"/>
      <c r="R24" s="511"/>
      <c r="S24" s="511"/>
    </row>
    <row r="25" spans="1:19" ht="10.5" customHeight="1" x14ac:dyDescent="0.15"/>
    <row r="26" spans="1:19" ht="20.100000000000001" customHeight="1" x14ac:dyDescent="0.15"/>
    <row r="27" spans="1:19" ht="20.100000000000001" customHeight="1" x14ac:dyDescent="0.15"/>
  </sheetData>
  <mergeCells count="17">
    <mergeCell ref="J14:K14"/>
    <mergeCell ref="R15:S15"/>
    <mergeCell ref="R16:S16"/>
    <mergeCell ref="R17:S17"/>
    <mergeCell ref="A18:B18"/>
    <mergeCell ref="R18:S18"/>
    <mergeCell ref="N7:O7"/>
    <mergeCell ref="P7:S7"/>
    <mergeCell ref="A9:B10"/>
    <mergeCell ref="O9:Q9"/>
    <mergeCell ref="R9:S10"/>
    <mergeCell ref="R1:S1"/>
    <mergeCell ref="A3:R3"/>
    <mergeCell ref="N5:O5"/>
    <mergeCell ref="P5:S5"/>
    <mergeCell ref="N6:O6"/>
    <mergeCell ref="P6:S6"/>
  </mergeCells>
  <phoneticPr fontId="83"/>
  <conditionalFormatting sqref="C15:Q15">
    <cfRule type="containsErrors" priority="2">
      <formula>0</formula>
    </cfRule>
  </conditionalFormatting>
  <conditionalFormatting sqref="M14:N14 G14:J14">
    <cfRule type="containsErrors" priority="3">
      <formula>0</formula>
    </cfRule>
  </conditionalFormatting>
  <dataValidations count="1">
    <dataValidation type="list" allowBlank="1" showInputMessage="1" showErrorMessage="1" sqref="P6:S6 JL6:JO6 TH6:TK6 ADD6:ADG6">
      <formula1>"療養介護,短期入所,宿泊型自立訓練,施設入所支援"</formula1>
      <formula2>0</formula2>
    </dataValidation>
  </dataValidations>
  <hyperlinks>
    <hyperlink ref="V2" location="届出様式一覧!A1" display="戻る"/>
  </hyperlinks>
  <printOptions horizontalCentered="1" verticalCentered="1"/>
  <pageMargins left="0.74791666666666701" right="0.74791666666666701" top="0.78749999999999998" bottom="0.78749999999999998" header="0.51180555555555496" footer="0.51180555555555496"/>
  <pageSetup paperSize="9" scale="88" firstPageNumber="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8"/>
  <sheetViews>
    <sheetView view="pageBreakPreview" zoomScaleNormal="80" workbookViewId="0">
      <selection activeCell="A3" sqref="A3"/>
    </sheetView>
  </sheetViews>
  <sheetFormatPr defaultRowHeight="13.5" x14ac:dyDescent="0.15"/>
  <cols>
    <col min="1" max="1" width="19.75" style="455" customWidth="1"/>
    <col min="2" max="2" width="3" style="455" customWidth="1"/>
    <col min="3" max="5" width="7.375" style="455" customWidth="1"/>
    <col min="6" max="17" width="7.625" style="455" customWidth="1"/>
    <col min="18" max="18" width="8.25" style="455" customWidth="1"/>
    <col min="19" max="19" width="3.75" style="455" customWidth="1"/>
    <col min="20" max="20" width="1.625" style="455" customWidth="1"/>
    <col min="21" max="21" width="5.5" style="455" customWidth="1"/>
    <col min="22" max="256" width="9" style="455" customWidth="1"/>
    <col min="257" max="257" width="19.75" style="455" customWidth="1"/>
    <col min="258" max="258" width="3" style="455" customWidth="1"/>
    <col min="259" max="261" width="7.375" style="455" customWidth="1"/>
    <col min="262" max="273" width="7.625" style="455" customWidth="1"/>
    <col min="274" max="274" width="8.25" style="455" customWidth="1"/>
    <col min="275" max="275" width="3.75" style="455" customWidth="1"/>
    <col min="276" max="276" width="1.625" style="455" customWidth="1"/>
    <col min="277" max="512" width="9" style="455" customWidth="1"/>
    <col min="513" max="513" width="19.75" style="455" customWidth="1"/>
    <col min="514" max="514" width="3" style="455" customWidth="1"/>
    <col min="515" max="517" width="7.375" style="455" customWidth="1"/>
    <col min="518" max="529" width="7.625" style="455" customWidth="1"/>
    <col min="530" max="530" width="8.25" style="455" customWidth="1"/>
    <col min="531" max="531" width="3.75" style="455" customWidth="1"/>
    <col min="532" max="532" width="1.625" style="455" customWidth="1"/>
    <col min="533" max="768" width="9" style="455" customWidth="1"/>
    <col min="769" max="769" width="19.75" style="455" customWidth="1"/>
    <col min="770" max="770" width="3" style="455" customWidth="1"/>
    <col min="771" max="773" width="7.375" style="455" customWidth="1"/>
    <col min="774" max="785" width="7.625" style="455" customWidth="1"/>
    <col min="786" max="786" width="8.25" style="455" customWidth="1"/>
    <col min="787" max="787" width="3.75" style="455" customWidth="1"/>
    <col min="788" max="788" width="1.625" style="455" customWidth="1"/>
    <col min="789" max="1025" width="9" style="455" customWidth="1"/>
  </cols>
  <sheetData>
    <row r="1" spans="1:22" ht="17.25" x14ac:dyDescent="0.15">
      <c r="A1" s="512" t="s">
        <v>725</v>
      </c>
    </row>
    <row r="2" spans="1:22" ht="20.25" customHeight="1" x14ac:dyDescent="0.15">
      <c r="A2" s="456" t="s">
        <v>728</v>
      </c>
      <c r="B2" s="457"/>
      <c r="R2" s="1568" t="s">
        <v>729</v>
      </c>
      <c r="S2" s="1568"/>
      <c r="V2" s="513"/>
    </row>
    <row r="3" spans="1:22" ht="21" customHeight="1" x14ac:dyDescent="0.15">
      <c r="A3" s="459"/>
      <c r="B3" s="457"/>
      <c r="R3" s="460"/>
      <c r="S3" s="460"/>
    </row>
    <row r="4" spans="1:22" s="457" customFormat="1" ht="22.5" customHeight="1" x14ac:dyDescent="0.15">
      <c r="A4" s="1569" t="s">
        <v>1530</v>
      </c>
      <c r="B4" s="1569"/>
      <c r="C4" s="1569"/>
      <c r="D4" s="1569"/>
      <c r="E4" s="1569"/>
      <c r="F4" s="1569"/>
      <c r="G4" s="1569"/>
      <c r="H4" s="1569"/>
      <c r="I4" s="1569"/>
      <c r="J4" s="1569"/>
      <c r="K4" s="1569"/>
      <c r="L4" s="1569"/>
      <c r="M4" s="1569"/>
      <c r="N4" s="1569"/>
      <c r="O4" s="1569"/>
      <c r="P4" s="1569"/>
      <c r="Q4" s="1569"/>
      <c r="R4" s="1569"/>
      <c r="S4" s="461"/>
    </row>
    <row r="5" spans="1:22" s="457" customFormat="1" ht="12" customHeight="1" x14ac:dyDescent="0.15">
      <c r="A5" s="461"/>
      <c r="B5" s="461"/>
      <c r="C5" s="461"/>
      <c r="D5" s="461"/>
      <c r="E5" s="461"/>
      <c r="F5" s="461"/>
      <c r="G5" s="461"/>
      <c r="H5" s="461"/>
      <c r="I5" s="461"/>
      <c r="J5" s="461"/>
      <c r="K5" s="461"/>
      <c r="L5" s="461"/>
      <c r="M5" s="461"/>
      <c r="N5" s="461"/>
      <c r="O5" s="461"/>
      <c r="P5" s="461"/>
      <c r="Q5" s="461"/>
      <c r="R5" s="461"/>
      <c r="S5" s="461"/>
    </row>
    <row r="6" spans="1:22" s="459" customFormat="1" ht="20.25" customHeight="1" x14ac:dyDescent="0.15">
      <c r="A6" s="462"/>
      <c r="B6" s="462"/>
      <c r="C6" s="462"/>
      <c r="D6" s="462"/>
      <c r="E6" s="462"/>
      <c r="F6" s="462"/>
      <c r="G6" s="462"/>
      <c r="H6" s="462"/>
      <c r="I6" s="462"/>
      <c r="J6" s="462"/>
      <c r="K6" s="462"/>
      <c r="L6" s="462"/>
      <c r="M6" s="462"/>
      <c r="N6" s="1570" t="s">
        <v>688</v>
      </c>
      <c r="O6" s="1570"/>
      <c r="P6" s="1571" t="s">
        <v>734</v>
      </c>
      <c r="Q6" s="1571"/>
      <c r="R6" s="1571"/>
      <c r="S6" s="1571"/>
    </row>
    <row r="7" spans="1:22" s="459" customFormat="1" ht="20.25" customHeight="1" x14ac:dyDescent="0.15">
      <c r="A7" s="462"/>
      <c r="B7" s="462"/>
      <c r="C7" s="462"/>
      <c r="D7" s="462"/>
      <c r="E7" s="462"/>
      <c r="F7" s="462"/>
      <c r="G7" s="462"/>
      <c r="H7" s="462"/>
      <c r="I7" s="462"/>
      <c r="J7" s="462"/>
      <c r="K7" s="462"/>
      <c r="L7" s="462"/>
      <c r="M7" s="462"/>
      <c r="N7" s="1570" t="s">
        <v>168</v>
      </c>
      <c r="O7" s="1570"/>
      <c r="P7" s="1571" t="s">
        <v>309</v>
      </c>
      <c r="Q7" s="1571"/>
      <c r="R7" s="1571"/>
      <c r="S7" s="1571"/>
    </row>
    <row r="8" spans="1:22" s="459" customFormat="1" ht="20.25" customHeight="1" x14ac:dyDescent="0.15">
      <c r="A8" s="462"/>
      <c r="B8" s="462"/>
      <c r="C8" s="462"/>
      <c r="D8" s="462"/>
      <c r="E8" s="462"/>
      <c r="F8" s="462"/>
      <c r="G8" s="462"/>
      <c r="H8" s="462"/>
      <c r="I8" s="462"/>
      <c r="J8" s="462"/>
      <c r="K8" s="462"/>
      <c r="L8" s="462"/>
      <c r="M8" s="462"/>
      <c r="N8" s="1570" t="s">
        <v>496</v>
      </c>
      <c r="O8" s="1570"/>
      <c r="P8" s="1571" t="s">
        <v>113</v>
      </c>
      <c r="Q8" s="1571"/>
      <c r="R8" s="1571"/>
      <c r="S8" s="1571"/>
    </row>
    <row r="9" spans="1:22" ht="20.25" customHeight="1" x14ac:dyDescent="0.15">
      <c r="A9" s="463"/>
      <c r="B9" s="463"/>
      <c r="C9" s="463"/>
      <c r="D9" s="463"/>
      <c r="E9" s="463"/>
      <c r="F9" s="463"/>
      <c r="G9" s="463"/>
      <c r="H9" s="463"/>
      <c r="I9" s="463"/>
      <c r="J9" s="463"/>
      <c r="K9" s="463"/>
      <c r="L9" s="463"/>
      <c r="M9" s="463"/>
      <c r="N9" s="464"/>
      <c r="O9" s="464"/>
      <c r="P9" s="464"/>
      <c r="Q9" s="464"/>
      <c r="R9" s="464"/>
      <c r="S9" s="464"/>
    </row>
    <row r="10" spans="1:22" ht="26.25" customHeight="1" x14ac:dyDescent="0.15">
      <c r="A10" s="1572" t="s">
        <v>689</v>
      </c>
      <c r="B10" s="1572"/>
      <c r="C10" s="466"/>
      <c r="D10" s="1206" t="s">
        <v>1422</v>
      </c>
      <c r="E10" s="467"/>
      <c r="F10" s="468"/>
      <c r="G10" s="469"/>
      <c r="H10" s="469"/>
      <c r="I10" s="1207" t="s">
        <v>1422</v>
      </c>
      <c r="J10" s="469"/>
      <c r="K10" s="469"/>
      <c r="L10" s="469"/>
      <c r="M10" s="469"/>
      <c r="N10" s="470"/>
      <c r="O10" s="1573" t="s">
        <v>1531</v>
      </c>
      <c r="P10" s="1574"/>
      <c r="Q10" s="1574"/>
      <c r="R10" s="1575" t="s">
        <v>1532</v>
      </c>
      <c r="S10" s="1575"/>
    </row>
    <row r="11" spans="1:22" s="463" customFormat="1" ht="26.25" customHeight="1" x14ac:dyDescent="0.15">
      <c r="A11" s="1572"/>
      <c r="B11" s="1572"/>
      <c r="C11" s="471" t="s">
        <v>690</v>
      </c>
      <c r="D11" s="471" t="s">
        <v>691</v>
      </c>
      <c r="E11" s="472" t="s">
        <v>692</v>
      </c>
      <c r="F11" s="473" t="s">
        <v>693</v>
      </c>
      <c r="G11" s="465" t="s">
        <v>694</v>
      </c>
      <c r="H11" s="465" t="s">
        <v>695</v>
      </c>
      <c r="I11" s="465" t="s">
        <v>696</v>
      </c>
      <c r="J11" s="465" t="s">
        <v>697</v>
      </c>
      <c r="K11" s="465" t="s">
        <v>698</v>
      </c>
      <c r="L11" s="465" t="s">
        <v>699</v>
      </c>
      <c r="M11" s="465" t="s">
        <v>700</v>
      </c>
      <c r="N11" s="465" t="s">
        <v>701</v>
      </c>
      <c r="O11" s="465" t="s">
        <v>690</v>
      </c>
      <c r="P11" s="465" t="s">
        <v>691</v>
      </c>
      <c r="Q11" s="465" t="s">
        <v>692</v>
      </c>
      <c r="R11" s="1575"/>
      <c r="S11" s="1575"/>
    </row>
    <row r="12" spans="1:22" s="463" customFormat="1" ht="30" customHeight="1" x14ac:dyDescent="0.15">
      <c r="A12" s="474" t="s">
        <v>702</v>
      </c>
      <c r="B12" s="475" t="s">
        <v>703</v>
      </c>
      <c r="C12" s="476">
        <v>50</v>
      </c>
      <c r="D12" s="476">
        <v>50</v>
      </c>
      <c r="E12" s="477">
        <v>50</v>
      </c>
      <c r="F12" s="478">
        <v>50</v>
      </c>
      <c r="G12" s="476">
        <v>50</v>
      </c>
      <c r="H12" s="476">
        <v>50</v>
      </c>
      <c r="I12" s="476">
        <v>50</v>
      </c>
      <c r="J12" s="476">
        <v>50</v>
      </c>
      <c r="K12" s="476">
        <v>50</v>
      </c>
      <c r="L12" s="476">
        <v>50</v>
      </c>
      <c r="M12" s="476">
        <v>50</v>
      </c>
      <c r="N12" s="476">
        <v>50</v>
      </c>
      <c r="O12" s="476">
        <v>50</v>
      </c>
      <c r="P12" s="479">
        <v>50</v>
      </c>
      <c r="Q12" s="479">
        <v>50</v>
      </c>
      <c r="R12" s="477"/>
      <c r="S12" s="480"/>
    </row>
    <row r="13" spans="1:22" ht="30" customHeight="1" x14ac:dyDescent="0.15">
      <c r="A13" s="481" t="s">
        <v>704</v>
      </c>
      <c r="B13" s="475" t="s">
        <v>705</v>
      </c>
      <c r="C13" s="482">
        <v>1452</v>
      </c>
      <c r="D13" s="482">
        <v>1416</v>
      </c>
      <c r="E13" s="483">
        <v>1556</v>
      </c>
      <c r="F13" s="484">
        <v>1497</v>
      </c>
      <c r="G13" s="482">
        <v>1502</v>
      </c>
      <c r="H13" s="482">
        <v>1468</v>
      </c>
      <c r="I13" s="482">
        <v>1627</v>
      </c>
      <c r="J13" s="482">
        <v>1630</v>
      </c>
      <c r="K13" s="482">
        <v>1578</v>
      </c>
      <c r="L13" s="482">
        <v>1561</v>
      </c>
      <c r="M13" s="482">
        <v>1512</v>
      </c>
      <c r="N13" s="482">
        <v>1467</v>
      </c>
      <c r="O13" s="482">
        <v>1452</v>
      </c>
      <c r="P13" s="482">
        <v>1416</v>
      </c>
      <c r="Q13" s="482">
        <v>1556</v>
      </c>
      <c r="R13" s="485">
        <f>SUM(F13:Q13)</f>
        <v>18266</v>
      </c>
      <c r="S13" s="486" t="s">
        <v>706</v>
      </c>
    </row>
    <row r="14" spans="1:22" ht="30" customHeight="1" x14ac:dyDescent="0.15">
      <c r="A14" s="481" t="s">
        <v>707</v>
      </c>
      <c r="B14" s="475" t="s">
        <v>708</v>
      </c>
      <c r="C14" s="479">
        <v>31</v>
      </c>
      <c r="D14" s="479">
        <v>28</v>
      </c>
      <c r="E14" s="487">
        <v>31</v>
      </c>
      <c r="F14" s="488">
        <v>30</v>
      </c>
      <c r="G14" s="489">
        <v>31</v>
      </c>
      <c r="H14" s="489">
        <v>30</v>
      </c>
      <c r="I14" s="489">
        <v>31</v>
      </c>
      <c r="J14" s="490">
        <v>31</v>
      </c>
      <c r="K14" s="490">
        <v>30</v>
      </c>
      <c r="L14" s="489">
        <v>31</v>
      </c>
      <c r="M14" s="489">
        <v>30</v>
      </c>
      <c r="N14" s="489">
        <v>31</v>
      </c>
      <c r="O14" s="489">
        <v>31</v>
      </c>
      <c r="P14" s="489">
        <v>28</v>
      </c>
      <c r="Q14" s="489">
        <v>31</v>
      </c>
      <c r="R14" s="491">
        <f>SUM(F14:Q14)</f>
        <v>365</v>
      </c>
      <c r="S14" s="486" t="s">
        <v>709</v>
      </c>
    </row>
    <row r="15" spans="1:22" ht="30" customHeight="1" x14ac:dyDescent="0.15">
      <c r="A15" s="481" t="s">
        <v>710</v>
      </c>
      <c r="B15" s="475" t="s">
        <v>711</v>
      </c>
      <c r="C15" s="492"/>
      <c r="D15" s="492"/>
      <c r="E15" s="492"/>
      <c r="F15" s="493"/>
      <c r="G15" s="494"/>
      <c r="H15" s="494"/>
      <c r="I15" s="494"/>
      <c r="J15" s="1576">
        <f>ROUNDUP(R13/R14,1)</f>
        <v>50.1</v>
      </c>
      <c r="K15" s="1576"/>
      <c r="L15" s="495" t="s">
        <v>712</v>
      </c>
      <c r="M15" s="494"/>
      <c r="N15" s="494"/>
      <c r="O15" s="496"/>
      <c r="P15" s="495"/>
      <c r="Q15" s="495"/>
      <c r="R15" s="495"/>
      <c r="S15" s="497"/>
    </row>
    <row r="16" spans="1:22" ht="30" customHeight="1" x14ac:dyDescent="0.15">
      <c r="A16" s="498" t="s">
        <v>730</v>
      </c>
      <c r="B16" s="499" t="s">
        <v>714</v>
      </c>
      <c r="C16" s="500">
        <f t="shared" ref="C16:Q16" si="0">C12*C14*1.05</f>
        <v>1627.5</v>
      </c>
      <c r="D16" s="500">
        <f t="shared" si="0"/>
        <v>1470</v>
      </c>
      <c r="E16" s="500">
        <f t="shared" si="0"/>
        <v>1627.5</v>
      </c>
      <c r="F16" s="500">
        <f t="shared" si="0"/>
        <v>1575</v>
      </c>
      <c r="G16" s="500">
        <f t="shared" si="0"/>
        <v>1627.5</v>
      </c>
      <c r="H16" s="500">
        <f t="shared" si="0"/>
        <v>1575</v>
      </c>
      <c r="I16" s="500">
        <f t="shared" si="0"/>
        <v>1627.5</v>
      </c>
      <c r="J16" s="500">
        <f t="shared" si="0"/>
        <v>1627.5</v>
      </c>
      <c r="K16" s="500">
        <f t="shared" si="0"/>
        <v>1575</v>
      </c>
      <c r="L16" s="500">
        <f t="shared" si="0"/>
        <v>1627.5</v>
      </c>
      <c r="M16" s="500">
        <f t="shared" si="0"/>
        <v>1575</v>
      </c>
      <c r="N16" s="500">
        <f t="shared" si="0"/>
        <v>1627.5</v>
      </c>
      <c r="O16" s="500">
        <f t="shared" si="0"/>
        <v>1627.5</v>
      </c>
      <c r="P16" s="500">
        <f t="shared" si="0"/>
        <v>1470</v>
      </c>
      <c r="Q16" s="500">
        <f t="shared" si="0"/>
        <v>1627.5</v>
      </c>
      <c r="R16" s="1577"/>
      <c r="S16" s="1577"/>
    </row>
    <row r="17" spans="1:19" ht="30" customHeight="1" x14ac:dyDescent="0.15">
      <c r="A17" s="501" t="s">
        <v>715</v>
      </c>
      <c r="B17" s="502" t="s">
        <v>716</v>
      </c>
      <c r="C17" s="503"/>
      <c r="D17" s="503"/>
      <c r="E17" s="503"/>
      <c r="F17" s="504">
        <f t="shared" ref="F17:Q17" si="1">SUM(C16:E16)</f>
        <v>4725</v>
      </c>
      <c r="G17" s="504">
        <f t="shared" si="1"/>
        <v>4672.5</v>
      </c>
      <c r="H17" s="504">
        <f t="shared" si="1"/>
        <v>4830</v>
      </c>
      <c r="I17" s="504">
        <f t="shared" si="1"/>
        <v>4777.5</v>
      </c>
      <c r="J17" s="504">
        <f t="shared" si="1"/>
        <v>4830</v>
      </c>
      <c r="K17" s="504">
        <f t="shared" si="1"/>
        <v>4830</v>
      </c>
      <c r="L17" s="504">
        <f t="shared" si="1"/>
        <v>4830</v>
      </c>
      <c r="M17" s="504">
        <f t="shared" si="1"/>
        <v>4830</v>
      </c>
      <c r="N17" s="504">
        <f t="shared" si="1"/>
        <v>4777.5</v>
      </c>
      <c r="O17" s="504">
        <f t="shared" si="1"/>
        <v>4830</v>
      </c>
      <c r="P17" s="504">
        <f t="shared" si="1"/>
        <v>4830</v>
      </c>
      <c r="Q17" s="504">
        <f t="shared" si="1"/>
        <v>4725</v>
      </c>
      <c r="R17" s="1578"/>
      <c r="S17" s="1578"/>
    </row>
    <row r="18" spans="1:19" ht="30" customHeight="1" x14ac:dyDescent="0.15">
      <c r="A18" s="501" t="s">
        <v>717</v>
      </c>
      <c r="B18" s="505" t="s">
        <v>718</v>
      </c>
      <c r="C18" s="503"/>
      <c r="D18" s="503"/>
      <c r="E18" s="503"/>
      <c r="F18" s="504">
        <f t="shared" ref="F18:Q18" si="2">SUM(C13:E13)</f>
        <v>4424</v>
      </c>
      <c r="G18" s="504">
        <f t="shared" si="2"/>
        <v>4469</v>
      </c>
      <c r="H18" s="504">
        <f t="shared" si="2"/>
        <v>4555</v>
      </c>
      <c r="I18" s="504">
        <f t="shared" si="2"/>
        <v>4467</v>
      </c>
      <c r="J18" s="504">
        <f t="shared" si="2"/>
        <v>4597</v>
      </c>
      <c r="K18" s="504">
        <f t="shared" si="2"/>
        <v>4725</v>
      </c>
      <c r="L18" s="504">
        <f t="shared" si="2"/>
        <v>4835</v>
      </c>
      <c r="M18" s="504">
        <f t="shared" si="2"/>
        <v>4769</v>
      </c>
      <c r="N18" s="504">
        <f t="shared" si="2"/>
        <v>4651</v>
      </c>
      <c r="O18" s="504">
        <f t="shared" si="2"/>
        <v>4540</v>
      </c>
      <c r="P18" s="504">
        <f t="shared" si="2"/>
        <v>4431</v>
      </c>
      <c r="Q18" s="504">
        <f t="shared" si="2"/>
        <v>4335</v>
      </c>
      <c r="R18" s="1578"/>
      <c r="S18" s="1578"/>
    </row>
    <row r="19" spans="1:19" ht="30" customHeight="1" x14ac:dyDescent="0.15">
      <c r="A19" s="1579" t="s">
        <v>719</v>
      </c>
      <c r="B19" s="1579"/>
      <c r="C19" s="506"/>
      <c r="D19" s="506"/>
      <c r="E19" s="506"/>
      <c r="F19" s="507" t="str">
        <f t="shared" ref="F19:Q19" si="3">IF(F18&gt;F17,"○","")</f>
        <v/>
      </c>
      <c r="G19" s="507" t="str">
        <f t="shared" si="3"/>
        <v/>
      </c>
      <c r="H19" s="507" t="str">
        <f t="shared" si="3"/>
        <v/>
      </c>
      <c r="I19" s="507" t="str">
        <f t="shared" si="3"/>
        <v/>
      </c>
      <c r="J19" s="507" t="str">
        <f t="shared" si="3"/>
        <v/>
      </c>
      <c r="K19" s="507" t="str">
        <f t="shared" si="3"/>
        <v/>
      </c>
      <c r="L19" s="507" t="str">
        <f t="shared" si="3"/>
        <v>○</v>
      </c>
      <c r="M19" s="507" t="str">
        <f t="shared" si="3"/>
        <v/>
      </c>
      <c r="N19" s="507" t="str">
        <f t="shared" si="3"/>
        <v/>
      </c>
      <c r="O19" s="507" t="str">
        <f t="shared" si="3"/>
        <v/>
      </c>
      <c r="P19" s="507" t="str">
        <f t="shared" si="3"/>
        <v/>
      </c>
      <c r="Q19" s="507" t="str">
        <f t="shared" si="3"/>
        <v/>
      </c>
      <c r="R19" s="1578"/>
      <c r="S19" s="1578"/>
    </row>
    <row r="20" spans="1:19" ht="10.5" customHeight="1" x14ac:dyDescent="0.15">
      <c r="A20" s="508"/>
      <c r="B20" s="508"/>
      <c r="C20" s="508"/>
      <c r="D20" s="508"/>
      <c r="E20" s="508"/>
    </row>
    <row r="21" spans="1:19" ht="18" customHeight="1" x14ac:dyDescent="0.15">
      <c r="A21" s="508" t="s">
        <v>1533</v>
      </c>
      <c r="B21" s="508"/>
      <c r="C21" s="508"/>
      <c r="D21" s="508"/>
      <c r="E21" s="508"/>
    </row>
    <row r="22" spans="1:19" ht="18" customHeight="1" x14ac:dyDescent="0.15">
      <c r="A22" s="509" t="s">
        <v>1536</v>
      </c>
      <c r="B22" s="509"/>
      <c r="C22" s="509"/>
      <c r="D22" s="509"/>
      <c r="E22" s="509"/>
    </row>
    <row r="23" spans="1:19" ht="18" customHeight="1" x14ac:dyDescent="0.15">
      <c r="A23" s="509" t="s">
        <v>731</v>
      </c>
      <c r="B23" s="509"/>
      <c r="C23" s="509"/>
      <c r="D23" s="509"/>
      <c r="E23" s="509"/>
    </row>
    <row r="24" spans="1:19" ht="18" customHeight="1" x14ac:dyDescent="0.15">
      <c r="A24" s="510" t="s">
        <v>732</v>
      </c>
      <c r="B24" s="510"/>
      <c r="C24" s="511"/>
      <c r="D24" s="511"/>
      <c r="E24" s="511"/>
      <c r="F24" s="511"/>
      <c r="G24" s="511"/>
      <c r="H24" s="511"/>
      <c r="I24" s="511"/>
      <c r="J24" s="511"/>
      <c r="K24" s="511"/>
      <c r="L24" s="511"/>
      <c r="M24" s="511"/>
      <c r="N24" s="511"/>
      <c r="O24" s="511"/>
      <c r="P24" s="511"/>
      <c r="Q24" s="511"/>
      <c r="R24" s="511"/>
      <c r="S24" s="511"/>
    </row>
    <row r="25" spans="1:19" ht="18" customHeight="1" x14ac:dyDescent="0.15">
      <c r="A25" s="510" t="s">
        <v>733</v>
      </c>
      <c r="B25" s="510"/>
      <c r="C25" s="511"/>
      <c r="D25" s="511"/>
      <c r="E25" s="511"/>
      <c r="F25" s="511"/>
      <c r="G25" s="511"/>
      <c r="H25" s="511"/>
      <c r="I25" s="511"/>
      <c r="J25" s="511"/>
      <c r="K25" s="511"/>
      <c r="L25" s="511"/>
      <c r="M25" s="511"/>
      <c r="N25" s="511"/>
      <c r="O25" s="511"/>
      <c r="P25" s="511"/>
      <c r="Q25" s="511"/>
      <c r="R25" s="511"/>
      <c r="S25" s="511"/>
    </row>
    <row r="26" spans="1:19" ht="10.5" customHeight="1" x14ac:dyDescent="0.15"/>
    <row r="27" spans="1:19" ht="20.100000000000001" customHeight="1" x14ac:dyDescent="0.15"/>
    <row r="28" spans="1:19" ht="20.100000000000001" customHeight="1" x14ac:dyDescent="0.15"/>
  </sheetData>
  <mergeCells count="17">
    <mergeCell ref="J15:K15"/>
    <mergeCell ref="R16:S16"/>
    <mergeCell ref="R17:S17"/>
    <mergeCell ref="R18:S18"/>
    <mergeCell ref="A19:B19"/>
    <mergeCell ref="R19:S19"/>
    <mergeCell ref="N8:O8"/>
    <mergeCell ref="P8:S8"/>
    <mergeCell ref="A10:B11"/>
    <mergeCell ref="O10:Q10"/>
    <mergeCell ref="R10:S11"/>
    <mergeCell ref="R2:S2"/>
    <mergeCell ref="A4:R4"/>
    <mergeCell ref="N6:O6"/>
    <mergeCell ref="P6:S6"/>
    <mergeCell ref="N7:O7"/>
    <mergeCell ref="P7:S7"/>
  </mergeCells>
  <phoneticPr fontId="83"/>
  <conditionalFormatting sqref="C16:Q16">
    <cfRule type="containsErrors" priority="2">
      <formula>0</formula>
    </cfRule>
  </conditionalFormatting>
  <conditionalFormatting sqref="M15:N15 G15:J15">
    <cfRule type="containsErrors" priority="3">
      <formula>0</formula>
    </cfRule>
  </conditionalFormatting>
  <dataValidations count="1">
    <dataValidation type="list" allowBlank="1" showInputMessage="1" showErrorMessage="1" sqref="P7:S7 JL7:JO7 TH7:TK7 ADD7:ADG7">
      <formula1>"療養介護,短期入所,宿泊型自立訓練,施設入所支援"</formula1>
      <formula2>0</formula2>
    </dataValidation>
  </dataValidations>
  <printOptions horizontalCentered="1" verticalCentered="1"/>
  <pageMargins left="0.74791666666666701" right="0.74791666666666701" top="0.78749999999999998" bottom="0.78749999999999998" header="0.51180555555555496" footer="0.51180555555555496"/>
  <pageSetup paperSize="9" scale="88"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62"/>
  <sheetViews>
    <sheetView view="pageBreakPreview" zoomScaleNormal="100" workbookViewId="0">
      <selection activeCell="X3" sqref="X3"/>
    </sheetView>
  </sheetViews>
  <sheetFormatPr defaultRowHeight="13.5" x14ac:dyDescent="0.15"/>
  <cols>
    <col min="1" max="46" width="4.625" style="80" customWidth="1"/>
    <col min="47" max="1025" width="9" style="80" customWidth="1"/>
  </cols>
  <sheetData>
    <row r="1" spans="1:24" ht="19.5" customHeight="1" x14ac:dyDescent="0.15">
      <c r="T1" s="1241" t="s">
        <v>110</v>
      </c>
      <c r="U1" s="1241"/>
      <c r="V1" s="1241"/>
    </row>
    <row r="2" spans="1:24" x14ac:dyDescent="0.15">
      <c r="A2" s="1242" t="s">
        <v>165</v>
      </c>
      <c r="B2" s="1242"/>
      <c r="C2" s="1242"/>
      <c r="D2" s="1242"/>
    </row>
    <row r="3" spans="1:24" x14ac:dyDescent="0.15">
      <c r="P3" s="1243"/>
      <c r="Q3" s="1243"/>
      <c r="R3" s="1243"/>
      <c r="S3" s="1244"/>
      <c r="T3" s="1244"/>
      <c r="U3" s="1244"/>
      <c r="V3" s="1244"/>
      <c r="X3" s="39" t="str">
        <f>HYPERLINK("#届出様式一覧!Ｂ13","戻る")</f>
        <v>戻る</v>
      </c>
    </row>
    <row r="6" spans="1:24" x14ac:dyDescent="0.15">
      <c r="A6" s="81"/>
      <c r="B6" s="81"/>
      <c r="C6" s="81"/>
      <c r="D6" s="81"/>
      <c r="E6" s="81"/>
      <c r="F6" s="80" t="s">
        <v>166</v>
      </c>
      <c r="G6" s="81"/>
      <c r="H6" s="81"/>
      <c r="I6" s="81"/>
      <c r="J6" s="81"/>
      <c r="K6" s="81" t="s">
        <v>22</v>
      </c>
      <c r="M6" s="81"/>
      <c r="N6" s="81"/>
      <c r="O6" s="81"/>
      <c r="P6" s="81"/>
      <c r="Q6" s="81"/>
      <c r="R6" s="81"/>
      <c r="S6" s="81"/>
      <c r="T6" s="81"/>
      <c r="U6" s="81"/>
      <c r="V6" s="81"/>
    </row>
    <row r="8" spans="1:24" x14ac:dyDescent="0.15">
      <c r="Q8" s="80" t="s">
        <v>113</v>
      </c>
    </row>
    <row r="9" spans="1:24" x14ac:dyDescent="0.15">
      <c r="B9" s="80" t="s">
        <v>114</v>
      </c>
    </row>
    <row r="10" spans="1:24" x14ac:dyDescent="0.15">
      <c r="J10" s="83" t="s">
        <v>115</v>
      </c>
      <c r="M10" s="83" t="s">
        <v>116</v>
      </c>
    </row>
    <row r="11" spans="1:24" x14ac:dyDescent="0.15">
      <c r="J11" s="83" t="s">
        <v>117</v>
      </c>
      <c r="M11" s="83" t="s">
        <v>118</v>
      </c>
    </row>
    <row r="12" spans="1:24" x14ac:dyDescent="0.15">
      <c r="M12" s="83" t="s">
        <v>119</v>
      </c>
    </row>
    <row r="14" spans="1:24" x14ac:dyDescent="0.15">
      <c r="A14" s="1245" t="s">
        <v>121</v>
      </c>
      <c r="B14" s="1245"/>
      <c r="C14" s="1245"/>
      <c r="D14" s="1245"/>
      <c r="E14" s="1245"/>
      <c r="F14" s="1245"/>
      <c r="G14" s="1245"/>
      <c r="H14" s="1245"/>
      <c r="I14" s="1245"/>
      <c r="J14" s="1245"/>
      <c r="K14" s="1245"/>
      <c r="L14" s="1245"/>
      <c r="M14" s="1245"/>
      <c r="N14" s="1245"/>
      <c r="O14" s="1245"/>
      <c r="P14" s="1245"/>
      <c r="Q14" s="1245"/>
      <c r="R14" s="1245"/>
      <c r="S14" s="1245"/>
      <c r="T14" s="1245"/>
      <c r="U14" s="1245"/>
      <c r="V14" s="1245"/>
    </row>
    <row r="15" spans="1:24" x14ac:dyDescent="0.15">
      <c r="A15" s="1246" t="s">
        <v>122</v>
      </c>
      <c r="B15" s="1246"/>
      <c r="C15" s="1246"/>
      <c r="D15" s="1246"/>
      <c r="E15" s="1246"/>
      <c r="F15" s="1246"/>
      <c r="G15" s="1246"/>
      <c r="H15" s="1246"/>
      <c r="I15" s="1246"/>
      <c r="J15" s="1246"/>
      <c r="K15" s="1246"/>
      <c r="L15" s="1246"/>
      <c r="M15" s="1246"/>
      <c r="N15" s="1246"/>
      <c r="O15" s="1246"/>
      <c r="P15" s="1246"/>
      <c r="Q15" s="1246"/>
      <c r="R15" s="1246"/>
      <c r="S15" s="1246"/>
      <c r="T15" s="1246"/>
      <c r="U15" s="1246"/>
      <c r="V15" s="1246"/>
    </row>
    <row r="16" spans="1:24" x14ac:dyDescent="0.15">
      <c r="A16" s="84"/>
      <c r="B16" s="84"/>
      <c r="C16" s="84"/>
      <c r="D16" s="84"/>
      <c r="E16" s="84"/>
      <c r="F16" s="84"/>
      <c r="G16" s="84"/>
      <c r="H16" s="84"/>
      <c r="I16" s="84"/>
      <c r="J16" s="84"/>
      <c r="K16" s="84"/>
      <c r="L16" s="84"/>
      <c r="M16" s="84"/>
      <c r="N16" s="84"/>
      <c r="O16" s="84"/>
      <c r="P16" s="84"/>
      <c r="Q16" s="84"/>
      <c r="R16" s="84"/>
      <c r="S16" s="84"/>
      <c r="T16" s="84"/>
      <c r="U16" s="84"/>
      <c r="V16" s="84"/>
    </row>
    <row r="17" spans="1:22" x14ac:dyDescent="0.15">
      <c r="A17" s="85"/>
      <c r="B17" s="85"/>
      <c r="C17" s="85"/>
      <c r="D17" s="85"/>
      <c r="E17" s="85"/>
      <c r="F17" s="85"/>
      <c r="G17" s="85"/>
      <c r="H17" s="85"/>
      <c r="I17" s="85"/>
      <c r="J17" s="85"/>
      <c r="K17" s="85"/>
      <c r="L17" s="85"/>
      <c r="M17" s="85"/>
      <c r="N17" s="1247"/>
      <c r="O17" s="1247"/>
      <c r="P17" s="1247"/>
      <c r="Q17" s="1247"/>
      <c r="R17" s="1247"/>
      <c r="S17" s="1248"/>
      <c r="T17" s="1248"/>
      <c r="U17" s="1248"/>
      <c r="V17" s="1248"/>
    </row>
    <row r="18" spans="1:22" ht="13.5" customHeight="1" x14ac:dyDescent="0.15">
      <c r="A18" s="1249" t="s">
        <v>123</v>
      </c>
      <c r="B18" s="1250" t="s">
        <v>124</v>
      </c>
      <c r="C18" s="1250"/>
      <c r="D18" s="1250"/>
      <c r="E18" s="1250"/>
      <c r="F18" s="1251"/>
      <c r="G18" s="1251"/>
      <c r="H18" s="1251"/>
      <c r="I18" s="1251"/>
      <c r="J18" s="1251"/>
      <c r="K18" s="1251"/>
      <c r="L18" s="1251"/>
      <c r="M18" s="1251"/>
      <c r="N18" s="1251"/>
      <c r="O18" s="1251"/>
      <c r="P18" s="1251"/>
      <c r="Q18" s="1251"/>
      <c r="R18" s="1251"/>
      <c r="S18" s="1251"/>
      <c r="T18" s="1251"/>
      <c r="U18" s="1251"/>
      <c r="V18" s="1251"/>
    </row>
    <row r="19" spans="1:22" x14ac:dyDescent="0.15">
      <c r="A19" s="1249"/>
      <c r="B19" s="1252" t="s">
        <v>125</v>
      </c>
      <c r="C19" s="1252"/>
      <c r="D19" s="1252"/>
      <c r="E19" s="1252"/>
      <c r="F19" s="1253"/>
      <c r="G19" s="1253"/>
      <c r="H19" s="1253"/>
      <c r="I19" s="1253"/>
      <c r="J19" s="1253"/>
      <c r="K19" s="1253"/>
      <c r="L19" s="1253"/>
      <c r="M19" s="1253"/>
      <c r="N19" s="1253"/>
      <c r="O19" s="1253"/>
      <c r="P19" s="1253"/>
      <c r="Q19" s="1253"/>
      <c r="R19" s="1253"/>
      <c r="S19" s="1253"/>
      <c r="T19" s="1253"/>
      <c r="U19" s="1253"/>
      <c r="V19" s="1253"/>
    </row>
    <row r="20" spans="1:22" x14ac:dyDescent="0.15">
      <c r="A20" s="1249"/>
      <c r="B20" s="1252"/>
      <c r="C20" s="1252"/>
      <c r="D20" s="1252"/>
      <c r="E20" s="1252"/>
      <c r="F20" s="1253"/>
      <c r="G20" s="1253"/>
      <c r="H20" s="1253"/>
      <c r="I20" s="1253"/>
      <c r="J20" s="1253"/>
      <c r="K20" s="1253"/>
      <c r="L20" s="1253"/>
      <c r="M20" s="1253"/>
      <c r="N20" s="1253"/>
      <c r="O20" s="1253"/>
      <c r="P20" s="1253"/>
      <c r="Q20" s="1253"/>
      <c r="R20" s="1253"/>
      <c r="S20" s="1253"/>
      <c r="T20" s="1253"/>
      <c r="U20" s="1253"/>
      <c r="V20" s="1253"/>
    </row>
    <row r="21" spans="1:22" ht="15" customHeight="1" x14ac:dyDescent="0.15">
      <c r="A21" s="1249"/>
      <c r="B21" s="1252" t="s">
        <v>126</v>
      </c>
      <c r="C21" s="1252"/>
      <c r="D21" s="1252"/>
      <c r="E21" s="1252"/>
      <c r="F21" s="1254" t="s">
        <v>127</v>
      </c>
      <c r="G21" s="1254"/>
      <c r="H21" s="1254"/>
      <c r="I21" s="1254"/>
      <c r="J21" s="1254"/>
      <c r="K21" s="1254"/>
      <c r="L21" s="1254"/>
      <c r="M21" s="1254"/>
      <c r="N21" s="1254"/>
      <c r="O21" s="1254"/>
      <c r="P21" s="1254"/>
      <c r="Q21" s="1254"/>
      <c r="R21" s="1254"/>
      <c r="S21" s="1254"/>
      <c r="T21" s="1254"/>
      <c r="U21" s="1254"/>
      <c r="V21" s="1254"/>
    </row>
    <row r="22" spans="1:22" ht="15" customHeight="1" x14ac:dyDescent="0.15">
      <c r="A22" s="1249"/>
      <c r="B22" s="1252"/>
      <c r="C22" s="1252"/>
      <c r="D22" s="1252"/>
      <c r="E22" s="1252"/>
      <c r="F22" s="1255" t="s">
        <v>128</v>
      </c>
      <c r="G22" s="1255"/>
      <c r="H22" s="1255"/>
      <c r="I22" s="1255"/>
      <c r="J22" s="1255"/>
      <c r="K22" s="1255"/>
      <c r="L22" s="1255"/>
      <c r="M22" s="1255"/>
      <c r="N22" s="1255"/>
      <c r="O22" s="1255"/>
      <c r="P22" s="1255"/>
      <c r="Q22" s="1255"/>
      <c r="R22" s="1255"/>
      <c r="S22" s="1255"/>
      <c r="T22" s="1255"/>
      <c r="U22" s="1255"/>
      <c r="V22" s="1255"/>
    </row>
    <row r="23" spans="1:22" ht="15" customHeight="1" x14ac:dyDescent="0.15">
      <c r="A23" s="1249"/>
      <c r="B23" s="1252"/>
      <c r="C23" s="1252"/>
      <c r="D23" s="1252"/>
      <c r="E23" s="1252"/>
      <c r="F23" s="1253"/>
      <c r="G23" s="1253"/>
      <c r="H23" s="1253"/>
      <c r="I23" s="1253"/>
      <c r="J23" s="1253"/>
      <c r="K23" s="1253"/>
      <c r="L23" s="1253"/>
      <c r="M23" s="1253"/>
      <c r="N23" s="1253"/>
      <c r="O23" s="1253"/>
      <c r="P23" s="1253"/>
      <c r="Q23" s="1253"/>
      <c r="R23" s="1253"/>
      <c r="S23" s="1253"/>
      <c r="T23" s="1253"/>
      <c r="U23" s="1253"/>
      <c r="V23" s="1253"/>
    </row>
    <row r="24" spans="1:22" ht="15" customHeight="1" x14ac:dyDescent="0.15">
      <c r="A24" s="1249"/>
      <c r="B24" s="1280" t="s">
        <v>129</v>
      </c>
      <c r="C24" s="1280"/>
      <c r="D24" s="1280"/>
      <c r="E24" s="1280"/>
      <c r="F24" s="1256"/>
      <c r="G24" s="1256"/>
      <c r="H24" s="1256"/>
      <c r="I24" s="1256"/>
      <c r="J24" s="1256"/>
      <c r="K24" s="1256"/>
      <c r="L24" s="1256"/>
      <c r="M24" s="1252" t="s">
        <v>130</v>
      </c>
      <c r="N24" s="1252"/>
      <c r="O24" s="1252"/>
      <c r="P24" s="1257"/>
      <c r="Q24" s="1257"/>
      <c r="R24" s="1257"/>
      <c r="S24" s="1257"/>
      <c r="T24" s="1257"/>
      <c r="U24" s="1257"/>
      <c r="V24" s="1257"/>
    </row>
    <row r="25" spans="1:22" ht="15" customHeight="1" x14ac:dyDescent="0.15">
      <c r="A25" s="1249"/>
      <c r="B25" s="1252" t="s">
        <v>131</v>
      </c>
      <c r="C25" s="1252"/>
      <c r="D25" s="1252" t="s">
        <v>132</v>
      </c>
      <c r="E25" s="1252"/>
      <c r="F25" s="1256"/>
      <c r="G25" s="1256"/>
      <c r="H25" s="1256"/>
      <c r="I25" s="1256"/>
      <c r="J25" s="1256"/>
      <c r="K25" s="1256"/>
      <c r="L25" s="1256"/>
      <c r="M25" s="1252" t="s">
        <v>133</v>
      </c>
      <c r="N25" s="1252"/>
      <c r="O25" s="1252"/>
      <c r="P25" s="1257"/>
      <c r="Q25" s="1257"/>
      <c r="R25" s="1257"/>
      <c r="S25" s="1257"/>
      <c r="T25" s="1257"/>
      <c r="U25" s="1257"/>
      <c r="V25" s="1257"/>
    </row>
    <row r="26" spans="1:22" ht="15" customHeight="1" x14ac:dyDescent="0.15">
      <c r="A26" s="1249"/>
      <c r="B26" s="1252" t="s">
        <v>134</v>
      </c>
      <c r="C26" s="1252"/>
      <c r="D26" s="1252"/>
      <c r="E26" s="1252"/>
      <c r="F26" s="1252" t="s">
        <v>135</v>
      </c>
      <c r="G26" s="1252"/>
      <c r="H26" s="1252"/>
      <c r="I26" s="1258"/>
      <c r="J26" s="1258"/>
      <c r="K26" s="1258"/>
      <c r="L26" s="1258"/>
      <c r="M26" s="1259" t="s">
        <v>136</v>
      </c>
      <c r="N26" s="1259"/>
      <c r="O26" s="1259"/>
      <c r="P26" s="1260"/>
      <c r="Q26" s="1260"/>
      <c r="R26" s="1260"/>
      <c r="S26" s="1260"/>
      <c r="T26" s="1260"/>
      <c r="U26" s="1260"/>
      <c r="V26" s="1260"/>
    </row>
    <row r="27" spans="1:22" ht="15" customHeight="1" x14ac:dyDescent="0.15">
      <c r="A27" s="1249"/>
      <c r="B27" s="1252"/>
      <c r="C27" s="1252"/>
      <c r="D27" s="1252"/>
      <c r="E27" s="1252"/>
      <c r="F27" s="1252"/>
      <c r="G27" s="1252"/>
      <c r="H27" s="1252"/>
      <c r="I27" s="1261"/>
      <c r="J27" s="1261"/>
      <c r="K27" s="1261"/>
      <c r="L27" s="1261"/>
      <c r="M27" s="1262" t="s">
        <v>137</v>
      </c>
      <c r="N27" s="1262"/>
      <c r="O27" s="1262"/>
      <c r="P27" s="1263"/>
      <c r="Q27" s="1263"/>
      <c r="R27" s="1263"/>
      <c r="S27" s="1263"/>
      <c r="T27" s="1263"/>
      <c r="U27" s="1263"/>
      <c r="V27" s="1263"/>
    </row>
    <row r="28" spans="1:22" ht="15" customHeight="1" x14ac:dyDescent="0.15">
      <c r="A28" s="1249"/>
      <c r="B28" s="1252" t="s">
        <v>138</v>
      </c>
      <c r="C28" s="1252"/>
      <c r="D28" s="1252"/>
      <c r="E28" s="1252"/>
      <c r="F28" s="1254" t="s">
        <v>127</v>
      </c>
      <c r="G28" s="1254"/>
      <c r="H28" s="1254"/>
      <c r="I28" s="1254"/>
      <c r="J28" s="1254"/>
      <c r="K28" s="1254"/>
      <c r="L28" s="1254"/>
      <c r="M28" s="1254"/>
      <c r="N28" s="1254"/>
      <c r="O28" s="1254"/>
      <c r="P28" s="1254"/>
      <c r="Q28" s="1254"/>
      <c r="R28" s="1254"/>
      <c r="S28" s="1254"/>
      <c r="T28" s="1254"/>
      <c r="U28" s="1254"/>
      <c r="V28" s="1254"/>
    </row>
    <row r="29" spans="1:22" ht="15" customHeight="1" x14ac:dyDescent="0.15">
      <c r="A29" s="1249"/>
      <c r="B29" s="1252"/>
      <c r="C29" s="1252"/>
      <c r="D29" s="1252"/>
      <c r="E29" s="1252"/>
      <c r="F29" s="1255" t="s">
        <v>128</v>
      </c>
      <c r="G29" s="1255"/>
      <c r="H29" s="1255"/>
      <c r="I29" s="1255"/>
      <c r="J29" s="1255"/>
      <c r="K29" s="1255"/>
      <c r="L29" s="1255"/>
      <c r="M29" s="1255"/>
      <c r="N29" s="1255"/>
      <c r="O29" s="1255"/>
      <c r="P29" s="1255"/>
      <c r="Q29" s="1255"/>
      <c r="R29" s="1255"/>
      <c r="S29" s="1255"/>
      <c r="T29" s="1255"/>
      <c r="U29" s="1255"/>
      <c r="V29" s="1255"/>
    </row>
    <row r="30" spans="1:22" ht="15" customHeight="1" x14ac:dyDescent="0.15">
      <c r="A30" s="1249"/>
      <c r="B30" s="1252"/>
      <c r="C30" s="1252"/>
      <c r="D30" s="1252"/>
      <c r="E30" s="1252"/>
      <c r="F30" s="1253"/>
      <c r="G30" s="1253"/>
      <c r="H30" s="1253"/>
      <c r="I30" s="1253"/>
      <c r="J30" s="1253"/>
      <c r="K30" s="1253"/>
      <c r="L30" s="1253"/>
      <c r="M30" s="1253"/>
      <c r="N30" s="1253"/>
      <c r="O30" s="1253"/>
      <c r="P30" s="1253"/>
      <c r="Q30" s="1253"/>
      <c r="R30" s="1253"/>
      <c r="S30" s="1253"/>
      <c r="T30" s="1253"/>
      <c r="U30" s="1253"/>
      <c r="V30" s="1253"/>
    </row>
    <row r="31" spans="1:22" ht="15" customHeight="1" x14ac:dyDescent="0.15">
      <c r="A31" s="1264" t="s">
        <v>167</v>
      </c>
      <c r="B31" s="1252" t="s">
        <v>136</v>
      </c>
      <c r="C31" s="1252"/>
      <c r="D31" s="1252"/>
      <c r="E31" s="1252"/>
      <c r="F31" s="1265"/>
      <c r="G31" s="1265"/>
      <c r="H31" s="1265"/>
      <c r="I31" s="1265"/>
      <c r="J31" s="1265"/>
      <c r="K31" s="1265"/>
      <c r="L31" s="1265"/>
      <c r="M31" s="1265"/>
      <c r="N31" s="1265"/>
      <c r="O31" s="1265"/>
      <c r="P31" s="1265"/>
      <c r="Q31" s="1265"/>
      <c r="R31" s="1265"/>
      <c r="S31" s="1265"/>
      <c r="T31" s="1265"/>
      <c r="U31" s="1265"/>
      <c r="V31" s="1265"/>
    </row>
    <row r="32" spans="1:22" ht="15" customHeight="1" x14ac:dyDescent="0.15">
      <c r="A32" s="1264"/>
      <c r="B32" s="1266" t="s">
        <v>140</v>
      </c>
      <c r="C32" s="1266"/>
      <c r="D32" s="1266"/>
      <c r="E32" s="1266"/>
      <c r="F32" s="1253"/>
      <c r="G32" s="1253"/>
      <c r="H32" s="1253"/>
      <c r="I32" s="1253"/>
      <c r="J32" s="1253"/>
      <c r="K32" s="1253"/>
      <c r="L32" s="1253"/>
      <c r="M32" s="1253"/>
      <c r="N32" s="1253"/>
      <c r="O32" s="1253"/>
      <c r="P32" s="1253"/>
      <c r="Q32" s="1253"/>
      <c r="R32" s="1253"/>
      <c r="S32" s="1253"/>
      <c r="T32" s="1253"/>
      <c r="U32" s="1253"/>
      <c r="V32" s="1253"/>
    </row>
    <row r="33" spans="1:23" ht="15" customHeight="1" x14ac:dyDescent="0.15">
      <c r="A33" s="1264"/>
      <c r="B33" s="1266"/>
      <c r="C33" s="1266"/>
      <c r="D33" s="1266"/>
      <c r="E33" s="1266"/>
      <c r="F33" s="1253"/>
      <c r="G33" s="1253"/>
      <c r="H33" s="1253"/>
      <c r="I33" s="1253"/>
      <c r="J33" s="1253"/>
      <c r="K33" s="1253"/>
      <c r="L33" s="1253"/>
      <c r="M33" s="1253"/>
      <c r="N33" s="1253"/>
      <c r="O33" s="1253"/>
      <c r="P33" s="1253"/>
      <c r="Q33" s="1253"/>
      <c r="R33" s="1253"/>
      <c r="S33" s="1253"/>
      <c r="T33" s="1253"/>
      <c r="U33" s="1253"/>
      <c r="V33" s="1253"/>
    </row>
    <row r="34" spans="1:23" ht="15" customHeight="1" x14ac:dyDescent="0.15">
      <c r="A34" s="1264"/>
      <c r="B34" s="1267" t="s">
        <v>141</v>
      </c>
      <c r="C34" s="1267"/>
      <c r="D34" s="1267"/>
      <c r="E34" s="1267"/>
      <c r="F34" s="1254" t="s">
        <v>127</v>
      </c>
      <c r="G34" s="1254"/>
      <c r="H34" s="1254"/>
      <c r="I34" s="1254"/>
      <c r="J34" s="1254"/>
      <c r="K34" s="1254"/>
      <c r="L34" s="1254"/>
      <c r="M34" s="1254"/>
      <c r="N34" s="1254"/>
      <c r="O34" s="1254"/>
      <c r="P34" s="1254"/>
      <c r="Q34" s="1254"/>
      <c r="R34" s="1254"/>
      <c r="S34" s="1254"/>
      <c r="T34" s="1254"/>
      <c r="U34" s="1254"/>
      <c r="V34" s="1254"/>
    </row>
    <row r="35" spans="1:23" ht="15" customHeight="1" x14ac:dyDescent="0.15">
      <c r="A35" s="1264"/>
      <c r="B35" s="1267"/>
      <c r="C35" s="1267"/>
      <c r="D35" s="1267"/>
      <c r="E35" s="1267"/>
      <c r="F35" s="1255" t="s">
        <v>128</v>
      </c>
      <c r="G35" s="1255"/>
      <c r="H35" s="1255"/>
      <c r="I35" s="1255"/>
      <c r="J35" s="1255"/>
      <c r="K35" s="1255"/>
      <c r="L35" s="1255"/>
      <c r="M35" s="1255"/>
      <c r="N35" s="1255"/>
      <c r="O35" s="1255"/>
      <c r="P35" s="1255"/>
      <c r="Q35" s="1255"/>
      <c r="R35" s="1255"/>
      <c r="S35" s="1255"/>
      <c r="T35" s="1255"/>
      <c r="U35" s="1255"/>
      <c r="V35" s="1255"/>
    </row>
    <row r="36" spans="1:23" ht="15" customHeight="1" x14ac:dyDescent="0.15">
      <c r="A36" s="1264"/>
      <c r="B36" s="1267"/>
      <c r="C36" s="1267"/>
      <c r="D36" s="1267"/>
      <c r="E36" s="1267"/>
      <c r="F36" s="1253"/>
      <c r="G36" s="1253"/>
      <c r="H36" s="1253"/>
      <c r="I36" s="1253"/>
      <c r="J36" s="1253"/>
      <c r="K36" s="1253"/>
      <c r="L36" s="1253"/>
      <c r="M36" s="1253"/>
      <c r="N36" s="1253"/>
      <c r="O36" s="1253"/>
      <c r="P36" s="1253"/>
      <c r="Q36" s="1253"/>
      <c r="R36" s="1253"/>
      <c r="S36" s="1253"/>
      <c r="T36" s="1253"/>
      <c r="U36" s="1253"/>
      <c r="V36" s="1253"/>
      <c r="W36" s="85"/>
    </row>
    <row r="37" spans="1:23" ht="23.25" customHeight="1" x14ac:dyDescent="0.15">
      <c r="A37" s="1264"/>
      <c r="B37" s="1293" t="s">
        <v>168</v>
      </c>
      <c r="C37" s="1293"/>
      <c r="D37" s="1293"/>
      <c r="E37" s="1293"/>
      <c r="F37" s="1294"/>
      <c r="G37" s="1294"/>
      <c r="H37" s="1294"/>
      <c r="I37" s="1294"/>
      <c r="J37" s="1294"/>
      <c r="K37" s="1294"/>
      <c r="L37" s="1294"/>
      <c r="M37" s="1294"/>
      <c r="N37" s="1294"/>
      <c r="O37" s="1294"/>
      <c r="P37" s="1294"/>
      <c r="Q37" s="1294"/>
      <c r="R37" s="1294"/>
      <c r="S37" s="1294"/>
      <c r="T37" s="1294"/>
      <c r="U37" s="1294"/>
      <c r="V37" s="1294"/>
      <c r="W37" s="85"/>
    </row>
    <row r="38" spans="1:23" ht="23.25" customHeight="1" x14ac:dyDescent="0.15">
      <c r="A38" s="1264"/>
      <c r="B38" s="1293" t="s">
        <v>169</v>
      </c>
      <c r="C38" s="1293"/>
      <c r="D38" s="1293"/>
      <c r="E38" s="1293"/>
      <c r="F38" s="106">
        <v>3</v>
      </c>
      <c r="G38" s="107">
        <v>5</v>
      </c>
      <c r="H38" s="108"/>
      <c r="I38" s="109"/>
      <c r="J38" s="109"/>
      <c r="K38" s="109"/>
      <c r="L38" s="109"/>
      <c r="M38" s="110"/>
      <c r="N38" s="108"/>
      <c r="O38" s="111"/>
      <c r="P38" s="1295"/>
      <c r="Q38" s="1295"/>
      <c r="R38" s="1295"/>
      <c r="S38" s="1295"/>
      <c r="T38" s="1295"/>
      <c r="U38" s="1295"/>
      <c r="V38" s="1295"/>
      <c r="W38" s="85"/>
    </row>
    <row r="39" spans="1:23" ht="28.5" customHeight="1" x14ac:dyDescent="0.15">
      <c r="A39" s="1264"/>
      <c r="B39" s="1296" t="s">
        <v>170</v>
      </c>
      <c r="C39" s="1296"/>
      <c r="D39" s="1296"/>
      <c r="E39" s="1296"/>
      <c r="F39" s="1297" t="s">
        <v>171</v>
      </c>
      <c r="G39" s="1297"/>
      <c r="H39" s="112"/>
      <c r="I39" s="113" t="s">
        <v>172</v>
      </c>
      <c r="J39" s="112"/>
      <c r="K39" s="113" t="s">
        <v>173</v>
      </c>
      <c r="L39" s="112"/>
      <c r="M39" s="114" t="s">
        <v>174</v>
      </c>
      <c r="N39" s="1298"/>
      <c r="O39" s="1298"/>
      <c r="P39" s="1298"/>
      <c r="Q39" s="1298"/>
      <c r="R39" s="1298"/>
      <c r="S39" s="1298"/>
      <c r="T39" s="1298"/>
      <c r="U39" s="1298"/>
      <c r="V39" s="1298"/>
      <c r="W39" s="85"/>
    </row>
    <row r="40" spans="1:23" ht="15" customHeight="1" x14ac:dyDescent="0.15">
      <c r="A40" s="1264"/>
      <c r="B40" s="1268" t="s">
        <v>142</v>
      </c>
      <c r="C40" s="1268"/>
      <c r="D40" s="1268"/>
      <c r="E40" s="1268"/>
      <c r="F40" s="87" t="s">
        <v>143</v>
      </c>
      <c r="G40" s="1299" t="s">
        <v>175</v>
      </c>
      <c r="H40" s="1299"/>
      <c r="I40" s="1299"/>
      <c r="J40" s="1299"/>
      <c r="K40" s="1299"/>
      <c r="L40" s="1270" t="s">
        <v>145</v>
      </c>
      <c r="M40" s="1270"/>
      <c r="N40" s="88" t="s">
        <v>143</v>
      </c>
      <c r="O40" s="1271" t="s">
        <v>146</v>
      </c>
      <c r="P40" s="1271"/>
      <c r="Q40" s="1271"/>
      <c r="R40" s="1271"/>
      <c r="S40" s="1271"/>
      <c r="T40" s="1271"/>
      <c r="U40" s="1272" t="s">
        <v>147</v>
      </c>
      <c r="V40" s="1272"/>
      <c r="W40" s="85"/>
    </row>
    <row r="41" spans="1:23" ht="15" customHeight="1" x14ac:dyDescent="0.15">
      <c r="A41" s="1264"/>
      <c r="B41" s="1273" t="s">
        <v>148</v>
      </c>
      <c r="C41" s="1273"/>
      <c r="D41" s="1273"/>
      <c r="E41" s="1273"/>
      <c r="F41" s="89" t="s">
        <v>149</v>
      </c>
      <c r="G41" s="1300" t="s">
        <v>176</v>
      </c>
      <c r="H41" s="1300"/>
      <c r="I41" s="1300"/>
      <c r="J41" s="1300"/>
      <c r="K41" s="1300"/>
      <c r="L41" s="1270"/>
      <c r="M41" s="1270"/>
      <c r="N41" s="90" t="s">
        <v>149</v>
      </c>
      <c r="O41" s="1274" t="s">
        <v>150</v>
      </c>
      <c r="P41" s="1274"/>
      <c r="Q41" s="1274"/>
      <c r="R41" s="1274"/>
      <c r="S41" s="1274"/>
      <c r="T41" s="1274"/>
      <c r="U41" s="1272"/>
      <c r="V41" s="1272"/>
    </row>
    <row r="42" spans="1:23" ht="15" customHeight="1" x14ac:dyDescent="0.15">
      <c r="A42" s="1264"/>
      <c r="B42" s="1275" t="s">
        <v>151</v>
      </c>
      <c r="C42" s="1276"/>
      <c r="D42" s="1276"/>
      <c r="E42" s="1276"/>
      <c r="F42" s="91"/>
      <c r="G42" s="1277"/>
      <c r="H42" s="1277"/>
      <c r="I42" s="1277"/>
      <c r="J42" s="1277"/>
      <c r="K42" s="1277"/>
      <c r="L42" s="1278"/>
      <c r="M42" s="1278"/>
      <c r="N42" s="92"/>
      <c r="O42" s="1279" t="s">
        <v>152</v>
      </c>
      <c r="P42" s="1279"/>
      <c r="Q42" s="1279"/>
      <c r="R42" s="1279"/>
      <c r="S42" s="1279"/>
      <c r="T42" s="1279"/>
      <c r="U42" s="93"/>
      <c r="V42" s="94"/>
    </row>
    <row r="43" spans="1:23" ht="15" customHeight="1" x14ac:dyDescent="0.15">
      <c r="A43" s="1264"/>
      <c r="B43" s="1275"/>
      <c r="C43" s="1280"/>
      <c r="D43" s="1280"/>
      <c r="E43" s="1280"/>
      <c r="F43" s="91"/>
      <c r="G43" s="1281"/>
      <c r="H43" s="1281"/>
      <c r="I43" s="1281"/>
      <c r="J43" s="1281"/>
      <c r="K43" s="1281"/>
      <c r="L43" s="1282"/>
      <c r="M43" s="1282"/>
      <c r="N43" s="92"/>
      <c r="O43" s="1279" t="s">
        <v>152</v>
      </c>
      <c r="P43" s="1279"/>
      <c r="Q43" s="1279"/>
      <c r="R43" s="1279"/>
      <c r="S43" s="1279"/>
      <c r="T43" s="1279"/>
      <c r="U43" s="95"/>
      <c r="V43" s="96"/>
    </row>
    <row r="44" spans="1:23" ht="15" customHeight="1" x14ac:dyDescent="0.15">
      <c r="A44" s="1264"/>
      <c r="B44" s="1275"/>
      <c r="C44" s="1280"/>
      <c r="D44" s="1280"/>
      <c r="E44" s="1280"/>
      <c r="F44" s="91"/>
      <c r="G44" s="1281"/>
      <c r="H44" s="1281"/>
      <c r="I44" s="1281"/>
      <c r="J44" s="1281"/>
      <c r="K44" s="1281"/>
      <c r="L44" s="1282"/>
      <c r="M44" s="1282"/>
      <c r="N44" s="92"/>
      <c r="O44" s="1279" t="s">
        <v>152</v>
      </c>
      <c r="P44" s="1279"/>
      <c r="Q44" s="1279"/>
      <c r="R44" s="1279"/>
      <c r="S44" s="1279"/>
      <c r="T44" s="1279"/>
      <c r="U44" s="95"/>
      <c r="V44" s="96"/>
    </row>
    <row r="45" spans="1:23" ht="15" customHeight="1" x14ac:dyDescent="0.15">
      <c r="A45" s="1264"/>
      <c r="B45" s="1275"/>
      <c r="C45" s="1280"/>
      <c r="D45" s="1280"/>
      <c r="E45" s="1280"/>
      <c r="F45" s="91"/>
      <c r="G45" s="1281"/>
      <c r="H45" s="1281"/>
      <c r="I45" s="1281"/>
      <c r="J45" s="1281"/>
      <c r="K45" s="1281"/>
      <c r="L45" s="1282"/>
      <c r="M45" s="1282"/>
      <c r="N45" s="92"/>
      <c r="O45" s="1279" t="s">
        <v>152</v>
      </c>
      <c r="P45" s="1279"/>
      <c r="Q45" s="1279"/>
      <c r="R45" s="1279"/>
      <c r="S45" s="1279"/>
      <c r="T45" s="1279"/>
      <c r="U45" s="95"/>
      <c r="V45" s="96"/>
    </row>
    <row r="46" spans="1:23" ht="15" customHeight="1" x14ac:dyDescent="0.15">
      <c r="A46" s="1264"/>
      <c r="B46" s="1275"/>
      <c r="C46" s="1280"/>
      <c r="D46" s="1280"/>
      <c r="E46" s="1280"/>
      <c r="F46" s="91"/>
      <c r="G46" s="1281"/>
      <c r="H46" s="1281"/>
      <c r="I46" s="1281"/>
      <c r="J46" s="1281"/>
      <c r="K46" s="1281"/>
      <c r="L46" s="1282"/>
      <c r="M46" s="1282"/>
      <c r="N46" s="92"/>
      <c r="O46" s="1279" t="s">
        <v>152</v>
      </c>
      <c r="P46" s="1279"/>
      <c r="Q46" s="1279"/>
      <c r="R46" s="1279"/>
      <c r="S46" s="1279"/>
      <c r="T46" s="1279"/>
      <c r="U46" s="95"/>
      <c r="V46" s="96"/>
    </row>
    <row r="47" spans="1:23" ht="15" customHeight="1" x14ac:dyDescent="0.15">
      <c r="A47" s="1264"/>
      <c r="B47" s="1275"/>
      <c r="C47" s="1280"/>
      <c r="D47" s="1280"/>
      <c r="E47" s="1280"/>
      <c r="F47" s="91"/>
      <c r="G47" s="1281"/>
      <c r="H47" s="1281"/>
      <c r="I47" s="1281"/>
      <c r="J47" s="1281"/>
      <c r="K47" s="1281"/>
      <c r="L47" s="1282"/>
      <c r="M47" s="1282"/>
      <c r="N47" s="92"/>
      <c r="O47" s="1279" t="s">
        <v>152</v>
      </c>
      <c r="P47" s="1279"/>
      <c r="Q47" s="1279"/>
      <c r="R47" s="1279"/>
      <c r="S47" s="1279"/>
      <c r="T47" s="1279"/>
      <c r="U47" s="95"/>
      <c r="V47" s="96"/>
    </row>
    <row r="48" spans="1:23" ht="15" customHeight="1" x14ac:dyDescent="0.15">
      <c r="A48" s="1264"/>
      <c r="B48" s="1283" t="s">
        <v>153</v>
      </c>
      <c r="C48" s="1284"/>
      <c r="D48" s="1284"/>
      <c r="E48" s="1284"/>
      <c r="F48" s="97"/>
      <c r="G48" s="1277"/>
      <c r="H48" s="1277"/>
      <c r="I48" s="1277"/>
      <c r="J48" s="1277"/>
      <c r="K48" s="1277"/>
      <c r="L48" s="1285"/>
      <c r="M48" s="1285"/>
      <c r="N48" s="98"/>
      <c r="O48" s="1279" t="s">
        <v>152</v>
      </c>
      <c r="P48" s="1279"/>
      <c r="Q48" s="1279"/>
      <c r="R48" s="1279"/>
      <c r="S48" s="1279"/>
      <c r="T48" s="1279"/>
      <c r="U48" s="99"/>
      <c r="V48" s="100"/>
    </row>
    <row r="49" spans="1:22" ht="15" customHeight="1" x14ac:dyDescent="0.15">
      <c r="A49" s="1264"/>
      <c r="B49" s="1283"/>
      <c r="C49" s="1276"/>
      <c r="D49" s="1276"/>
      <c r="E49" s="1276"/>
      <c r="F49" s="97"/>
      <c r="G49" s="1277"/>
      <c r="H49" s="1277"/>
      <c r="I49" s="1277"/>
      <c r="J49" s="1277"/>
      <c r="K49" s="1277"/>
      <c r="L49" s="1285"/>
      <c r="M49" s="1285"/>
      <c r="N49" s="98"/>
      <c r="O49" s="1279" t="s">
        <v>152</v>
      </c>
      <c r="P49" s="1279"/>
      <c r="Q49" s="1279"/>
      <c r="R49" s="1279"/>
      <c r="S49" s="1279"/>
      <c r="T49" s="1279"/>
      <c r="U49" s="99"/>
      <c r="V49" s="100"/>
    </row>
    <row r="50" spans="1:22" ht="15" customHeight="1" x14ac:dyDescent="0.15">
      <c r="A50" s="1264"/>
      <c r="B50" s="1283"/>
      <c r="C50" s="1276"/>
      <c r="D50" s="1276"/>
      <c r="E50" s="1276"/>
      <c r="F50" s="97"/>
      <c r="G50" s="1277"/>
      <c r="H50" s="1277"/>
      <c r="I50" s="1277"/>
      <c r="J50" s="1277"/>
      <c r="K50" s="1277"/>
      <c r="L50" s="1285"/>
      <c r="M50" s="1285"/>
      <c r="N50" s="98"/>
      <c r="O50" s="1279" t="s">
        <v>152</v>
      </c>
      <c r="P50" s="1279"/>
      <c r="Q50" s="1279"/>
      <c r="R50" s="1279"/>
      <c r="S50" s="1279"/>
      <c r="T50" s="1279"/>
      <c r="U50" s="99"/>
      <c r="V50" s="100"/>
    </row>
    <row r="51" spans="1:22" ht="15" customHeight="1" x14ac:dyDescent="0.15">
      <c r="A51" s="1264"/>
      <c r="B51" s="1283"/>
      <c r="C51" s="1280"/>
      <c r="D51" s="1280"/>
      <c r="E51" s="1280"/>
      <c r="F51" s="97"/>
      <c r="G51" s="1281"/>
      <c r="H51" s="1281"/>
      <c r="I51" s="1281"/>
      <c r="J51" s="1281"/>
      <c r="K51" s="1281"/>
      <c r="L51" s="1286"/>
      <c r="M51" s="1286"/>
      <c r="N51" s="98"/>
      <c r="O51" s="1279" t="s">
        <v>152</v>
      </c>
      <c r="P51" s="1279"/>
      <c r="Q51" s="1279"/>
      <c r="R51" s="1279"/>
      <c r="S51" s="1279"/>
      <c r="T51" s="1279"/>
      <c r="U51" s="99"/>
      <c r="V51" s="100"/>
    </row>
    <row r="52" spans="1:22" ht="25.5" customHeight="1" x14ac:dyDescent="0.15">
      <c r="A52" s="1264"/>
      <c r="B52" s="1301" t="s">
        <v>154</v>
      </c>
      <c r="C52" s="1301"/>
      <c r="D52" s="1301"/>
      <c r="E52" s="1301"/>
      <c r="F52" s="91"/>
      <c r="G52" s="1281"/>
      <c r="H52" s="1281"/>
      <c r="I52" s="1281"/>
      <c r="J52" s="1281"/>
      <c r="K52" s="1281"/>
      <c r="L52" s="1282" t="s">
        <v>155</v>
      </c>
      <c r="M52" s="1282"/>
      <c r="N52" s="92"/>
      <c r="O52" s="1279" t="s">
        <v>152</v>
      </c>
      <c r="P52" s="1279"/>
      <c r="Q52" s="1279"/>
      <c r="R52" s="1279"/>
      <c r="S52" s="1279"/>
      <c r="T52" s="1279"/>
      <c r="U52" s="99"/>
      <c r="V52" s="100"/>
    </row>
    <row r="53" spans="1:22" ht="25.5" customHeight="1" x14ac:dyDescent="0.15">
      <c r="A53" s="1264"/>
      <c r="B53" s="1302" t="s">
        <v>156</v>
      </c>
      <c r="C53" s="1302"/>
      <c r="D53" s="1302"/>
      <c r="E53" s="1302"/>
      <c r="F53" s="91"/>
      <c r="G53" s="1281"/>
      <c r="H53" s="1281"/>
      <c r="I53" s="1281"/>
      <c r="J53" s="1281"/>
      <c r="K53" s="1281"/>
      <c r="L53" s="1282" t="s">
        <v>155</v>
      </c>
      <c r="M53" s="1282"/>
      <c r="N53" s="92"/>
      <c r="O53" s="1279" t="s">
        <v>152</v>
      </c>
      <c r="P53" s="1279"/>
      <c r="Q53" s="1279"/>
      <c r="R53" s="1279"/>
      <c r="S53" s="1279"/>
      <c r="T53" s="1279"/>
      <c r="U53" s="99"/>
      <c r="V53" s="100"/>
    </row>
    <row r="54" spans="1:22" ht="15" customHeight="1" x14ac:dyDescent="0.15">
      <c r="A54" s="1290" t="s">
        <v>157</v>
      </c>
      <c r="B54" s="1290"/>
      <c r="C54" s="1290"/>
      <c r="D54" s="1291" t="s">
        <v>158</v>
      </c>
      <c r="E54" s="1291"/>
      <c r="F54" s="1291"/>
      <c r="G54" s="1291"/>
      <c r="H54" s="1291"/>
      <c r="I54" s="1291"/>
      <c r="J54" s="1291"/>
      <c r="K54" s="1291"/>
      <c r="L54" s="1291"/>
      <c r="M54" s="1291"/>
      <c r="N54" s="1292"/>
      <c r="O54" s="1292"/>
      <c r="P54" s="1292"/>
      <c r="Q54" s="1292"/>
      <c r="R54" s="1292"/>
      <c r="S54" s="1292"/>
      <c r="T54" s="1292"/>
      <c r="U54" s="1292"/>
      <c r="V54" s="1292"/>
    </row>
    <row r="55" spans="1:22" ht="15.75" customHeight="1" x14ac:dyDescent="0.15">
      <c r="A55" s="1290"/>
      <c r="B55" s="1290"/>
      <c r="C55" s="1290"/>
      <c r="D55" s="101"/>
      <c r="E55" s="102"/>
      <c r="F55" s="103"/>
      <c r="G55" s="103"/>
      <c r="H55" s="103"/>
      <c r="I55" s="103"/>
      <c r="J55" s="103"/>
      <c r="K55" s="103"/>
      <c r="L55" s="103"/>
      <c r="M55" s="104"/>
      <c r="N55" s="1292"/>
      <c r="O55" s="1292"/>
      <c r="P55" s="1292"/>
      <c r="Q55" s="1292"/>
      <c r="R55" s="1292"/>
      <c r="S55" s="1292"/>
      <c r="T55" s="1292"/>
      <c r="U55" s="1292"/>
      <c r="V55" s="1292"/>
    </row>
    <row r="56" spans="1:22" x14ac:dyDescent="0.15">
      <c r="A56" s="1287" t="s">
        <v>159</v>
      </c>
      <c r="B56" s="1287"/>
      <c r="C56" s="1287"/>
      <c r="D56" s="1287"/>
      <c r="E56" s="1287"/>
      <c r="F56" s="1287"/>
      <c r="G56" s="1287"/>
      <c r="H56" s="1287"/>
      <c r="I56" s="1287"/>
      <c r="J56" s="1287"/>
      <c r="K56" s="1287"/>
      <c r="L56" s="1287"/>
      <c r="M56" s="1287"/>
      <c r="N56" s="1287"/>
      <c r="O56" s="1287"/>
      <c r="P56" s="1287"/>
      <c r="Q56" s="1287"/>
      <c r="R56" s="1287"/>
      <c r="S56" s="1287"/>
      <c r="T56" s="1287"/>
      <c r="U56" s="1287"/>
      <c r="V56" s="1287"/>
    </row>
    <row r="57" spans="1:22" x14ac:dyDescent="0.15">
      <c r="A57" s="1288"/>
      <c r="B57" s="1288"/>
      <c r="C57" s="1288"/>
      <c r="D57" s="1288"/>
      <c r="E57" s="1288"/>
      <c r="F57" s="1288"/>
      <c r="G57" s="1288"/>
      <c r="H57" s="1288"/>
      <c r="I57" s="1288"/>
      <c r="J57" s="1288"/>
      <c r="K57" s="1288"/>
      <c r="L57" s="1288"/>
      <c r="M57" s="1288"/>
      <c r="N57" s="1288"/>
      <c r="O57" s="1288"/>
      <c r="P57" s="1288"/>
      <c r="Q57" s="1288"/>
      <c r="R57" s="1288"/>
      <c r="S57" s="1288"/>
      <c r="T57" s="1288"/>
      <c r="U57" s="1288"/>
      <c r="V57" s="1288"/>
    </row>
    <row r="58" spans="1:22" x14ac:dyDescent="0.15">
      <c r="A58" s="1288" t="s">
        <v>160</v>
      </c>
      <c r="B58" s="1288"/>
      <c r="C58" s="1288"/>
      <c r="D58" s="1288"/>
      <c r="E58" s="1288"/>
      <c r="F58" s="1288"/>
      <c r="G58" s="1288"/>
      <c r="H58" s="1288"/>
      <c r="I58" s="1288"/>
      <c r="J58" s="1288"/>
      <c r="K58" s="1288"/>
      <c r="L58" s="1288"/>
      <c r="M58" s="1288"/>
      <c r="N58" s="1288"/>
      <c r="O58" s="1288"/>
      <c r="P58" s="1288"/>
      <c r="Q58" s="1288"/>
      <c r="R58" s="1288"/>
      <c r="S58" s="1288"/>
      <c r="T58" s="1288"/>
      <c r="U58" s="1288"/>
      <c r="V58" s="1288"/>
    </row>
    <row r="59" spans="1:22" x14ac:dyDescent="0.15">
      <c r="A59" s="1288" t="s">
        <v>161</v>
      </c>
      <c r="B59" s="1288"/>
      <c r="C59" s="1288"/>
      <c r="D59" s="1288"/>
      <c r="E59" s="1288"/>
      <c r="F59" s="1288"/>
      <c r="G59" s="1288"/>
      <c r="H59" s="1288"/>
      <c r="I59" s="1288"/>
      <c r="J59" s="1288"/>
      <c r="K59" s="1288"/>
      <c r="L59" s="1288"/>
      <c r="M59" s="1288"/>
      <c r="N59" s="1288"/>
      <c r="O59" s="1288"/>
      <c r="P59" s="1288"/>
      <c r="Q59" s="1288"/>
      <c r="R59" s="1288"/>
      <c r="S59" s="1288"/>
      <c r="T59" s="1288"/>
      <c r="U59" s="1288"/>
      <c r="V59" s="1288"/>
    </row>
    <row r="60" spans="1:22" x14ac:dyDescent="0.15">
      <c r="A60" s="1288" t="s">
        <v>162</v>
      </c>
      <c r="B60" s="1288"/>
      <c r="C60" s="1288"/>
      <c r="D60" s="1288"/>
      <c r="E60" s="1288"/>
      <c r="F60" s="1288"/>
      <c r="G60" s="1288"/>
      <c r="H60" s="1288"/>
      <c r="I60" s="1288"/>
      <c r="J60" s="1288"/>
      <c r="K60" s="1288"/>
      <c r="L60" s="1288"/>
      <c r="M60" s="1288"/>
      <c r="N60" s="1288"/>
      <c r="O60" s="1288"/>
      <c r="P60" s="1288"/>
      <c r="Q60" s="1288"/>
      <c r="R60" s="1288"/>
      <c r="S60" s="1288"/>
      <c r="T60" s="1288"/>
      <c r="U60" s="1288"/>
      <c r="V60" s="1288"/>
    </row>
    <row r="61" spans="1:22" x14ac:dyDescent="0.15">
      <c r="A61" s="1288" t="s">
        <v>163</v>
      </c>
      <c r="B61" s="1288"/>
      <c r="C61" s="1288"/>
      <c r="D61" s="1288"/>
      <c r="E61" s="1288"/>
      <c r="F61" s="1288"/>
      <c r="G61" s="1288"/>
      <c r="H61" s="1288"/>
      <c r="I61" s="1288"/>
      <c r="J61" s="1288"/>
      <c r="K61" s="1288"/>
      <c r="L61" s="1288"/>
      <c r="M61" s="1288"/>
      <c r="N61" s="1288"/>
      <c r="O61" s="1288"/>
      <c r="P61" s="1288"/>
      <c r="Q61" s="1288"/>
      <c r="R61" s="1288"/>
      <c r="S61" s="1288"/>
      <c r="T61" s="1288"/>
      <c r="U61" s="1288"/>
      <c r="V61" s="1288"/>
    </row>
    <row r="62" spans="1:22" x14ac:dyDescent="0.15">
      <c r="A62" s="1288" t="s">
        <v>164</v>
      </c>
      <c r="B62" s="1288"/>
      <c r="C62" s="1288"/>
      <c r="D62" s="1288"/>
      <c r="E62" s="1288"/>
      <c r="F62" s="1288"/>
      <c r="G62" s="1288"/>
      <c r="H62" s="1288"/>
      <c r="I62" s="1288"/>
      <c r="J62" s="1288"/>
      <c r="K62" s="1288"/>
      <c r="L62" s="1288"/>
      <c r="M62" s="1288"/>
      <c r="N62" s="1288"/>
      <c r="O62" s="1288"/>
      <c r="P62" s="1288"/>
      <c r="Q62" s="1288"/>
      <c r="R62" s="1288"/>
      <c r="S62" s="1288"/>
      <c r="T62" s="1288"/>
      <c r="U62" s="1288"/>
      <c r="V62" s="1288"/>
    </row>
  </sheetData>
  <mergeCells count="122">
    <mergeCell ref="A56:V56"/>
    <mergeCell ref="A57:V57"/>
    <mergeCell ref="A58:V58"/>
    <mergeCell ref="A59:V59"/>
    <mergeCell ref="A60:V60"/>
    <mergeCell ref="A61:V61"/>
    <mergeCell ref="A62:V62"/>
    <mergeCell ref="B52:E52"/>
    <mergeCell ref="G52:K52"/>
    <mergeCell ref="L52:M52"/>
    <mergeCell ref="O52:T52"/>
    <mergeCell ref="B53:E53"/>
    <mergeCell ref="G53:K53"/>
    <mergeCell ref="L53:M53"/>
    <mergeCell ref="O53:T53"/>
    <mergeCell ref="A54:C55"/>
    <mergeCell ref="D54:M54"/>
    <mergeCell ref="N54:V55"/>
    <mergeCell ref="O46:T46"/>
    <mergeCell ref="C47:E47"/>
    <mergeCell ref="G47:K47"/>
    <mergeCell ref="L47:M47"/>
    <mergeCell ref="O47:T47"/>
    <mergeCell ref="B48:B51"/>
    <mergeCell ref="C48:E48"/>
    <mergeCell ref="G48:K48"/>
    <mergeCell ref="L48:M48"/>
    <mergeCell ref="O48:T48"/>
    <mergeCell ref="C49:E49"/>
    <mergeCell ref="G49:K49"/>
    <mergeCell ref="L49:M49"/>
    <mergeCell ref="O49:T49"/>
    <mergeCell ref="C50:E50"/>
    <mergeCell ref="G50:K50"/>
    <mergeCell ref="L50:M50"/>
    <mergeCell ref="O50:T50"/>
    <mergeCell ref="C51:E51"/>
    <mergeCell ref="G51:K51"/>
    <mergeCell ref="L51:M51"/>
    <mergeCell ref="O51:T51"/>
    <mergeCell ref="U40:V41"/>
    <mergeCell ref="B41:E41"/>
    <mergeCell ref="G41:K41"/>
    <mergeCell ref="O41:T41"/>
    <mergeCell ref="B42:B47"/>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B28:E30"/>
    <mergeCell ref="F28:V28"/>
    <mergeCell ref="F29:V29"/>
    <mergeCell ref="F30:V30"/>
    <mergeCell ref="A31:A53"/>
    <mergeCell ref="B31:E31"/>
    <mergeCell ref="F31:V31"/>
    <mergeCell ref="B32:E33"/>
    <mergeCell ref="F32:V33"/>
    <mergeCell ref="B34:E36"/>
    <mergeCell ref="F34:V34"/>
    <mergeCell ref="F35:V35"/>
    <mergeCell ref="F36:V36"/>
    <mergeCell ref="B37:E37"/>
    <mergeCell ref="F37:V37"/>
    <mergeCell ref="B38:E38"/>
    <mergeCell ref="P38:V38"/>
    <mergeCell ref="B39:E39"/>
    <mergeCell ref="F39:G39"/>
    <mergeCell ref="N39:V39"/>
    <mergeCell ref="B40:E40"/>
    <mergeCell ref="G40:K40"/>
    <mergeCell ref="L40:M41"/>
    <mergeCell ref="O40:T40"/>
    <mergeCell ref="M25:O25"/>
    <mergeCell ref="P25:V25"/>
    <mergeCell ref="B26:E27"/>
    <mergeCell ref="F26:H27"/>
    <mergeCell ref="I26:L26"/>
    <mergeCell ref="M26:O26"/>
    <mergeCell ref="P26:V26"/>
    <mergeCell ref="I27:L27"/>
    <mergeCell ref="M27:O27"/>
    <mergeCell ref="P27:V27"/>
    <mergeCell ref="T1:V1"/>
    <mergeCell ref="A2:D2"/>
    <mergeCell ref="P3:R3"/>
    <mergeCell ref="S3:V3"/>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s>
  <phoneticPr fontId="83"/>
  <printOptions horizontalCentered="1" verticalCentered="1"/>
  <pageMargins left="0.62986111111111098" right="0.59027777777777801" top="0.39374999999999999" bottom="0.39374999999999999" header="0.51180555555555496" footer="0.51180555555555496"/>
  <pageSetup paperSize="9" scale="88" firstPageNumber="0" orientation="portrait" horizontalDpi="300" verticalDpi="300" r:id="rId1"/>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0"/>
  <sheetViews>
    <sheetView view="pageBreakPreview" zoomScaleNormal="100" workbookViewId="0">
      <selection sqref="A1:S1"/>
    </sheetView>
  </sheetViews>
  <sheetFormatPr defaultRowHeight="13.5" x14ac:dyDescent="0.15"/>
  <cols>
    <col min="1" max="1" width="1.625" style="514" customWidth="1"/>
    <col min="2" max="14" width="9" style="514" customWidth="1"/>
    <col min="15" max="15" width="3.375" style="514" customWidth="1"/>
    <col min="16" max="16" width="9" style="514" customWidth="1"/>
    <col min="17" max="17" width="3.25" style="514" customWidth="1"/>
    <col min="18" max="18" width="7.875" style="514" customWidth="1"/>
    <col min="19" max="20" width="3.25" style="514" customWidth="1"/>
    <col min="21" max="21" width="1.625" style="514" customWidth="1"/>
    <col min="22" max="34" width="9" style="514" customWidth="1"/>
    <col min="35" max="35" width="3.375" style="514" customWidth="1"/>
    <col min="36" max="36" width="9" style="514" customWidth="1"/>
    <col min="37" max="37" width="3.25" style="514" customWidth="1"/>
    <col min="38" max="38" width="7.875" style="514" customWidth="1"/>
    <col min="39" max="39" width="3.25" style="514" customWidth="1"/>
    <col min="40" max="1025" width="9" style="514" customWidth="1"/>
  </cols>
  <sheetData>
    <row r="1" spans="1:43" ht="17.25" x14ac:dyDescent="0.15">
      <c r="A1" s="1581" t="s">
        <v>1537</v>
      </c>
      <c r="B1" s="1581"/>
      <c r="C1" s="1581"/>
      <c r="D1" s="1581"/>
      <c r="E1" s="1581"/>
      <c r="F1" s="1581"/>
      <c r="G1" s="1581"/>
      <c r="H1" s="1581"/>
      <c r="I1" s="1581"/>
      <c r="J1" s="1581"/>
      <c r="K1" s="1581"/>
      <c r="L1" s="1581"/>
      <c r="M1" s="1581"/>
      <c r="N1" s="1581"/>
      <c r="O1" s="1581"/>
      <c r="P1" s="1581"/>
      <c r="Q1" s="1581"/>
      <c r="R1" s="1581"/>
      <c r="S1" s="1581"/>
      <c r="T1" s="515"/>
      <c r="U1" s="1581" t="s">
        <v>1537</v>
      </c>
      <c r="V1" s="1581"/>
      <c r="W1" s="1581"/>
      <c r="X1" s="1581"/>
      <c r="Y1" s="1581"/>
      <c r="Z1" s="1581"/>
      <c r="AA1" s="1581"/>
      <c r="AB1" s="1581"/>
      <c r="AC1" s="1581"/>
      <c r="AD1" s="1581"/>
      <c r="AE1" s="1581"/>
      <c r="AF1" s="1581"/>
      <c r="AG1" s="1581"/>
      <c r="AH1" s="1581"/>
      <c r="AI1" s="1581"/>
      <c r="AJ1" s="1581"/>
      <c r="AK1" s="1581"/>
      <c r="AL1" s="1581"/>
      <c r="AM1" s="1581"/>
    </row>
    <row r="2" spans="1:43" ht="20.100000000000001" customHeight="1" x14ac:dyDescent="0.15">
      <c r="B2" s="516" t="s">
        <v>735</v>
      </c>
      <c r="N2" s="1582" t="s">
        <v>496</v>
      </c>
      <c r="O2" s="1582"/>
      <c r="P2" s="1583" t="s">
        <v>113</v>
      </c>
      <c r="Q2" s="1583"/>
      <c r="R2" s="1583"/>
      <c r="S2" s="1583"/>
      <c r="T2" s="519"/>
      <c r="V2" s="516" t="s">
        <v>735</v>
      </c>
      <c r="AH2" s="1582" t="s">
        <v>496</v>
      </c>
      <c r="AI2" s="1582"/>
      <c r="AJ2" s="1583" t="s">
        <v>113</v>
      </c>
      <c r="AK2" s="1583"/>
      <c r="AL2" s="1583"/>
      <c r="AM2" s="1583"/>
      <c r="AO2" s="514" t="s">
        <v>272</v>
      </c>
      <c r="AQ2" s="453" t="s">
        <v>590</v>
      </c>
    </row>
    <row r="3" spans="1:43" ht="20.100000000000001" customHeight="1" x14ac:dyDescent="0.15">
      <c r="A3" s="1582" t="s">
        <v>455</v>
      </c>
      <c r="B3" s="1582"/>
      <c r="C3" s="1584"/>
      <c r="D3" s="1584"/>
      <c r="E3" s="1584"/>
      <c r="F3" s="1584"/>
      <c r="G3" s="517" t="s">
        <v>281</v>
      </c>
      <c r="H3" s="518"/>
      <c r="I3" s="1582" t="s">
        <v>736</v>
      </c>
      <c r="J3" s="1582"/>
      <c r="K3" s="518"/>
      <c r="L3" s="1582" t="s">
        <v>737</v>
      </c>
      <c r="M3" s="1582"/>
      <c r="N3" s="518"/>
      <c r="O3" s="1582" t="s">
        <v>738</v>
      </c>
      <c r="P3" s="1582"/>
      <c r="Q3" s="1584"/>
      <c r="R3" s="1584"/>
      <c r="S3" s="1584"/>
      <c r="T3" s="519"/>
      <c r="U3" s="1582" t="s">
        <v>455</v>
      </c>
      <c r="V3" s="1582"/>
      <c r="W3" s="1584" t="s">
        <v>739</v>
      </c>
      <c r="X3" s="1584"/>
      <c r="Y3" s="1584"/>
      <c r="Z3" s="1584"/>
      <c r="AA3" s="517" t="s">
        <v>281</v>
      </c>
      <c r="AB3" s="518">
        <v>50</v>
      </c>
      <c r="AC3" s="1582" t="s">
        <v>736</v>
      </c>
      <c r="AD3" s="1582"/>
      <c r="AE3" s="518" t="s">
        <v>272</v>
      </c>
      <c r="AF3" s="1582" t="s">
        <v>737</v>
      </c>
      <c r="AG3" s="1582"/>
      <c r="AH3" s="518" t="s">
        <v>273</v>
      </c>
      <c r="AI3" s="1582" t="s">
        <v>738</v>
      </c>
      <c r="AJ3" s="1582"/>
      <c r="AK3" s="1584" t="s">
        <v>740</v>
      </c>
      <c r="AL3" s="1584"/>
      <c r="AM3" s="1584"/>
      <c r="AO3" s="514" t="s">
        <v>273</v>
      </c>
    </row>
    <row r="4" spans="1:43" x14ac:dyDescent="0.15">
      <c r="T4" s="520"/>
    </row>
    <row r="5" spans="1:43" ht="16.5" x14ac:dyDescent="0.15">
      <c r="A5" s="521" t="s">
        <v>741</v>
      </c>
      <c r="T5" s="520"/>
      <c r="U5" s="521" t="s">
        <v>741</v>
      </c>
      <c r="AO5" s="514" t="s">
        <v>19</v>
      </c>
    </row>
    <row r="6" spans="1:43" ht="12" customHeight="1" x14ac:dyDescent="0.15">
      <c r="B6" s="1585" t="s">
        <v>742</v>
      </c>
      <c r="C6" s="1586" t="s">
        <v>743</v>
      </c>
      <c r="D6" s="1586"/>
      <c r="E6" s="1586"/>
      <c r="F6" s="1586"/>
      <c r="G6" s="1586"/>
      <c r="H6" s="1586"/>
      <c r="I6" s="1586"/>
      <c r="J6" s="1586"/>
      <c r="K6" s="1586"/>
      <c r="L6" s="1586"/>
      <c r="M6" s="1586"/>
      <c r="N6" s="1586"/>
      <c r="O6" s="1587" t="s">
        <v>744</v>
      </c>
      <c r="P6" s="1587"/>
      <c r="Q6" s="1585" t="s">
        <v>745</v>
      </c>
      <c r="R6" s="1585"/>
      <c r="S6" s="1585"/>
      <c r="T6" s="522"/>
      <c r="V6" s="1585" t="s">
        <v>742</v>
      </c>
      <c r="W6" s="1586" t="s">
        <v>743</v>
      </c>
      <c r="X6" s="1586"/>
      <c r="Y6" s="1586"/>
      <c r="Z6" s="1586"/>
      <c r="AA6" s="1586"/>
      <c r="AB6" s="1586"/>
      <c r="AC6" s="1586"/>
      <c r="AD6" s="1586"/>
      <c r="AE6" s="1586"/>
      <c r="AF6" s="1586"/>
      <c r="AG6" s="1586"/>
      <c r="AH6" s="1586"/>
      <c r="AI6" s="1587" t="s">
        <v>744</v>
      </c>
      <c r="AJ6" s="1587"/>
      <c r="AK6" s="1585" t="s">
        <v>745</v>
      </c>
      <c r="AL6" s="1585"/>
      <c r="AM6" s="1585"/>
    </row>
    <row r="7" spans="1:43" x14ac:dyDescent="0.15">
      <c r="B7" s="1585"/>
      <c r="C7" s="1588" t="s">
        <v>1422</v>
      </c>
      <c r="D7" s="1588"/>
      <c r="E7" s="1588"/>
      <c r="F7" s="1588"/>
      <c r="G7" s="1588"/>
      <c r="H7" s="1588"/>
      <c r="I7" s="1588"/>
      <c r="J7" s="1588"/>
      <c r="K7" s="1588"/>
      <c r="L7" s="1588" t="s">
        <v>1531</v>
      </c>
      <c r="M7" s="1588"/>
      <c r="N7" s="1588"/>
      <c r="O7" s="1587"/>
      <c r="P7" s="1587"/>
      <c r="Q7" s="1585"/>
      <c r="R7" s="1585"/>
      <c r="S7" s="1585"/>
      <c r="T7" s="522"/>
      <c r="V7" s="1585"/>
      <c r="W7" s="1588" t="s">
        <v>1422</v>
      </c>
      <c r="X7" s="1588"/>
      <c r="Y7" s="1588"/>
      <c r="Z7" s="1588"/>
      <c r="AA7" s="1588"/>
      <c r="AB7" s="1588"/>
      <c r="AC7" s="1588"/>
      <c r="AD7" s="1588"/>
      <c r="AE7" s="1588"/>
      <c r="AF7" s="1588" t="s">
        <v>1538</v>
      </c>
      <c r="AG7" s="1588"/>
      <c r="AH7" s="1588"/>
      <c r="AI7" s="1587"/>
      <c r="AJ7" s="1587"/>
      <c r="AK7" s="1585"/>
      <c r="AL7" s="1585"/>
      <c r="AM7" s="1585"/>
      <c r="AO7" s="514" t="s">
        <v>746</v>
      </c>
    </row>
    <row r="8" spans="1:43" x14ac:dyDescent="0.15">
      <c r="B8" s="1585"/>
      <c r="C8" s="523" t="s">
        <v>693</v>
      </c>
      <c r="D8" s="524" t="s">
        <v>694</v>
      </c>
      <c r="E8" s="524" t="s">
        <v>695</v>
      </c>
      <c r="F8" s="524" t="s">
        <v>696</v>
      </c>
      <c r="G8" s="524" t="s">
        <v>697</v>
      </c>
      <c r="H8" s="524" t="s">
        <v>698</v>
      </c>
      <c r="I8" s="524" t="s">
        <v>699</v>
      </c>
      <c r="J8" s="524" t="s">
        <v>700</v>
      </c>
      <c r="K8" s="525" t="s">
        <v>701</v>
      </c>
      <c r="L8" s="523" t="s">
        <v>690</v>
      </c>
      <c r="M8" s="524" t="s">
        <v>691</v>
      </c>
      <c r="N8" s="525" t="s">
        <v>692</v>
      </c>
      <c r="O8" s="1587"/>
      <c r="P8" s="1587"/>
      <c r="Q8" s="1585"/>
      <c r="R8" s="1585"/>
      <c r="S8" s="1585"/>
      <c r="T8" s="522"/>
      <c r="V8" s="1585"/>
      <c r="W8" s="523" t="s">
        <v>693</v>
      </c>
      <c r="X8" s="524" t="s">
        <v>694</v>
      </c>
      <c r="Y8" s="524" t="s">
        <v>695</v>
      </c>
      <c r="Z8" s="524" t="s">
        <v>696</v>
      </c>
      <c r="AA8" s="524" t="s">
        <v>697</v>
      </c>
      <c r="AB8" s="524" t="s">
        <v>698</v>
      </c>
      <c r="AC8" s="524" t="s">
        <v>699</v>
      </c>
      <c r="AD8" s="524" t="s">
        <v>700</v>
      </c>
      <c r="AE8" s="525" t="s">
        <v>701</v>
      </c>
      <c r="AF8" s="523" t="s">
        <v>690</v>
      </c>
      <c r="AG8" s="524" t="s">
        <v>691</v>
      </c>
      <c r="AH8" s="525" t="s">
        <v>692</v>
      </c>
      <c r="AI8" s="1587"/>
      <c r="AJ8" s="1587"/>
      <c r="AK8" s="1585"/>
      <c r="AL8" s="1585"/>
      <c r="AM8" s="1585"/>
      <c r="AO8" s="514" t="s">
        <v>740</v>
      </c>
    </row>
    <row r="9" spans="1:43" ht="13.5" customHeight="1" x14ac:dyDescent="0.15">
      <c r="B9" s="526" t="s">
        <v>747</v>
      </c>
      <c r="C9" s="527"/>
      <c r="D9" s="528"/>
      <c r="E9" s="528"/>
      <c r="F9" s="528"/>
      <c r="G9" s="528"/>
      <c r="H9" s="528"/>
      <c r="I9" s="528"/>
      <c r="J9" s="528"/>
      <c r="K9" s="529"/>
      <c r="L9" s="527"/>
      <c r="M9" s="528"/>
      <c r="N9" s="529"/>
      <c r="O9" s="530"/>
      <c r="P9" s="531">
        <f>SUM(C9:N9)</f>
        <v>0</v>
      </c>
      <c r="Q9" s="532"/>
      <c r="R9" s="1589">
        <f>P9*2</f>
        <v>0</v>
      </c>
      <c r="S9" s="1589"/>
      <c r="T9" s="533"/>
      <c r="V9" s="526" t="s">
        <v>747</v>
      </c>
      <c r="W9" s="527"/>
      <c r="X9" s="528"/>
      <c r="Y9" s="528"/>
      <c r="Z9" s="528"/>
      <c r="AA9" s="528"/>
      <c r="AB9" s="528"/>
      <c r="AC9" s="528"/>
      <c r="AD9" s="528"/>
      <c r="AE9" s="529"/>
      <c r="AF9" s="527"/>
      <c r="AG9" s="528"/>
      <c r="AH9" s="529"/>
      <c r="AI9" s="530"/>
      <c r="AJ9" s="531">
        <f>SUM(W9:AH9)</f>
        <v>0</v>
      </c>
      <c r="AK9" s="532"/>
      <c r="AL9" s="1589">
        <f>AJ9*2</f>
        <v>0</v>
      </c>
      <c r="AM9" s="1589"/>
      <c r="AO9" s="514" t="s">
        <v>748</v>
      </c>
    </row>
    <row r="10" spans="1:43" ht="13.5" customHeight="1" x14ac:dyDescent="0.15">
      <c r="B10" s="534" t="s">
        <v>749</v>
      </c>
      <c r="C10" s="535"/>
      <c r="D10" s="536"/>
      <c r="E10" s="536"/>
      <c r="F10" s="536"/>
      <c r="G10" s="536"/>
      <c r="H10" s="536"/>
      <c r="I10" s="536"/>
      <c r="J10" s="536"/>
      <c r="K10" s="537"/>
      <c r="L10" s="535"/>
      <c r="M10" s="536"/>
      <c r="N10" s="537"/>
      <c r="O10" s="538"/>
      <c r="P10" s="539">
        <f>SUM(C10:N10)</f>
        <v>0</v>
      </c>
      <c r="Q10" s="540"/>
      <c r="R10" s="1590">
        <f>P10*3</f>
        <v>0</v>
      </c>
      <c r="S10" s="1590"/>
      <c r="T10" s="533"/>
      <c r="V10" s="534" t="s">
        <v>749</v>
      </c>
      <c r="W10" s="535">
        <v>22</v>
      </c>
      <c r="X10" s="536">
        <v>23</v>
      </c>
      <c r="Y10" s="536">
        <v>22</v>
      </c>
      <c r="Z10" s="536">
        <v>23</v>
      </c>
      <c r="AA10" s="536">
        <v>23</v>
      </c>
      <c r="AB10" s="536">
        <v>22</v>
      </c>
      <c r="AC10" s="536">
        <v>46</v>
      </c>
      <c r="AD10" s="536">
        <v>44</v>
      </c>
      <c r="AE10" s="537">
        <v>46</v>
      </c>
      <c r="AF10" s="535">
        <v>46</v>
      </c>
      <c r="AG10" s="536">
        <v>40</v>
      </c>
      <c r="AH10" s="537">
        <v>46</v>
      </c>
      <c r="AI10" s="538"/>
      <c r="AJ10" s="539">
        <f>SUM(W10:AH10)</f>
        <v>403</v>
      </c>
      <c r="AK10" s="540"/>
      <c r="AL10" s="1590">
        <f>AJ10*3</f>
        <v>1209</v>
      </c>
      <c r="AM10" s="1590"/>
      <c r="AO10" s="514" t="s">
        <v>750</v>
      </c>
    </row>
    <row r="11" spans="1:43" ht="13.5" customHeight="1" x14ac:dyDescent="0.15">
      <c r="B11" s="534" t="s">
        <v>751</v>
      </c>
      <c r="C11" s="535"/>
      <c r="D11" s="536"/>
      <c r="E11" s="536"/>
      <c r="F11" s="536"/>
      <c r="G11" s="536"/>
      <c r="H11" s="536"/>
      <c r="I11" s="536"/>
      <c r="J11" s="536"/>
      <c r="K11" s="537"/>
      <c r="L11" s="535"/>
      <c r="M11" s="536"/>
      <c r="N11" s="537"/>
      <c r="O11" s="538"/>
      <c r="P11" s="539">
        <f>SUM(C11:N11)</f>
        <v>0</v>
      </c>
      <c r="Q11" s="540"/>
      <c r="R11" s="1590">
        <f>P11*4</f>
        <v>0</v>
      </c>
      <c r="S11" s="1590"/>
      <c r="T11" s="533"/>
      <c r="V11" s="534" t="s">
        <v>751</v>
      </c>
      <c r="W11" s="535">
        <v>285</v>
      </c>
      <c r="X11" s="536">
        <v>297</v>
      </c>
      <c r="Y11" s="536">
        <v>284</v>
      </c>
      <c r="Z11" s="536">
        <v>297</v>
      </c>
      <c r="AA11" s="536">
        <v>259</v>
      </c>
      <c r="AB11" s="536">
        <v>195</v>
      </c>
      <c r="AC11" s="536">
        <v>137</v>
      </c>
      <c r="AD11" s="536">
        <v>129</v>
      </c>
      <c r="AE11" s="537">
        <v>136</v>
      </c>
      <c r="AF11" s="535">
        <v>131</v>
      </c>
      <c r="AG11" s="536">
        <v>120</v>
      </c>
      <c r="AH11" s="537">
        <v>131</v>
      </c>
      <c r="AI11" s="538"/>
      <c r="AJ11" s="539">
        <f>SUM(W11:AH11)</f>
        <v>2401</v>
      </c>
      <c r="AK11" s="540"/>
      <c r="AL11" s="1590">
        <f>AJ11*4</f>
        <v>9604</v>
      </c>
      <c r="AM11" s="1590"/>
      <c r="AO11" s="514" t="s">
        <v>752</v>
      </c>
    </row>
    <row r="12" spans="1:43" ht="13.5" customHeight="1" x14ac:dyDescent="0.15">
      <c r="B12" s="534" t="s">
        <v>753</v>
      </c>
      <c r="C12" s="535"/>
      <c r="D12" s="536"/>
      <c r="E12" s="536"/>
      <c r="F12" s="536"/>
      <c r="G12" s="536"/>
      <c r="H12" s="536"/>
      <c r="I12" s="536"/>
      <c r="J12" s="536"/>
      <c r="K12" s="537"/>
      <c r="L12" s="535"/>
      <c r="M12" s="536"/>
      <c r="N12" s="537"/>
      <c r="O12" s="538" t="s">
        <v>754</v>
      </c>
      <c r="P12" s="539">
        <f>SUM(C12:N12)</f>
        <v>0</v>
      </c>
      <c r="Q12" s="540"/>
      <c r="R12" s="1590">
        <f>P12*5</f>
        <v>0</v>
      </c>
      <c r="S12" s="1590"/>
      <c r="T12" s="533"/>
      <c r="V12" s="534" t="s">
        <v>753</v>
      </c>
      <c r="W12" s="535">
        <v>309</v>
      </c>
      <c r="X12" s="536">
        <v>322</v>
      </c>
      <c r="Y12" s="536">
        <v>306</v>
      </c>
      <c r="Z12" s="536">
        <v>325</v>
      </c>
      <c r="AA12" s="536">
        <v>318</v>
      </c>
      <c r="AB12" s="536">
        <v>346</v>
      </c>
      <c r="AC12" s="536">
        <v>386</v>
      </c>
      <c r="AD12" s="536">
        <v>377</v>
      </c>
      <c r="AE12" s="537">
        <v>389</v>
      </c>
      <c r="AF12" s="535">
        <v>383</v>
      </c>
      <c r="AG12" s="536">
        <v>341</v>
      </c>
      <c r="AH12" s="537">
        <v>390</v>
      </c>
      <c r="AI12" s="538" t="s">
        <v>754</v>
      </c>
      <c r="AJ12" s="539">
        <f>SUM(W12:AH12)</f>
        <v>4192</v>
      </c>
      <c r="AK12" s="540"/>
      <c r="AL12" s="1590">
        <f>AJ12*5</f>
        <v>20960</v>
      </c>
      <c r="AM12" s="1590"/>
      <c r="AO12" s="514" t="s">
        <v>755</v>
      </c>
    </row>
    <row r="13" spans="1:43" ht="14.25" customHeight="1" x14ac:dyDescent="0.15">
      <c r="B13" s="541" t="s">
        <v>756</v>
      </c>
      <c r="C13" s="542"/>
      <c r="D13" s="543"/>
      <c r="E13" s="543"/>
      <c r="F13" s="543"/>
      <c r="G13" s="543"/>
      <c r="H13" s="543"/>
      <c r="I13" s="543"/>
      <c r="J13" s="543"/>
      <c r="K13" s="544"/>
      <c r="L13" s="542"/>
      <c r="M13" s="543"/>
      <c r="N13" s="544"/>
      <c r="O13" s="545" t="s">
        <v>757</v>
      </c>
      <c r="P13" s="546">
        <f>SUM(C13:N13)</f>
        <v>0</v>
      </c>
      <c r="Q13" s="547"/>
      <c r="R13" s="1591">
        <f>P13*6</f>
        <v>0</v>
      </c>
      <c r="S13" s="1591"/>
      <c r="T13" s="548"/>
      <c r="V13" s="541" t="s">
        <v>756</v>
      </c>
      <c r="W13" s="542">
        <v>330</v>
      </c>
      <c r="X13" s="543">
        <v>345</v>
      </c>
      <c r="Y13" s="543">
        <v>328</v>
      </c>
      <c r="Z13" s="543">
        <v>343</v>
      </c>
      <c r="AA13" s="543">
        <v>329</v>
      </c>
      <c r="AB13" s="543">
        <v>352</v>
      </c>
      <c r="AC13" s="543">
        <v>413</v>
      </c>
      <c r="AD13" s="543">
        <v>396</v>
      </c>
      <c r="AE13" s="544">
        <v>409</v>
      </c>
      <c r="AF13" s="542">
        <v>395</v>
      </c>
      <c r="AG13" s="543">
        <v>340</v>
      </c>
      <c r="AH13" s="544">
        <v>400</v>
      </c>
      <c r="AI13" s="545" t="s">
        <v>757</v>
      </c>
      <c r="AJ13" s="546">
        <f>SUM(W13:AH13)</f>
        <v>4380</v>
      </c>
      <c r="AK13" s="547"/>
      <c r="AL13" s="1591">
        <f>AJ13*6</f>
        <v>26280</v>
      </c>
      <c r="AM13" s="1591"/>
    </row>
    <row r="14" spans="1:43" ht="14.25" customHeight="1" x14ac:dyDescent="0.15">
      <c r="B14" s="549" t="s">
        <v>758</v>
      </c>
      <c r="C14" s="550">
        <f t="shared" ref="C14:N14" si="0">SUM(C9:C13)</f>
        <v>0</v>
      </c>
      <c r="D14" s="551">
        <f t="shared" si="0"/>
        <v>0</v>
      </c>
      <c r="E14" s="551">
        <f t="shared" si="0"/>
        <v>0</v>
      </c>
      <c r="F14" s="551">
        <f t="shared" si="0"/>
        <v>0</v>
      </c>
      <c r="G14" s="551">
        <f t="shared" si="0"/>
        <v>0</v>
      </c>
      <c r="H14" s="551">
        <f t="shared" si="0"/>
        <v>0</v>
      </c>
      <c r="I14" s="551">
        <f t="shared" si="0"/>
        <v>0</v>
      </c>
      <c r="J14" s="551">
        <f t="shared" si="0"/>
        <v>0</v>
      </c>
      <c r="K14" s="552">
        <f t="shared" si="0"/>
        <v>0</v>
      </c>
      <c r="L14" s="550">
        <f t="shared" si="0"/>
        <v>0</v>
      </c>
      <c r="M14" s="551">
        <f t="shared" si="0"/>
        <v>0</v>
      </c>
      <c r="N14" s="552">
        <f t="shared" si="0"/>
        <v>0</v>
      </c>
      <c r="O14" s="553" t="s">
        <v>759</v>
      </c>
      <c r="P14" s="554">
        <f>SUM(P9:P13)</f>
        <v>0</v>
      </c>
      <c r="Q14" s="555" t="s">
        <v>760</v>
      </c>
      <c r="R14" s="1592">
        <f>SUM(R9:S13)</f>
        <v>0</v>
      </c>
      <c r="S14" s="1592"/>
      <c r="T14" s="548"/>
      <c r="V14" s="549" t="s">
        <v>758</v>
      </c>
      <c r="W14" s="550">
        <f t="shared" ref="W14:AH14" si="1">SUM(W9:W13)</f>
        <v>946</v>
      </c>
      <c r="X14" s="551">
        <f t="shared" si="1"/>
        <v>987</v>
      </c>
      <c r="Y14" s="551">
        <f t="shared" si="1"/>
        <v>940</v>
      </c>
      <c r="Z14" s="551">
        <f t="shared" si="1"/>
        <v>988</v>
      </c>
      <c r="AA14" s="551">
        <f t="shared" si="1"/>
        <v>929</v>
      </c>
      <c r="AB14" s="551">
        <f t="shared" si="1"/>
        <v>915</v>
      </c>
      <c r="AC14" s="551">
        <f t="shared" si="1"/>
        <v>982</v>
      </c>
      <c r="AD14" s="551">
        <f t="shared" si="1"/>
        <v>946</v>
      </c>
      <c r="AE14" s="552">
        <f t="shared" si="1"/>
        <v>980</v>
      </c>
      <c r="AF14" s="550">
        <f t="shared" si="1"/>
        <v>955</v>
      </c>
      <c r="AG14" s="551">
        <f t="shared" si="1"/>
        <v>841</v>
      </c>
      <c r="AH14" s="552">
        <f t="shared" si="1"/>
        <v>967</v>
      </c>
      <c r="AI14" s="553" t="s">
        <v>759</v>
      </c>
      <c r="AJ14" s="554">
        <f>SUM(AJ9:AJ13)</f>
        <v>11376</v>
      </c>
      <c r="AK14" s="555" t="s">
        <v>760</v>
      </c>
      <c r="AL14" s="1592">
        <f>SUM(AL9:AM13)</f>
        <v>58053</v>
      </c>
      <c r="AM14" s="1592"/>
    </row>
    <row r="15" spans="1:43" x14ac:dyDescent="0.15">
      <c r="T15" s="520"/>
    </row>
    <row r="16" spans="1:43" ht="36" customHeight="1" x14ac:dyDescent="0.15">
      <c r="J16" s="1582" t="s">
        <v>761</v>
      </c>
      <c r="K16" s="1582"/>
      <c r="L16" s="556" t="s">
        <v>762</v>
      </c>
      <c r="M16" s="557" t="s">
        <v>763</v>
      </c>
      <c r="N16" s="558" t="s">
        <v>764</v>
      </c>
      <c r="O16" s="1593" t="s">
        <v>765</v>
      </c>
      <c r="P16" s="1593"/>
      <c r="Q16" s="1593"/>
      <c r="R16" s="557" t="s">
        <v>766</v>
      </c>
      <c r="T16" s="520"/>
      <c r="AD16" s="1582" t="s">
        <v>761</v>
      </c>
      <c r="AE16" s="1582"/>
      <c r="AF16" s="556" t="s">
        <v>762</v>
      </c>
      <c r="AG16" s="557" t="s">
        <v>763</v>
      </c>
      <c r="AH16" s="558" t="s">
        <v>764</v>
      </c>
      <c r="AI16" s="1593" t="s">
        <v>765</v>
      </c>
      <c r="AJ16" s="1593"/>
      <c r="AK16" s="1593"/>
      <c r="AL16" s="557" t="s">
        <v>766</v>
      </c>
    </row>
    <row r="17" spans="1:39" x14ac:dyDescent="0.15">
      <c r="B17" s="1594" t="s">
        <v>767</v>
      </c>
      <c r="C17" s="1594"/>
      <c r="D17" s="1594"/>
      <c r="E17" s="1595" t="s">
        <v>768</v>
      </c>
      <c r="F17" s="1595"/>
      <c r="G17" s="1595"/>
      <c r="H17" s="559" t="str">
        <f>IFERROR(ROUND(P13/P14,2),"　")</f>
        <v>　</v>
      </c>
      <c r="I17" s="560" t="str">
        <f>IF(AND(H19&gt;=5,H19&lt;=6),"⇒","　")</f>
        <v>　</v>
      </c>
      <c r="J17" s="1596" t="s">
        <v>769</v>
      </c>
      <c r="K17" s="1596"/>
      <c r="L17" s="1597">
        <f>P14</f>
        <v>0</v>
      </c>
      <c r="M17" s="1598"/>
      <c r="N17" s="1599" t="str">
        <f>IFERROR(ROUNDUP(L17/M17,1),"　")</f>
        <v>　</v>
      </c>
      <c r="O17" s="1600" t="str">
        <f>IFERROR(ROUNDDOWN(N17/3,1),"　")</f>
        <v>　</v>
      </c>
      <c r="P17" s="1600"/>
      <c r="Q17" s="562" t="s">
        <v>770</v>
      </c>
      <c r="R17" s="517" t="str">
        <f>IF(AND(H19&gt;=5,H19&lt;=6),"○","　")</f>
        <v>　</v>
      </c>
      <c r="T17" s="520"/>
      <c r="V17" s="1594" t="s">
        <v>767</v>
      </c>
      <c r="W17" s="1594"/>
      <c r="X17" s="1594"/>
      <c r="Y17" s="1595" t="s">
        <v>768</v>
      </c>
      <c r="Z17" s="1595"/>
      <c r="AA17" s="1595"/>
      <c r="AB17" s="559">
        <f>IFERROR(ROUND(AJ13/AJ14,2),"　")</f>
        <v>0.39</v>
      </c>
      <c r="AC17" s="560" t="str">
        <f>IF(AND(AB19&gt;=5,AB19&lt;=6),"⇒","　")</f>
        <v>⇒</v>
      </c>
      <c r="AD17" s="1596" t="s">
        <v>769</v>
      </c>
      <c r="AE17" s="1596"/>
      <c r="AF17" s="1597">
        <f>AJ14</f>
        <v>11376</v>
      </c>
      <c r="AG17" s="1598">
        <v>269</v>
      </c>
      <c r="AH17" s="1599">
        <f>IFERROR(ROUNDUP(AF17/AG17,1),"　")</f>
        <v>42.300000000000004</v>
      </c>
      <c r="AI17" s="1600">
        <f>IFERROR(ROUNDDOWN(AH17/3,1),"　")</f>
        <v>14.1</v>
      </c>
      <c r="AJ17" s="1600"/>
      <c r="AK17" s="562" t="s">
        <v>770</v>
      </c>
      <c r="AL17" s="517" t="str">
        <f>IF(AND(AB19&gt;=5,AB19&lt;=6),"○","　")</f>
        <v>○</v>
      </c>
    </row>
    <row r="18" spans="1:39" x14ac:dyDescent="0.15">
      <c r="B18" s="1594" t="s">
        <v>771</v>
      </c>
      <c r="C18" s="1594"/>
      <c r="D18" s="1594"/>
      <c r="E18" s="1595" t="s">
        <v>768</v>
      </c>
      <c r="F18" s="1595"/>
      <c r="G18" s="1595"/>
      <c r="H18" s="559" t="str">
        <f>IFERROR(ROUND(SUM(P12:P13)/P14,2),"　")</f>
        <v>　</v>
      </c>
      <c r="I18" s="560" t="str">
        <f>IF(AND(H19&gt;=4,H19&lt;5),"⇒","　")</f>
        <v>　</v>
      </c>
      <c r="J18" s="1596" t="s">
        <v>772</v>
      </c>
      <c r="K18" s="1596"/>
      <c r="L18" s="1597"/>
      <c r="M18" s="1598"/>
      <c r="N18" s="1599"/>
      <c r="O18" s="1600" t="str">
        <f>IFERROR(ROUNDDOWN(N17/5,1),"　")</f>
        <v>　</v>
      </c>
      <c r="P18" s="1600"/>
      <c r="Q18" s="563" t="s">
        <v>773</v>
      </c>
      <c r="R18" s="517" t="str">
        <f>IF(AND(H19&gt;=4,H19&lt;5),"○","　")</f>
        <v>　</v>
      </c>
      <c r="T18" s="520"/>
      <c r="V18" s="1594" t="s">
        <v>771</v>
      </c>
      <c r="W18" s="1594"/>
      <c r="X18" s="1594"/>
      <c r="Y18" s="1595" t="s">
        <v>768</v>
      </c>
      <c r="Z18" s="1595"/>
      <c r="AA18" s="1595"/>
      <c r="AB18" s="559">
        <f>IFERROR(ROUND(SUM(AJ12:AJ13)/AJ14,2),"　")</f>
        <v>0.75</v>
      </c>
      <c r="AC18" s="560" t="str">
        <f>IF(AND(AB19&gt;=4,AB19&lt;5),"⇒","　")</f>
        <v>　</v>
      </c>
      <c r="AD18" s="1596" t="s">
        <v>772</v>
      </c>
      <c r="AE18" s="1596"/>
      <c r="AF18" s="1597"/>
      <c r="AG18" s="1598"/>
      <c r="AH18" s="1599"/>
      <c r="AI18" s="1600">
        <f>IFERROR(ROUNDDOWN(AH17/5,1),"　")</f>
        <v>8.4</v>
      </c>
      <c r="AJ18" s="1600"/>
      <c r="AK18" s="563" t="s">
        <v>773</v>
      </c>
      <c r="AL18" s="517" t="str">
        <f>IF(AND(AB19&gt;=4,AB19&lt;5),"○","　")</f>
        <v>　</v>
      </c>
    </row>
    <row r="19" spans="1:39" x14ac:dyDescent="0.15">
      <c r="B19" s="1594" t="s">
        <v>774</v>
      </c>
      <c r="C19" s="1594"/>
      <c r="D19" s="1594"/>
      <c r="E19" s="1595" t="s">
        <v>775</v>
      </c>
      <c r="F19" s="1595"/>
      <c r="G19" s="1595"/>
      <c r="H19" s="564" t="str">
        <f>IFERROR(ROUND(R14/P14,1),"　")</f>
        <v>　</v>
      </c>
      <c r="I19" s="560" t="str">
        <f>IF(4&gt;H19,"⇒","　")</f>
        <v>　</v>
      </c>
      <c r="J19" s="1596" t="s">
        <v>776</v>
      </c>
      <c r="K19" s="1596"/>
      <c r="L19" s="1597"/>
      <c r="M19" s="1598"/>
      <c r="N19" s="1599"/>
      <c r="O19" s="1600" t="str">
        <f>IFERROR(ROUNDDOWN(N17/6,1),"　")</f>
        <v>　</v>
      </c>
      <c r="P19" s="1600"/>
      <c r="Q19" s="563" t="s">
        <v>777</v>
      </c>
      <c r="R19" s="517" t="str">
        <f>IF(4&gt;H19,"○","　")</f>
        <v>　</v>
      </c>
      <c r="T19" s="520"/>
      <c r="V19" s="1594" t="s">
        <v>774</v>
      </c>
      <c r="W19" s="1594"/>
      <c r="X19" s="1594"/>
      <c r="Y19" s="1595" t="s">
        <v>775</v>
      </c>
      <c r="Z19" s="1595"/>
      <c r="AA19" s="1595"/>
      <c r="AB19" s="564">
        <f>IFERROR(ROUND(AL14/AJ14,1),"　")</f>
        <v>5.0999999999999996</v>
      </c>
      <c r="AC19" s="560" t="str">
        <f>IF(4&gt;AB19,"⇒","　")</f>
        <v>　</v>
      </c>
      <c r="AD19" s="1596" t="s">
        <v>776</v>
      </c>
      <c r="AE19" s="1596"/>
      <c r="AF19" s="1597"/>
      <c r="AG19" s="1598"/>
      <c r="AH19" s="1599"/>
      <c r="AI19" s="1600">
        <f>IFERROR(ROUNDDOWN(AH17/6,1),"　")</f>
        <v>7</v>
      </c>
      <c r="AJ19" s="1600"/>
      <c r="AK19" s="563" t="s">
        <v>777</v>
      </c>
      <c r="AL19" s="517" t="str">
        <f>IF(4&gt;AB19,"○","　")</f>
        <v>　</v>
      </c>
    </row>
    <row r="20" spans="1:39" x14ac:dyDescent="0.15">
      <c r="J20" s="514" t="s">
        <v>778</v>
      </c>
      <c r="T20" s="520"/>
      <c r="AD20" s="514" t="s">
        <v>778</v>
      </c>
    </row>
    <row r="21" spans="1:39" ht="12" customHeight="1" x14ac:dyDescent="0.15">
      <c r="J21" s="514" t="s">
        <v>779</v>
      </c>
      <c r="R21" s="1601" t="s">
        <v>780</v>
      </c>
      <c r="S21" s="1601"/>
      <c r="T21" s="565"/>
      <c r="AD21" s="514" t="s">
        <v>779</v>
      </c>
      <c r="AL21" s="1601" t="s">
        <v>780</v>
      </c>
      <c r="AM21" s="1601"/>
    </row>
    <row r="22" spans="1:39" x14ac:dyDescent="0.15">
      <c r="R22" s="1601"/>
      <c r="S22" s="1601"/>
      <c r="T22" s="565"/>
      <c r="AL22" s="1601"/>
      <c r="AM22" s="1601"/>
    </row>
    <row r="23" spans="1:39" ht="14.25" x14ac:dyDescent="0.15">
      <c r="A23" s="521" t="s">
        <v>781</v>
      </c>
      <c r="R23" s="1601"/>
      <c r="S23" s="1601"/>
      <c r="T23" s="565"/>
      <c r="U23" s="521" t="s">
        <v>781</v>
      </c>
      <c r="AL23" s="1601"/>
      <c r="AM23" s="1601"/>
    </row>
    <row r="24" spans="1:39" ht="12" customHeight="1" x14ac:dyDescent="0.15">
      <c r="B24" s="1585" t="s">
        <v>742</v>
      </c>
      <c r="C24" s="1586" t="s">
        <v>743</v>
      </c>
      <c r="D24" s="1586"/>
      <c r="E24" s="1586"/>
      <c r="F24" s="1586"/>
      <c r="G24" s="1586"/>
      <c r="H24" s="1586"/>
      <c r="I24" s="1586"/>
      <c r="J24" s="1586"/>
      <c r="K24" s="1586"/>
      <c r="L24" s="1586"/>
      <c r="M24" s="1586"/>
      <c r="N24" s="1586"/>
      <c r="O24" s="1587" t="s">
        <v>782</v>
      </c>
      <c r="P24" s="1587"/>
      <c r="Q24" s="566"/>
      <c r="R24" s="1602" t="str">
        <f>IF(R17="○",SUM(O17,O30),IF(R18="○",SUM(O18,O30),IF(R19="○",SUM(O19,O30),"　")))</f>
        <v>　</v>
      </c>
      <c r="S24" s="1602"/>
      <c r="T24" s="567"/>
      <c r="V24" s="1585" t="s">
        <v>742</v>
      </c>
      <c r="W24" s="1586" t="s">
        <v>743</v>
      </c>
      <c r="X24" s="1586"/>
      <c r="Y24" s="1586"/>
      <c r="Z24" s="1586"/>
      <c r="AA24" s="1586"/>
      <c r="AB24" s="1586"/>
      <c r="AC24" s="1586"/>
      <c r="AD24" s="1586"/>
      <c r="AE24" s="1586"/>
      <c r="AF24" s="1586"/>
      <c r="AG24" s="1586"/>
      <c r="AH24" s="1586"/>
      <c r="AI24" s="1587" t="s">
        <v>782</v>
      </c>
      <c r="AJ24" s="1587"/>
      <c r="AK24" s="566"/>
      <c r="AL24" s="1602">
        <f>IF(AL17="○",SUM(AI17,AI30),IF(AL18="○",SUM(AI18,AI30),IF(AL19="○",SUM(AI19,AI30),"　")))</f>
        <v>14.799999999999999</v>
      </c>
      <c r="AM24" s="1602"/>
    </row>
    <row r="25" spans="1:39" x14ac:dyDescent="0.15">
      <c r="B25" s="1585"/>
      <c r="C25" s="1588" t="s">
        <v>1422</v>
      </c>
      <c r="D25" s="1588"/>
      <c r="E25" s="1588"/>
      <c r="F25" s="1588"/>
      <c r="G25" s="1588"/>
      <c r="H25" s="1588"/>
      <c r="I25" s="1588"/>
      <c r="J25" s="1588"/>
      <c r="K25" s="1588"/>
      <c r="L25" s="1588" t="s">
        <v>1531</v>
      </c>
      <c r="M25" s="1588"/>
      <c r="N25" s="1588"/>
      <c r="O25" s="1587"/>
      <c r="P25" s="1587"/>
      <c r="Q25" s="568"/>
      <c r="R25" s="568"/>
      <c r="S25" s="569"/>
      <c r="T25" s="570"/>
      <c r="V25" s="1585"/>
      <c r="W25" s="1588" t="s">
        <v>1422</v>
      </c>
      <c r="X25" s="1588"/>
      <c r="Y25" s="1588"/>
      <c r="Z25" s="1588"/>
      <c r="AA25" s="1588"/>
      <c r="AB25" s="1588"/>
      <c r="AC25" s="1588"/>
      <c r="AD25" s="1588"/>
      <c r="AE25" s="1588"/>
      <c r="AF25" s="1588" t="s">
        <v>1538</v>
      </c>
      <c r="AG25" s="1588"/>
      <c r="AH25" s="1588"/>
      <c r="AI25" s="1587"/>
      <c r="AJ25" s="1587"/>
      <c r="AK25" s="568"/>
      <c r="AL25" s="568"/>
      <c r="AM25" s="569"/>
    </row>
    <row r="26" spans="1:39" x14ac:dyDescent="0.15">
      <c r="B26" s="1585"/>
      <c r="C26" s="523" t="s">
        <v>693</v>
      </c>
      <c r="D26" s="524" t="s">
        <v>694</v>
      </c>
      <c r="E26" s="524" t="s">
        <v>695</v>
      </c>
      <c r="F26" s="524" t="s">
        <v>696</v>
      </c>
      <c r="G26" s="524" t="s">
        <v>697</v>
      </c>
      <c r="H26" s="524" t="s">
        <v>698</v>
      </c>
      <c r="I26" s="524" t="s">
        <v>699</v>
      </c>
      <c r="J26" s="524" t="s">
        <v>700</v>
      </c>
      <c r="K26" s="525" t="s">
        <v>701</v>
      </c>
      <c r="L26" s="523" t="s">
        <v>690</v>
      </c>
      <c r="M26" s="524" t="s">
        <v>691</v>
      </c>
      <c r="N26" s="525" t="s">
        <v>692</v>
      </c>
      <c r="O26" s="1587"/>
      <c r="P26" s="1587"/>
      <c r="Q26" s="568"/>
      <c r="R26" s="568"/>
      <c r="S26" s="569"/>
      <c r="T26" s="570"/>
      <c r="V26" s="1585"/>
      <c r="W26" s="523" t="s">
        <v>693</v>
      </c>
      <c r="X26" s="524" t="s">
        <v>694</v>
      </c>
      <c r="Y26" s="524" t="s">
        <v>695</v>
      </c>
      <c r="Z26" s="524" t="s">
        <v>696</v>
      </c>
      <c r="AA26" s="524" t="s">
        <v>697</v>
      </c>
      <c r="AB26" s="524" t="s">
        <v>698</v>
      </c>
      <c r="AC26" s="524" t="s">
        <v>699</v>
      </c>
      <c r="AD26" s="524" t="s">
        <v>700</v>
      </c>
      <c r="AE26" s="525" t="s">
        <v>701</v>
      </c>
      <c r="AF26" s="523" t="s">
        <v>690</v>
      </c>
      <c r="AG26" s="524" t="s">
        <v>691</v>
      </c>
      <c r="AH26" s="525" t="s">
        <v>692</v>
      </c>
      <c r="AI26" s="1587"/>
      <c r="AJ26" s="1587"/>
      <c r="AK26" s="568"/>
      <c r="AL26" s="568"/>
      <c r="AM26" s="569"/>
    </row>
    <row r="27" spans="1:39" x14ac:dyDescent="0.15">
      <c r="B27" s="571" t="s">
        <v>783</v>
      </c>
      <c r="C27" s="572"/>
      <c r="D27" s="573"/>
      <c r="E27" s="573"/>
      <c r="F27" s="573"/>
      <c r="G27" s="573"/>
      <c r="H27" s="573"/>
      <c r="I27" s="573"/>
      <c r="J27" s="573"/>
      <c r="K27" s="574"/>
      <c r="L27" s="572"/>
      <c r="M27" s="573"/>
      <c r="N27" s="574"/>
      <c r="O27" s="575"/>
      <c r="P27" s="576">
        <f>SUM(C27:N27)</f>
        <v>0</v>
      </c>
      <c r="T27" s="520"/>
      <c r="V27" s="571" t="s">
        <v>783</v>
      </c>
      <c r="W27" s="572">
        <v>162</v>
      </c>
      <c r="X27" s="573">
        <v>169</v>
      </c>
      <c r="Y27" s="573">
        <v>161</v>
      </c>
      <c r="Z27" s="573">
        <v>169.2</v>
      </c>
      <c r="AA27" s="573">
        <v>162.9</v>
      </c>
      <c r="AB27" s="573">
        <v>160.4</v>
      </c>
      <c r="AC27" s="573">
        <v>172.2</v>
      </c>
      <c r="AD27" s="573">
        <v>165.9</v>
      </c>
      <c r="AE27" s="574">
        <v>171.8</v>
      </c>
      <c r="AF27" s="572">
        <v>167.5</v>
      </c>
      <c r="AG27" s="573">
        <v>147.5</v>
      </c>
      <c r="AH27" s="574">
        <v>169.6</v>
      </c>
      <c r="AI27" s="575"/>
      <c r="AJ27" s="576">
        <f>SUM(W27:AH27)</f>
        <v>1979</v>
      </c>
    </row>
    <row r="28" spans="1:39" x14ac:dyDescent="0.15">
      <c r="T28" s="520"/>
    </row>
    <row r="29" spans="1:39" ht="36" customHeight="1" x14ac:dyDescent="0.15">
      <c r="J29" s="1582" t="s">
        <v>761</v>
      </c>
      <c r="K29" s="1582"/>
      <c r="L29" s="556" t="s">
        <v>784</v>
      </c>
      <c r="M29" s="557" t="s">
        <v>763</v>
      </c>
      <c r="N29" s="558" t="s">
        <v>785</v>
      </c>
      <c r="O29" s="1593" t="s">
        <v>786</v>
      </c>
      <c r="P29" s="1593"/>
      <c r="Q29" s="1593"/>
      <c r="R29" s="565"/>
      <c r="T29" s="520"/>
      <c r="AD29" s="1582" t="s">
        <v>761</v>
      </c>
      <c r="AE29" s="1582"/>
      <c r="AF29" s="556" t="s">
        <v>784</v>
      </c>
      <c r="AG29" s="557" t="s">
        <v>763</v>
      </c>
      <c r="AH29" s="558" t="s">
        <v>785</v>
      </c>
      <c r="AI29" s="1593" t="s">
        <v>786</v>
      </c>
      <c r="AJ29" s="1593"/>
      <c r="AK29" s="1593"/>
      <c r="AL29" s="565"/>
    </row>
    <row r="30" spans="1:39" x14ac:dyDescent="0.15">
      <c r="B30" s="577" t="s">
        <v>787</v>
      </c>
      <c r="C30" s="578"/>
      <c r="D30" s="578"/>
      <c r="E30" s="578"/>
      <c r="F30" s="578"/>
      <c r="G30" s="578"/>
      <c r="J30" s="1603" t="s">
        <v>788</v>
      </c>
      <c r="K30" s="1603"/>
      <c r="L30" s="579">
        <f>P27</f>
        <v>0</v>
      </c>
      <c r="M30" s="579">
        <f>M17</f>
        <v>0</v>
      </c>
      <c r="N30" s="561" t="str">
        <f>IFERROR(ROUNDUP(L30/M30,1),"　")</f>
        <v>　</v>
      </c>
      <c r="O30" s="1600" t="str">
        <f>IFERROR(ROUNDDOWN(N30/10,1),"　")</f>
        <v>　</v>
      </c>
      <c r="P30" s="1600"/>
      <c r="Q30" s="562" t="s">
        <v>789</v>
      </c>
      <c r="R30" s="580"/>
      <c r="T30" s="520"/>
      <c r="V30" s="577" t="s">
        <v>787</v>
      </c>
      <c r="W30" s="578"/>
      <c r="X30" s="578"/>
      <c r="Y30" s="578"/>
      <c r="Z30" s="578"/>
      <c r="AA30" s="578"/>
      <c r="AD30" s="1603" t="s">
        <v>788</v>
      </c>
      <c r="AE30" s="1603"/>
      <c r="AF30" s="579">
        <f>AJ27</f>
        <v>1979</v>
      </c>
      <c r="AG30" s="579">
        <f>AG17</f>
        <v>269</v>
      </c>
      <c r="AH30" s="561">
        <f>IFERROR(ROUNDUP(AF30/AG30,1),"　")</f>
        <v>7.3999999999999995</v>
      </c>
      <c r="AI30" s="1600">
        <f>IFERROR(ROUNDDOWN(AH30/10,1),"　")</f>
        <v>0.7</v>
      </c>
      <c r="AJ30" s="1600"/>
      <c r="AK30" s="562" t="s">
        <v>789</v>
      </c>
      <c r="AL30" s="580"/>
    </row>
    <row r="31" spans="1:39" x14ac:dyDescent="0.15">
      <c r="B31" s="581" t="s">
        <v>790</v>
      </c>
      <c r="C31" s="578"/>
      <c r="D31" s="578"/>
      <c r="E31" s="578"/>
      <c r="F31" s="578"/>
      <c r="G31" s="578"/>
      <c r="J31" s="514" t="s">
        <v>791</v>
      </c>
      <c r="K31" s="582"/>
      <c r="L31" s="583"/>
      <c r="M31" s="583"/>
      <c r="N31" s="584"/>
      <c r="O31" s="584"/>
      <c r="P31" s="584"/>
      <c r="Q31" s="585"/>
      <c r="R31" s="585"/>
      <c r="T31" s="520"/>
      <c r="V31" s="581" t="s">
        <v>790</v>
      </c>
      <c r="W31" s="578"/>
      <c r="X31" s="578"/>
      <c r="Y31" s="578"/>
      <c r="Z31" s="578"/>
      <c r="AA31" s="578"/>
      <c r="AD31" s="514" t="s">
        <v>791</v>
      </c>
      <c r="AE31" s="582"/>
      <c r="AF31" s="583"/>
      <c r="AG31" s="583"/>
      <c r="AH31" s="584"/>
      <c r="AI31" s="584"/>
      <c r="AJ31" s="584"/>
      <c r="AK31" s="585"/>
      <c r="AL31" s="585"/>
    </row>
    <row r="32" spans="1:39" x14ac:dyDescent="0.15">
      <c r="B32" s="586" t="s">
        <v>792</v>
      </c>
      <c r="C32" s="587"/>
      <c r="D32" s="587"/>
      <c r="E32" s="587"/>
      <c r="F32" s="587"/>
      <c r="G32" s="578"/>
      <c r="J32" s="514" t="s">
        <v>793</v>
      </c>
      <c r="T32" s="520"/>
      <c r="V32" s="586" t="s">
        <v>792</v>
      </c>
      <c r="W32" s="587"/>
      <c r="X32" s="587"/>
      <c r="Y32" s="587"/>
      <c r="Z32" s="587"/>
      <c r="AA32" s="578"/>
      <c r="AD32" s="514" t="s">
        <v>793</v>
      </c>
    </row>
    <row r="33" spans="2:36" x14ac:dyDescent="0.15">
      <c r="B33" s="588" t="s">
        <v>794</v>
      </c>
      <c r="C33" s="578"/>
      <c r="D33" s="578"/>
      <c r="E33" s="578"/>
      <c r="F33" s="578"/>
      <c r="G33" s="578"/>
      <c r="T33" s="520"/>
      <c r="V33" s="588" t="s">
        <v>794</v>
      </c>
      <c r="W33" s="578"/>
      <c r="X33" s="578"/>
      <c r="Y33" s="578"/>
      <c r="Z33" s="578"/>
      <c r="AA33" s="578"/>
    </row>
    <row r="34" spans="2:36" x14ac:dyDescent="0.15">
      <c r="B34" s="588" t="s">
        <v>795</v>
      </c>
      <c r="C34" s="578"/>
      <c r="D34" s="578"/>
      <c r="E34" s="578"/>
      <c r="F34" s="578"/>
      <c r="G34" s="578"/>
      <c r="L34" s="589" t="s">
        <v>796</v>
      </c>
      <c r="M34" s="589" t="s">
        <v>797</v>
      </c>
      <c r="N34" s="1604" t="s">
        <v>798</v>
      </c>
      <c r="O34" s="1604"/>
      <c r="P34" s="1604"/>
      <c r="T34" s="520"/>
      <c r="V34" s="588" t="s">
        <v>795</v>
      </c>
      <c r="W34" s="578"/>
      <c r="X34" s="578"/>
      <c r="Y34" s="578"/>
      <c r="Z34" s="578"/>
      <c r="AA34" s="578"/>
      <c r="AF34" s="589" t="s">
        <v>796</v>
      </c>
      <c r="AG34" s="589" t="s">
        <v>797</v>
      </c>
      <c r="AH34" s="1604" t="s">
        <v>798</v>
      </c>
      <c r="AI34" s="1604"/>
      <c r="AJ34" s="1604"/>
    </row>
    <row r="35" spans="2:36" x14ac:dyDescent="0.15">
      <c r="B35" s="588" t="s">
        <v>799</v>
      </c>
      <c r="C35" s="578"/>
      <c r="D35" s="578"/>
      <c r="E35" s="578"/>
      <c r="F35" s="578"/>
      <c r="G35" s="578"/>
      <c r="L35" s="590" t="s">
        <v>800</v>
      </c>
      <c r="M35" s="591" t="s">
        <v>801</v>
      </c>
      <c r="N35" s="1606" t="s">
        <v>802</v>
      </c>
      <c r="O35" s="1606"/>
      <c r="P35" s="1606"/>
      <c r="T35" s="520"/>
      <c r="V35" s="588" t="s">
        <v>799</v>
      </c>
      <c r="W35" s="578"/>
      <c r="X35" s="578"/>
      <c r="Y35" s="578"/>
      <c r="Z35" s="578"/>
      <c r="AA35" s="578"/>
      <c r="AF35" s="590" t="s">
        <v>800</v>
      </c>
      <c r="AG35" s="591" t="s">
        <v>801</v>
      </c>
      <c r="AH35" s="1606" t="s">
        <v>802</v>
      </c>
      <c r="AI35" s="1606"/>
      <c r="AJ35" s="1606"/>
    </row>
    <row r="36" spans="2:36" x14ac:dyDescent="0.15">
      <c r="B36" s="588" t="s">
        <v>803</v>
      </c>
      <c r="C36" s="578"/>
      <c r="D36" s="578"/>
      <c r="E36" s="578"/>
      <c r="F36" s="578"/>
      <c r="G36" s="578"/>
      <c r="L36" s="592" t="s">
        <v>359</v>
      </c>
      <c r="M36" s="593" t="s">
        <v>804</v>
      </c>
      <c r="N36" s="1607" t="s">
        <v>805</v>
      </c>
      <c r="O36" s="1607"/>
      <c r="P36" s="1607"/>
      <c r="T36" s="520"/>
      <c r="V36" s="588" t="s">
        <v>803</v>
      </c>
      <c r="W36" s="578"/>
      <c r="X36" s="578"/>
      <c r="Y36" s="578"/>
      <c r="Z36" s="578"/>
      <c r="AA36" s="578"/>
      <c r="AF36" s="592" t="s">
        <v>359</v>
      </c>
      <c r="AG36" s="593" t="s">
        <v>804</v>
      </c>
      <c r="AH36" s="1607" t="s">
        <v>805</v>
      </c>
      <c r="AI36" s="1607"/>
      <c r="AJ36" s="1607"/>
    </row>
    <row r="37" spans="2:36" x14ac:dyDescent="0.15">
      <c r="B37" s="588" t="s">
        <v>806</v>
      </c>
      <c r="C37" s="578"/>
      <c r="D37" s="578"/>
      <c r="E37" s="578"/>
      <c r="F37" s="578"/>
      <c r="G37" s="578"/>
      <c r="L37" s="592" t="s">
        <v>361</v>
      </c>
      <c r="M37" s="593" t="s">
        <v>807</v>
      </c>
      <c r="N37" s="1607" t="s">
        <v>808</v>
      </c>
      <c r="O37" s="1607"/>
      <c r="P37" s="1607"/>
      <c r="T37" s="520"/>
      <c r="V37" s="588" t="s">
        <v>806</v>
      </c>
      <c r="W37" s="578"/>
      <c r="X37" s="578"/>
      <c r="Y37" s="578"/>
      <c r="Z37" s="578"/>
      <c r="AA37" s="578"/>
      <c r="AF37" s="592" t="s">
        <v>361</v>
      </c>
      <c r="AG37" s="593" t="s">
        <v>807</v>
      </c>
      <c r="AH37" s="1607" t="s">
        <v>808</v>
      </c>
      <c r="AI37" s="1607"/>
      <c r="AJ37" s="1607"/>
    </row>
    <row r="38" spans="2:36" x14ac:dyDescent="0.15">
      <c r="B38" s="588" t="s">
        <v>809</v>
      </c>
      <c r="C38" s="578"/>
      <c r="D38" s="578"/>
      <c r="E38" s="578"/>
      <c r="F38" s="578"/>
      <c r="G38" s="578"/>
      <c r="L38" s="592" t="s">
        <v>810</v>
      </c>
      <c r="M38" s="593" t="s">
        <v>811</v>
      </c>
      <c r="N38" s="1607" t="s">
        <v>812</v>
      </c>
      <c r="O38" s="1607"/>
      <c r="P38" s="1607"/>
      <c r="T38" s="520"/>
      <c r="V38" s="588" t="s">
        <v>809</v>
      </c>
      <c r="W38" s="578"/>
      <c r="X38" s="578"/>
      <c r="Y38" s="578"/>
      <c r="Z38" s="578"/>
      <c r="AA38" s="578"/>
      <c r="AF38" s="592" t="s">
        <v>810</v>
      </c>
      <c r="AG38" s="593" t="s">
        <v>811</v>
      </c>
      <c r="AH38" s="1607" t="s">
        <v>812</v>
      </c>
      <c r="AI38" s="1607"/>
      <c r="AJ38" s="1607"/>
    </row>
    <row r="39" spans="2:36" x14ac:dyDescent="0.15">
      <c r="B39" s="588"/>
      <c r="C39" s="578"/>
      <c r="D39" s="578"/>
      <c r="E39" s="578"/>
      <c r="F39" s="578"/>
      <c r="G39" s="578"/>
      <c r="L39" s="592" t="s">
        <v>813</v>
      </c>
      <c r="M39" s="593" t="s">
        <v>814</v>
      </c>
      <c r="N39" s="1607" t="s">
        <v>815</v>
      </c>
      <c r="O39" s="1607"/>
      <c r="P39" s="1607"/>
      <c r="T39" s="520"/>
      <c r="V39" s="588"/>
      <c r="W39" s="578"/>
      <c r="X39" s="578"/>
      <c r="Y39" s="578"/>
      <c r="Z39" s="578"/>
      <c r="AA39" s="578"/>
      <c r="AF39" s="592" t="s">
        <v>813</v>
      </c>
      <c r="AG39" s="593" t="s">
        <v>814</v>
      </c>
      <c r="AH39" s="1607" t="s">
        <v>815</v>
      </c>
      <c r="AI39" s="1607"/>
      <c r="AJ39" s="1607"/>
    </row>
    <row r="40" spans="2:36" x14ac:dyDescent="0.15">
      <c r="L40" s="594" t="s">
        <v>816</v>
      </c>
      <c r="M40" s="595" t="s">
        <v>817</v>
      </c>
      <c r="N40" s="1605" t="s">
        <v>818</v>
      </c>
      <c r="O40" s="1605"/>
      <c r="P40" s="1605"/>
      <c r="T40" s="520"/>
      <c r="AF40" s="594" t="s">
        <v>816</v>
      </c>
      <c r="AG40" s="595" t="s">
        <v>817</v>
      </c>
      <c r="AH40" s="1605" t="s">
        <v>818</v>
      </c>
      <c r="AI40" s="1605"/>
      <c r="AJ40" s="1605"/>
    </row>
  </sheetData>
  <mergeCells count="112">
    <mergeCell ref="N40:P40"/>
    <mergeCell ref="AH40:AJ40"/>
    <mergeCell ref="N35:P35"/>
    <mergeCell ref="AH35:AJ35"/>
    <mergeCell ref="N36:P36"/>
    <mergeCell ref="AH36:AJ36"/>
    <mergeCell ref="N37:P37"/>
    <mergeCell ref="AH37:AJ37"/>
    <mergeCell ref="N38:P38"/>
    <mergeCell ref="AH38:AJ38"/>
    <mergeCell ref="N39:P39"/>
    <mergeCell ref="AH39:AJ39"/>
    <mergeCell ref="J29:K29"/>
    <mergeCell ref="O29:Q29"/>
    <mergeCell ref="AD29:AE29"/>
    <mergeCell ref="AI29:AK29"/>
    <mergeCell ref="J30:K30"/>
    <mergeCell ref="O30:P30"/>
    <mergeCell ref="AD30:AE30"/>
    <mergeCell ref="AI30:AJ30"/>
    <mergeCell ref="N34:P34"/>
    <mergeCell ref="AH34:AJ34"/>
    <mergeCell ref="R21:S23"/>
    <mergeCell ref="AL21:AM23"/>
    <mergeCell ref="B24:B26"/>
    <mergeCell ref="C24:N24"/>
    <mergeCell ref="O24:P26"/>
    <mergeCell ref="R24:S24"/>
    <mergeCell ref="V24:V26"/>
    <mergeCell ref="W24:AH24"/>
    <mergeCell ref="AI24:AJ26"/>
    <mergeCell ref="AL24:AM24"/>
    <mergeCell ref="C25:K25"/>
    <mergeCell ref="L25:N25"/>
    <mergeCell ref="W25:AE25"/>
    <mergeCell ref="AF25:AH25"/>
    <mergeCell ref="V18:X18"/>
    <mergeCell ref="Y18:AA18"/>
    <mergeCell ref="AD18:AE18"/>
    <mergeCell ref="AI18:AJ18"/>
    <mergeCell ref="B19:D19"/>
    <mergeCell ref="E19:G19"/>
    <mergeCell ref="J19:K19"/>
    <mergeCell ref="O19:P19"/>
    <mergeCell ref="V19:X19"/>
    <mergeCell ref="Y19:AA19"/>
    <mergeCell ref="AD19:AE19"/>
    <mergeCell ref="AI19:AJ19"/>
    <mergeCell ref="R14:S14"/>
    <mergeCell ref="AL14:AM14"/>
    <mergeCell ref="J16:K16"/>
    <mergeCell ref="O16:Q16"/>
    <mergeCell ref="AD16:AE16"/>
    <mergeCell ref="AI16:AK16"/>
    <mergeCell ref="B17:D17"/>
    <mergeCell ref="E17:G17"/>
    <mergeCell ref="J17:K17"/>
    <mergeCell ref="L17:L19"/>
    <mergeCell ref="M17:M19"/>
    <mergeCell ref="N17:N19"/>
    <mergeCell ref="O17:P17"/>
    <mergeCell ref="V17:X17"/>
    <mergeCell ref="Y17:AA17"/>
    <mergeCell ref="AD17:AE17"/>
    <mergeCell ref="AF17:AF19"/>
    <mergeCell ref="AG17:AG19"/>
    <mergeCell ref="AH17:AH19"/>
    <mergeCell ref="AI17:AJ17"/>
    <mergeCell ref="B18:D18"/>
    <mergeCell ref="E18:G18"/>
    <mergeCell ref="J18:K18"/>
    <mergeCell ref="O18:P18"/>
    <mergeCell ref="R9:S9"/>
    <mergeCell ref="AL9:AM9"/>
    <mergeCell ref="R10:S10"/>
    <mergeCell ref="AL10:AM10"/>
    <mergeCell ref="R11:S11"/>
    <mergeCell ref="AL11:AM11"/>
    <mergeCell ref="R12:S12"/>
    <mergeCell ref="AL12:AM12"/>
    <mergeCell ref="R13:S13"/>
    <mergeCell ref="AL13:AM13"/>
    <mergeCell ref="B6:B8"/>
    <mergeCell ref="C6:N6"/>
    <mergeCell ref="O6:P8"/>
    <mergeCell ref="Q6:S8"/>
    <mergeCell ref="V6:V8"/>
    <mergeCell ref="W6:AH6"/>
    <mergeCell ref="AI6:AJ8"/>
    <mergeCell ref="AK6:AM8"/>
    <mergeCell ref="C7:K7"/>
    <mergeCell ref="L7:N7"/>
    <mergeCell ref="W7:AE7"/>
    <mergeCell ref="AF7:AH7"/>
    <mergeCell ref="A1:S1"/>
    <mergeCell ref="U1:AM1"/>
    <mergeCell ref="N2:O2"/>
    <mergeCell ref="P2:S2"/>
    <mergeCell ref="AH2:AI2"/>
    <mergeCell ref="AJ2:AM2"/>
    <mergeCell ref="A3:B3"/>
    <mergeCell ref="C3:F3"/>
    <mergeCell ref="I3:J3"/>
    <mergeCell ref="L3:M3"/>
    <mergeCell ref="O3:P3"/>
    <mergeCell ref="Q3:S3"/>
    <mergeCell ref="U3:V3"/>
    <mergeCell ref="W3:Z3"/>
    <mergeCell ref="AC3:AD3"/>
    <mergeCell ref="AF3:AG3"/>
    <mergeCell ref="AI3:AJ3"/>
    <mergeCell ref="AK3:AM3"/>
  </mergeCells>
  <phoneticPr fontId="83"/>
  <dataValidations count="2">
    <dataValidation type="list" allowBlank="1" showInputMessage="1" showErrorMessage="1" sqref="Q3:S3 AK3:AM3">
      <formula1>$AO$6:$AO$12</formula1>
      <formula2>0</formula2>
    </dataValidation>
    <dataValidation type="list" allowBlank="1" showInputMessage="1" showErrorMessage="1" sqref="K3 N3 AE3 AH3">
      <formula1>$AO$1:$AO$3</formula1>
      <formula2>0</formula2>
    </dataValidation>
  </dataValidations>
  <hyperlinks>
    <hyperlink ref="AQ2" location="届出様式一覧!A1" display="戻る"/>
  </hyperlinks>
  <printOptions horizontalCentered="1" verticalCentered="1"/>
  <pageMargins left="0.196527777777778" right="0.196527777777778" top="0.27638888888888902" bottom="0.196527777777778" header="0.31527777777777799" footer="0.196527777777778"/>
  <pageSetup paperSize="9" firstPageNumber="0" orientation="landscape" horizontalDpi="300" verticalDpi="300" r:id="rId1"/>
  <headerFooter>
    <oddHeader>&amp;R&amp;8（別紙３－１）</oddHeader>
    <oddFooter>&amp;C&amp;P/&amp;N</oddFooter>
  </headerFooter>
  <colBreaks count="2" manualBreakCount="2">
    <brk id="19" max="1048575" man="1"/>
    <brk id="2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view="pageBreakPreview" zoomScale="85" zoomScaleNormal="75" zoomScaleSheetLayoutView="85" workbookViewId="0">
      <selection activeCell="E1" sqref="E1"/>
    </sheetView>
  </sheetViews>
  <sheetFormatPr defaultRowHeight="14.25" x14ac:dyDescent="0.15"/>
  <cols>
    <col min="1" max="1" width="4.25" style="437" customWidth="1"/>
    <col min="2" max="6" width="2.625" style="437" customWidth="1"/>
    <col min="7" max="21" width="2.625" style="438" customWidth="1"/>
    <col min="22" max="49" width="2.875" style="438" customWidth="1"/>
    <col min="50" max="58" width="2.625" style="438" customWidth="1"/>
    <col min="59" max="59" width="15.625" style="438" customWidth="1"/>
    <col min="60" max="73" width="2.625" style="438" customWidth="1"/>
    <col min="74" max="257" width="9" style="438" customWidth="1"/>
    <col min="258" max="258" width="4.25" style="438" customWidth="1"/>
    <col min="259" max="277" width="2.625" style="438" customWidth="1"/>
    <col min="278" max="305" width="2.875" style="438" customWidth="1"/>
    <col min="306" max="314" width="2.625" style="438" customWidth="1"/>
    <col min="315" max="315" width="15.625" style="438" customWidth="1"/>
    <col min="316" max="329" width="2.625" style="438" customWidth="1"/>
    <col min="330" max="513" width="9" style="438" customWidth="1"/>
    <col min="514" max="514" width="4.25" style="438" customWidth="1"/>
    <col min="515" max="533" width="2.625" style="438" customWidth="1"/>
    <col min="534" max="561" width="2.875" style="438" customWidth="1"/>
    <col min="562" max="570" width="2.625" style="438" customWidth="1"/>
    <col min="571" max="571" width="15.625" style="438" customWidth="1"/>
    <col min="572" max="585" width="2.625" style="438" customWidth="1"/>
    <col min="586" max="769" width="9" style="438" customWidth="1"/>
    <col min="770" max="770" width="4.25" style="438" customWidth="1"/>
    <col min="771" max="789" width="2.625" style="438" customWidth="1"/>
    <col min="790" max="817" width="2.875" style="438" customWidth="1"/>
    <col min="818" max="826" width="2.625" style="438" customWidth="1"/>
    <col min="827" max="827" width="15.625" style="438" customWidth="1"/>
    <col min="828" max="841" width="2.625" style="438" customWidth="1"/>
    <col min="842" max="1025" width="9" style="438" customWidth="1"/>
  </cols>
  <sheetData>
    <row r="1" spans="1:65" ht="21" customHeight="1" x14ac:dyDescent="0.15">
      <c r="BG1" s="440" t="s">
        <v>819</v>
      </c>
    </row>
    <row r="2" spans="1:65" ht="21" customHeight="1" x14ac:dyDescent="0.15">
      <c r="A2" s="1523" t="s">
        <v>820</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c r="BD2" s="1523"/>
      <c r="BE2" s="1523"/>
      <c r="BF2" s="1523"/>
    </row>
    <row r="3" spans="1:65" ht="22.5" customHeight="1" x14ac:dyDescent="0.15">
      <c r="A3" s="441"/>
      <c r="B3" s="441"/>
      <c r="C3" s="441"/>
      <c r="D3" s="441"/>
      <c r="E3" s="441"/>
      <c r="F3" s="441"/>
      <c r="G3" s="441"/>
      <c r="AU3" s="1608" t="s">
        <v>496</v>
      </c>
      <c r="AV3" s="1608"/>
      <c r="AW3" s="1608"/>
      <c r="AX3" s="1608"/>
      <c r="AY3" s="1608"/>
      <c r="AZ3" s="1608"/>
      <c r="BA3" s="1444" t="s">
        <v>113</v>
      </c>
      <c r="BB3" s="1444"/>
      <c r="BC3" s="1444"/>
      <c r="BD3" s="1444"/>
      <c r="BE3" s="1444"/>
      <c r="BF3" s="1444"/>
      <c r="BG3" s="1444"/>
      <c r="BJ3" s="453" t="s">
        <v>590</v>
      </c>
      <c r="BM3" s="597"/>
    </row>
    <row r="4" spans="1:65" ht="9.75" customHeight="1" x14ac:dyDescent="0.15">
      <c r="A4" s="441"/>
      <c r="B4" s="441"/>
      <c r="C4" s="441"/>
      <c r="D4" s="441"/>
      <c r="E4" s="441"/>
      <c r="F4" s="441"/>
      <c r="G4" s="441"/>
      <c r="BA4" s="443"/>
      <c r="BB4" s="443"/>
      <c r="BC4" s="443"/>
      <c r="BD4" s="443"/>
      <c r="BE4" s="443"/>
      <c r="BF4" s="443"/>
      <c r="BG4" s="443"/>
    </row>
    <row r="5" spans="1:65" ht="25.5" customHeight="1" x14ac:dyDescent="0.15">
      <c r="A5" s="1609" t="s">
        <v>821</v>
      </c>
      <c r="B5" s="1609"/>
      <c r="C5" s="1609"/>
      <c r="D5" s="1609"/>
      <c r="E5" s="1609"/>
      <c r="F5" s="1609"/>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609"/>
      <c r="AP5" s="1609"/>
      <c r="AQ5" s="1609"/>
      <c r="AR5" s="1609"/>
      <c r="AS5" s="1609"/>
      <c r="AT5" s="1609"/>
      <c r="AU5" s="1609"/>
      <c r="AV5" s="1609"/>
      <c r="AW5" s="1609"/>
      <c r="AX5" s="1609"/>
      <c r="BA5" s="443"/>
      <c r="BB5" s="443"/>
      <c r="BC5" s="443"/>
      <c r="BD5" s="443"/>
      <c r="BE5" s="443"/>
      <c r="BF5" s="443"/>
      <c r="BG5" s="443"/>
    </row>
    <row r="6" spans="1:65" ht="9.75" customHeight="1" x14ac:dyDescent="0.15">
      <c r="A6" s="441"/>
      <c r="B6" s="441"/>
      <c r="C6" s="441"/>
      <c r="D6" s="441"/>
      <c r="E6" s="441"/>
      <c r="F6" s="441"/>
      <c r="G6" s="441"/>
      <c r="BA6" s="443"/>
      <c r="BB6" s="443"/>
      <c r="BC6" s="443"/>
      <c r="BD6" s="443"/>
      <c r="BE6" s="443"/>
      <c r="BF6" s="443"/>
      <c r="BG6" s="443"/>
    </row>
    <row r="7" spans="1:65" ht="21" customHeight="1" x14ac:dyDescent="0.15">
      <c r="A7" s="1610" t="s">
        <v>822</v>
      </c>
      <c r="B7" s="1610"/>
      <c r="C7" s="1610"/>
      <c r="D7" s="1610"/>
      <c r="E7" s="1610"/>
      <c r="F7" s="1610"/>
      <c r="G7" s="1610"/>
      <c r="H7" s="1610"/>
      <c r="I7" s="1610"/>
      <c r="J7" s="1610"/>
      <c r="K7" s="1610"/>
      <c r="L7" s="1610"/>
      <c r="M7" s="1610"/>
      <c r="N7" s="1610"/>
      <c r="O7" s="1610"/>
      <c r="P7" s="1610"/>
      <c r="Q7" s="1610"/>
      <c r="R7" s="1610"/>
      <c r="S7" s="1610"/>
      <c r="T7" s="1610"/>
      <c r="U7" s="1610"/>
      <c r="V7" s="1611"/>
      <c r="W7" s="1611"/>
      <c r="X7" s="1611"/>
      <c r="Y7" s="1611"/>
      <c r="Z7" s="1611"/>
      <c r="AA7" s="1611"/>
      <c r="AB7" s="1611"/>
      <c r="AC7" s="1611"/>
      <c r="AD7" s="1611"/>
      <c r="AE7" s="1611"/>
      <c r="AF7" s="1611"/>
      <c r="AG7" s="1611"/>
      <c r="AH7" s="1611"/>
      <c r="AI7" s="1612" t="s">
        <v>823</v>
      </c>
      <c r="AJ7" s="1612"/>
      <c r="AK7" s="1612"/>
      <c r="AL7" s="1612"/>
      <c r="AM7" s="1612"/>
      <c r="AN7" s="1612"/>
      <c r="AO7" s="1612"/>
      <c r="AP7" s="1612"/>
      <c r="AQ7" s="1613"/>
      <c r="AR7" s="1613"/>
      <c r="AS7" s="1613"/>
      <c r="AT7" s="1613"/>
      <c r="AU7" s="1613"/>
      <c r="AV7" s="1613"/>
      <c r="AW7" s="1613"/>
      <c r="AX7" s="1613"/>
      <c r="AY7" s="1613"/>
      <c r="AZ7" s="1613"/>
      <c r="BA7" s="1613"/>
      <c r="BB7" s="1613"/>
      <c r="BC7" s="1613"/>
      <c r="BD7" s="1613"/>
      <c r="BE7" s="1613"/>
      <c r="BF7" s="1613"/>
      <c r="BG7" s="1613"/>
    </row>
    <row r="8" spans="1:65" ht="21" customHeight="1" x14ac:dyDescent="0.15">
      <c r="A8" s="1614" t="s">
        <v>281</v>
      </c>
      <c r="B8" s="1614"/>
      <c r="C8" s="1614"/>
      <c r="D8" s="1614"/>
      <c r="E8" s="1614"/>
      <c r="F8" s="1614"/>
      <c r="G8" s="1614"/>
      <c r="H8" s="1614"/>
      <c r="I8" s="1614"/>
      <c r="J8" s="1615"/>
      <c r="K8" s="1615"/>
      <c r="L8" s="1615"/>
      <c r="M8" s="1615"/>
      <c r="N8" s="1615"/>
      <c r="O8" s="1615"/>
      <c r="P8" s="1615"/>
      <c r="Q8" s="1615"/>
      <c r="R8" s="1615"/>
      <c r="S8" s="1615"/>
      <c r="T8" s="1615"/>
      <c r="U8" s="1615"/>
      <c r="V8" s="1616" t="s">
        <v>824</v>
      </c>
      <c r="W8" s="1616"/>
      <c r="X8" s="1616"/>
      <c r="Y8" s="1616"/>
      <c r="Z8" s="1616"/>
      <c r="AA8" s="1616"/>
      <c r="AB8" s="1616"/>
      <c r="AC8" s="1616"/>
      <c r="AD8" s="1617"/>
      <c r="AE8" s="1617"/>
      <c r="AF8" s="1617"/>
      <c r="AG8" s="1617"/>
      <c r="AH8" s="1617"/>
      <c r="AI8" s="1617"/>
      <c r="AJ8" s="1617"/>
      <c r="AK8" s="1617"/>
      <c r="AL8" s="1617"/>
      <c r="AM8" s="1617"/>
      <c r="AN8" s="1618"/>
      <c r="AO8" s="1618"/>
      <c r="AP8" s="1618"/>
      <c r="AQ8" s="1618"/>
      <c r="AR8" s="1618"/>
      <c r="AS8" s="1618"/>
      <c r="AT8" s="1618"/>
      <c r="AU8" s="1618"/>
      <c r="AV8" s="1618"/>
      <c r="AW8" s="1613"/>
      <c r="AX8" s="1613"/>
      <c r="AY8" s="1613"/>
      <c r="AZ8" s="1613"/>
      <c r="BA8" s="1613"/>
      <c r="BB8" s="1613"/>
      <c r="BC8" s="1613"/>
      <c r="BD8" s="1613"/>
      <c r="BE8" s="1613"/>
      <c r="BF8" s="1613"/>
      <c r="BG8" s="1613"/>
    </row>
    <row r="9" spans="1:65" ht="21" customHeight="1" x14ac:dyDescent="0.15">
      <c r="A9" s="1610" t="s">
        <v>825</v>
      </c>
      <c r="B9" s="1610"/>
      <c r="C9" s="1610"/>
      <c r="D9" s="1610"/>
      <c r="E9" s="1610"/>
      <c r="F9" s="1610"/>
      <c r="G9" s="1610"/>
      <c r="H9" s="1610"/>
      <c r="I9" s="1610"/>
      <c r="J9" s="1610"/>
      <c r="K9" s="1610"/>
      <c r="L9" s="1610"/>
      <c r="M9" s="1610"/>
      <c r="N9" s="1610"/>
      <c r="O9" s="1610"/>
      <c r="P9" s="1610"/>
      <c r="Q9" s="1610"/>
      <c r="R9" s="1610"/>
      <c r="S9" s="1610"/>
      <c r="T9" s="1610"/>
      <c r="U9" s="1610"/>
      <c r="V9" s="1619"/>
      <c r="W9" s="1619"/>
      <c r="X9" s="1619"/>
      <c r="Y9" s="1619"/>
      <c r="Z9" s="1619"/>
      <c r="AA9" s="1619"/>
      <c r="AB9" s="1619"/>
      <c r="AC9" s="1619"/>
      <c r="AD9" s="1619"/>
      <c r="AE9" s="1619"/>
      <c r="AF9" s="1619"/>
      <c r="AG9" s="1619"/>
      <c r="AH9" s="1619"/>
      <c r="AI9" s="1620" t="s">
        <v>826</v>
      </c>
      <c r="AJ9" s="1620"/>
      <c r="AK9" s="1620"/>
      <c r="AL9" s="1620"/>
      <c r="AM9" s="1620"/>
      <c r="AN9" s="1620"/>
      <c r="AO9" s="1620"/>
      <c r="AP9" s="1620"/>
      <c r="AQ9" s="1613"/>
      <c r="AR9" s="1613"/>
      <c r="AS9" s="1613"/>
      <c r="AT9" s="1613"/>
      <c r="AU9" s="1613"/>
      <c r="AV9" s="1613"/>
      <c r="AW9" s="1613"/>
      <c r="AX9" s="1613"/>
      <c r="AY9" s="1613"/>
      <c r="AZ9" s="1613"/>
      <c r="BA9" s="1613"/>
      <c r="BB9" s="1613"/>
      <c r="BC9" s="1613"/>
      <c r="BD9" s="1613"/>
      <c r="BE9" s="1613"/>
      <c r="BF9" s="1613"/>
      <c r="BG9" s="1613"/>
    </row>
    <row r="10" spans="1:65" ht="21" customHeight="1" x14ac:dyDescent="0.15">
      <c r="A10" s="1621" t="s">
        <v>827</v>
      </c>
      <c r="B10" s="1621"/>
      <c r="C10" s="1621"/>
      <c r="D10" s="1621"/>
      <c r="E10" s="1621"/>
      <c r="F10" s="1621"/>
      <c r="G10" s="1621"/>
      <c r="H10" s="1621"/>
      <c r="I10" s="1622" t="s">
        <v>828</v>
      </c>
      <c r="J10" s="1622"/>
      <c r="K10" s="1622"/>
      <c r="L10" s="1622"/>
      <c r="M10" s="1622"/>
      <c r="N10" s="1622"/>
      <c r="O10" s="1623" t="s">
        <v>392</v>
      </c>
      <c r="P10" s="1623"/>
      <c r="Q10" s="1623"/>
      <c r="R10" s="1623"/>
      <c r="S10" s="1623"/>
      <c r="T10" s="1623"/>
      <c r="U10" s="1623"/>
      <c r="V10" s="1624" t="s">
        <v>829</v>
      </c>
      <c r="W10" s="1624"/>
      <c r="X10" s="1624"/>
      <c r="Y10" s="1624"/>
      <c r="Z10" s="1624"/>
      <c r="AA10" s="1624"/>
      <c r="AB10" s="1624"/>
      <c r="AC10" s="1624" t="s">
        <v>830</v>
      </c>
      <c r="AD10" s="1624"/>
      <c r="AE10" s="1624"/>
      <c r="AF10" s="1624"/>
      <c r="AG10" s="1624"/>
      <c r="AH10" s="1624"/>
      <c r="AI10" s="1624"/>
      <c r="AJ10" s="1624" t="s">
        <v>831</v>
      </c>
      <c r="AK10" s="1624"/>
      <c r="AL10" s="1624"/>
      <c r="AM10" s="1624"/>
      <c r="AN10" s="1624"/>
      <c r="AO10" s="1624"/>
      <c r="AP10" s="1624"/>
      <c r="AQ10" s="1625" t="s">
        <v>832</v>
      </c>
      <c r="AR10" s="1625"/>
      <c r="AS10" s="1625"/>
      <c r="AT10" s="1625"/>
      <c r="AU10" s="1625"/>
      <c r="AV10" s="1625"/>
      <c r="AW10" s="1625"/>
      <c r="AX10" s="1626" t="s">
        <v>833</v>
      </c>
      <c r="AY10" s="1626"/>
      <c r="AZ10" s="1626"/>
      <c r="BA10" s="1627" t="s">
        <v>834</v>
      </c>
      <c r="BB10" s="1627"/>
      <c r="BC10" s="1627"/>
      <c r="BD10" s="1628" t="s">
        <v>835</v>
      </c>
      <c r="BE10" s="1628"/>
      <c r="BF10" s="1628"/>
      <c r="BG10" s="1629" t="s">
        <v>836</v>
      </c>
    </row>
    <row r="11" spans="1:65" ht="21" customHeight="1" x14ac:dyDescent="0.15">
      <c r="A11" s="1621"/>
      <c r="B11" s="1621"/>
      <c r="C11" s="1621"/>
      <c r="D11" s="1621"/>
      <c r="E11" s="1621"/>
      <c r="F11" s="1621"/>
      <c r="G11" s="1621"/>
      <c r="H11" s="1621"/>
      <c r="I11" s="1622"/>
      <c r="J11" s="1622"/>
      <c r="K11" s="1622"/>
      <c r="L11" s="1622"/>
      <c r="M11" s="1622"/>
      <c r="N11" s="1622"/>
      <c r="O11" s="1623"/>
      <c r="P11" s="1623"/>
      <c r="Q11" s="1623"/>
      <c r="R11" s="1623"/>
      <c r="S11" s="1623"/>
      <c r="T11" s="1623"/>
      <c r="U11" s="1623"/>
      <c r="V11" s="600">
        <v>1</v>
      </c>
      <c r="W11" s="601">
        <v>2</v>
      </c>
      <c r="X11" s="601">
        <v>3</v>
      </c>
      <c r="Y11" s="601">
        <v>4</v>
      </c>
      <c r="Z11" s="601">
        <v>5</v>
      </c>
      <c r="AA11" s="601">
        <v>6</v>
      </c>
      <c r="AB11" s="602">
        <v>7</v>
      </c>
      <c r="AC11" s="600">
        <v>8</v>
      </c>
      <c r="AD11" s="601">
        <v>9</v>
      </c>
      <c r="AE11" s="601">
        <v>10</v>
      </c>
      <c r="AF11" s="601">
        <v>11</v>
      </c>
      <c r="AG11" s="601">
        <v>12</v>
      </c>
      <c r="AH11" s="601">
        <v>13</v>
      </c>
      <c r="AI11" s="602">
        <v>14</v>
      </c>
      <c r="AJ11" s="600">
        <v>15</v>
      </c>
      <c r="AK11" s="601">
        <v>16</v>
      </c>
      <c r="AL11" s="601">
        <v>17</v>
      </c>
      <c r="AM11" s="601">
        <v>18</v>
      </c>
      <c r="AN11" s="601">
        <v>19</v>
      </c>
      <c r="AO11" s="601">
        <v>20</v>
      </c>
      <c r="AP11" s="602">
        <v>21</v>
      </c>
      <c r="AQ11" s="603">
        <v>22</v>
      </c>
      <c r="AR11" s="601">
        <v>23</v>
      </c>
      <c r="AS11" s="601">
        <v>24</v>
      </c>
      <c r="AT11" s="601">
        <v>25</v>
      </c>
      <c r="AU11" s="601">
        <v>26</v>
      </c>
      <c r="AV11" s="601">
        <v>27</v>
      </c>
      <c r="AW11" s="602">
        <v>28</v>
      </c>
      <c r="AX11" s="1626"/>
      <c r="AY11" s="1626"/>
      <c r="AZ11" s="1626"/>
      <c r="BA11" s="1627"/>
      <c r="BB11" s="1627"/>
      <c r="BC11" s="1627"/>
      <c r="BD11" s="1628"/>
      <c r="BE11" s="1628"/>
      <c r="BF11" s="1628"/>
      <c r="BG11" s="1629"/>
    </row>
    <row r="12" spans="1:65" ht="33.75" customHeight="1" x14ac:dyDescent="0.15">
      <c r="A12" s="1621"/>
      <c r="B12" s="1621"/>
      <c r="C12" s="1621"/>
      <c r="D12" s="1621"/>
      <c r="E12" s="1621"/>
      <c r="F12" s="1621"/>
      <c r="G12" s="1621"/>
      <c r="H12" s="1621"/>
      <c r="I12" s="1630" t="s">
        <v>837</v>
      </c>
      <c r="J12" s="1630"/>
      <c r="K12" s="1630"/>
      <c r="L12" s="1630" t="s">
        <v>838</v>
      </c>
      <c r="M12" s="1630"/>
      <c r="N12" s="1630"/>
      <c r="O12" s="1623"/>
      <c r="P12" s="1623"/>
      <c r="Q12" s="1623"/>
      <c r="R12" s="1623"/>
      <c r="S12" s="1623"/>
      <c r="T12" s="1623"/>
      <c r="U12" s="1623"/>
      <c r="V12" s="604" t="s">
        <v>839</v>
      </c>
      <c r="W12" s="601" t="b">
        <f t="shared" ref="W12:AW12" si="0">IF(V12="月","火",IF(V12="火","水",IF(V12="水","木",IF(V12="木","金",IF(V12="金","土",IF(V12="土","日",IF(V12="日","月")))))))</f>
        <v>0</v>
      </c>
      <c r="X12" s="601" t="b">
        <f t="shared" si="0"/>
        <v>0</v>
      </c>
      <c r="Y12" s="601" t="b">
        <f t="shared" si="0"/>
        <v>0</v>
      </c>
      <c r="Z12" s="601" t="b">
        <f t="shared" si="0"/>
        <v>0</v>
      </c>
      <c r="AA12" s="601" t="b">
        <f t="shared" si="0"/>
        <v>0</v>
      </c>
      <c r="AB12" s="602" t="b">
        <f t="shared" si="0"/>
        <v>0</v>
      </c>
      <c r="AC12" s="600" t="b">
        <f t="shared" si="0"/>
        <v>0</v>
      </c>
      <c r="AD12" s="601" t="b">
        <f t="shared" si="0"/>
        <v>0</v>
      </c>
      <c r="AE12" s="601" t="b">
        <f t="shared" si="0"/>
        <v>0</v>
      </c>
      <c r="AF12" s="601" t="b">
        <f t="shared" si="0"/>
        <v>0</v>
      </c>
      <c r="AG12" s="601" t="b">
        <f t="shared" si="0"/>
        <v>0</v>
      </c>
      <c r="AH12" s="601" t="b">
        <f t="shared" si="0"/>
        <v>0</v>
      </c>
      <c r="AI12" s="602" t="b">
        <f t="shared" si="0"/>
        <v>0</v>
      </c>
      <c r="AJ12" s="600" t="b">
        <f t="shared" si="0"/>
        <v>0</v>
      </c>
      <c r="AK12" s="601" t="b">
        <f t="shared" si="0"/>
        <v>0</v>
      </c>
      <c r="AL12" s="601" t="b">
        <f t="shared" si="0"/>
        <v>0</v>
      </c>
      <c r="AM12" s="601" t="b">
        <f t="shared" si="0"/>
        <v>0</v>
      </c>
      <c r="AN12" s="601" t="b">
        <f t="shared" si="0"/>
        <v>0</v>
      </c>
      <c r="AO12" s="601" t="b">
        <f t="shared" si="0"/>
        <v>0</v>
      </c>
      <c r="AP12" s="602" t="b">
        <f t="shared" si="0"/>
        <v>0</v>
      </c>
      <c r="AQ12" s="603" t="b">
        <f t="shared" si="0"/>
        <v>0</v>
      </c>
      <c r="AR12" s="601" t="b">
        <f t="shared" si="0"/>
        <v>0</v>
      </c>
      <c r="AS12" s="601" t="b">
        <f t="shared" si="0"/>
        <v>0</v>
      </c>
      <c r="AT12" s="601" t="b">
        <f t="shared" si="0"/>
        <v>0</v>
      </c>
      <c r="AU12" s="601" t="b">
        <f t="shared" si="0"/>
        <v>0</v>
      </c>
      <c r="AV12" s="601" t="b">
        <f t="shared" si="0"/>
        <v>0</v>
      </c>
      <c r="AW12" s="602" t="b">
        <f t="shared" si="0"/>
        <v>0</v>
      </c>
      <c r="AX12" s="1626"/>
      <c r="AY12" s="1626"/>
      <c r="AZ12" s="1626"/>
      <c r="BA12" s="1627"/>
      <c r="BB12" s="1627"/>
      <c r="BC12" s="1627"/>
      <c r="BD12" s="1628"/>
      <c r="BE12" s="1628"/>
      <c r="BF12" s="1628"/>
      <c r="BG12" s="1629"/>
    </row>
    <row r="13" spans="1:65" ht="25.5" customHeight="1" x14ac:dyDescent="0.15">
      <c r="A13" s="605"/>
      <c r="B13" s="1631"/>
      <c r="C13" s="1631"/>
      <c r="D13" s="1631"/>
      <c r="E13" s="1631"/>
      <c r="F13" s="1631"/>
      <c r="G13" s="1631"/>
      <c r="H13" s="1631"/>
      <c r="I13" s="1632"/>
      <c r="J13" s="1632"/>
      <c r="K13" s="1632"/>
      <c r="L13" s="1632"/>
      <c r="M13" s="1632"/>
      <c r="N13" s="1632"/>
      <c r="O13" s="1633"/>
      <c r="P13" s="1633"/>
      <c r="Q13" s="1633"/>
      <c r="R13" s="1633"/>
      <c r="S13" s="1633"/>
      <c r="T13" s="1633"/>
      <c r="U13" s="1633"/>
      <c r="V13" s="607"/>
      <c r="W13" s="608"/>
      <c r="X13" s="608"/>
      <c r="Y13" s="608"/>
      <c r="Z13" s="608"/>
      <c r="AA13" s="609"/>
      <c r="AB13" s="610"/>
      <c r="AC13" s="607"/>
      <c r="AD13" s="609"/>
      <c r="AE13" s="609"/>
      <c r="AF13" s="609"/>
      <c r="AG13" s="609"/>
      <c r="AH13" s="609"/>
      <c r="AI13" s="610"/>
      <c r="AJ13" s="607"/>
      <c r="AK13" s="609"/>
      <c r="AL13" s="609"/>
      <c r="AM13" s="609"/>
      <c r="AN13" s="609"/>
      <c r="AO13" s="609"/>
      <c r="AP13" s="610"/>
      <c r="AQ13" s="611"/>
      <c r="AR13" s="609"/>
      <c r="AS13" s="609"/>
      <c r="AT13" s="609"/>
      <c r="AU13" s="609"/>
      <c r="AV13" s="609"/>
      <c r="AW13" s="610"/>
      <c r="AX13" s="1634">
        <f t="shared" ref="AX13:AX28" si="1">SUM(V13:AW13)</f>
        <v>0</v>
      </c>
      <c r="AY13" s="1634"/>
      <c r="AZ13" s="1634"/>
      <c r="BA13" s="1635"/>
      <c r="BB13" s="1635"/>
      <c r="BC13" s="1635"/>
      <c r="BD13" s="1636"/>
      <c r="BE13" s="1636"/>
      <c r="BF13" s="1636"/>
      <c r="BG13" s="613"/>
    </row>
    <row r="14" spans="1:65" ht="21" customHeight="1" x14ac:dyDescent="0.15">
      <c r="A14" s="605"/>
      <c r="B14" s="1631"/>
      <c r="C14" s="1631"/>
      <c r="D14" s="1631"/>
      <c r="E14" s="1631"/>
      <c r="F14" s="1631"/>
      <c r="G14" s="1631"/>
      <c r="H14" s="1631"/>
      <c r="I14" s="1632"/>
      <c r="J14" s="1632"/>
      <c r="K14" s="1632"/>
      <c r="L14" s="1632"/>
      <c r="M14" s="1632"/>
      <c r="N14" s="1632"/>
      <c r="O14" s="1633"/>
      <c r="P14" s="1633"/>
      <c r="Q14" s="1633"/>
      <c r="R14" s="1633"/>
      <c r="S14" s="1633"/>
      <c r="T14" s="1633"/>
      <c r="U14" s="1633"/>
      <c r="V14" s="607"/>
      <c r="W14" s="608"/>
      <c r="X14" s="608"/>
      <c r="Y14" s="608"/>
      <c r="Z14" s="608"/>
      <c r="AA14" s="609"/>
      <c r="AB14" s="610"/>
      <c r="AC14" s="607"/>
      <c r="AD14" s="609"/>
      <c r="AE14" s="609"/>
      <c r="AF14" s="609"/>
      <c r="AG14" s="609"/>
      <c r="AH14" s="609"/>
      <c r="AI14" s="610"/>
      <c r="AJ14" s="607"/>
      <c r="AK14" s="609"/>
      <c r="AL14" s="609"/>
      <c r="AM14" s="609"/>
      <c r="AN14" s="609"/>
      <c r="AO14" s="609"/>
      <c r="AP14" s="610"/>
      <c r="AQ14" s="611"/>
      <c r="AR14" s="609"/>
      <c r="AS14" s="609"/>
      <c r="AT14" s="609"/>
      <c r="AU14" s="609"/>
      <c r="AV14" s="609"/>
      <c r="AW14" s="610"/>
      <c r="AX14" s="1634">
        <f t="shared" si="1"/>
        <v>0</v>
      </c>
      <c r="AY14" s="1634"/>
      <c r="AZ14" s="1634"/>
      <c r="BA14" s="1635"/>
      <c r="BB14" s="1635"/>
      <c r="BC14" s="1635"/>
      <c r="BD14" s="1636"/>
      <c r="BE14" s="1636"/>
      <c r="BF14" s="1636"/>
      <c r="BG14" s="613"/>
    </row>
    <row r="15" spans="1:65" ht="21" customHeight="1" x14ac:dyDescent="0.15">
      <c r="A15" s="605"/>
      <c r="B15" s="1631"/>
      <c r="C15" s="1631"/>
      <c r="D15" s="1631"/>
      <c r="E15" s="1631"/>
      <c r="F15" s="1631"/>
      <c r="G15" s="1631"/>
      <c r="H15" s="1631"/>
      <c r="I15" s="1632"/>
      <c r="J15" s="1632"/>
      <c r="K15" s="1632"/>
      <c r="L15" s="1632"/>
      <c r="M15" s="1632"/>
      <c r="N15" s="1632"/>
      <c r="O15" s="1633"/>
      <c r="P15" s="1633"/>
      <c r="Q15" s="1633"/>
      <c r="R15" s="1633"/>
      <c r="S15" s="1633"/>
      <c r="T15" s="1633"/>
      <c r="U15" s="1633"/>
      <c r="V15" s="607"/>
      <c r="W15" s="608"/>
      <c r="X15" s="608"/>
      <c r="Y15" s="608"/>
      <c r="Z15" s="608"/>
      <c r="AA15" s="609"/>
      <c r="AB15" s="610"/>
      <c r="AC15" s="607"/>
      <c r="AD15" s="609"/>
      <c r="AE15" s="609"/>
      <c r="AF15" s="609"/>
      <c r="AG15" s="609"/>
      <c r="AH15" s="609"/>
      <c r="AI15" s="610"/>
      <c r="AJ15" s="607"/>
      <c r="AK15" s="609"/>
      <c r="AL15" s="609"/>
      <c r="AM15" s="609"/>
      <c r="AN15" s="609"/>
      <c r="AO15" s="609"/>
      <c r="AP15" s="610"/>
      <c r="AQ15" s="611"/>
      <c r="AR15" s="609"/>
      <c r="AS15" s="609"/>
      <c r="AT15" s="609"/>
      <c r="AU15" s="609"/>
      <c r="AV15" s="609"/>
      <c r="AW15" s="610"/>
      <c r="AX15" s="1634">
        <f t="shared" si="1"/>
        <v>0</v>
      </c>
      <c r="AY15" s="1634"/>
      <c r="AZ15" s="1634"/>
      <c r="BA15" s="1635"/>
      <c r="BB15" s="1635"/>
      <c r="BC15" s="1635"/>
      <c r="BD15" s="1636"/>
      <c r="BE15" s="1636"/>
      <c r="BF15" s="1636"/>
      <c r="BG15" s="613"/>
    </row>
    <row r="16" spans="1:65" ht="21" customHeight="1" x14ac:dyDescent="0.15">
      <c r="A16" s="605"/>
      <c r="B16" s="1631"/>
      <c r="C16" s="1631"/>
      <c r="D16" s="1631"/>
      <c r="E16" s="1631"/>
      <c r="F16" s="1631"/>
      <c r="G16" s="1631"/>
      <c r="H16" s="1631"/>
      <c r="I16" s="1632"/>
      <c r="J16" s="1632"/>
      <c r="K16" s="1632"/>
      <c r="L16" s="1632"/>
      <c r="M16" s="1632"/>
      <c r="N16" s="1632"/>
      <c r="O16" s="1633"/>
      <c r="P16" s="1633"/>
      <c r="Q16" s="1633"/>
      <c r="R16" s="1633"/>
      <c r="S16" s="1633"/>
      <c r="T16" s="1633"/>
      <c r="U16" s="1633"/>
      <c r="V16" s="607"/>
      <c r="W16" s="609"/>
      <c r="X16" s="609"/>
      <c r="Y16" s="609"/>
      <c r="Z16" s="609"/>
      <c r="AA16" s="609"/>
      <c r="AB16" s="610"/>
      <c r="AC16" s="607"/>
      <c r="AD16" s="609"/>
      <c r="AE16" s="609"/>
      <c r="AF16" s="609"/>
      <c r="AG16" s="609"/>
      <c r="AH16" s="609"/>
      <c r="AI16" s="610"/>
      <c r="AJ16" s="607"/>
      <c r="AK16" s="609"/>
      <c r="AL16" s="609"/>
      <c r="AM16" s="609"/>
      <c r="AN16" s="609"/>
      <c r="AO16" s="609"/>
      <c r="AP16" s="610"/>
      <c r="AQ16" s="611"/>
      <c r="AR16" s="609"/>
      <c r="AS16" s="609"/>
      <c r="AT16" s="609"/>
      <c r="AU16" s="609"/>
      <c r="AV16" s="609"/>
      <c r="AW16" s="610"/>
      <c r="AX16" s="1634">
        <f t="shared" si="1"/>
        <v>0</v>
      </c>
      <c r="AY16" s="1634"/>
      <c r="AZ16" s="1634"/>
      <c r="BA16" s="1635"/>
      <c r="BB16" s="1635"/>
      <c r="BC16" s="1635"/>
      <c r="BD16" s="1636"/>
      <c r="BE16" s="1636"/>
      <c r="BF16" s="1636"/>
      <c r="BG16" s="613"/>
    </row>
    <row r="17" spans="1:59" ht="21" customHeight="1" x14ac:dyDescent="0.15">
      <c r="A17" s="605"/>
      <c r="B17" s="1631"/>
      <c r="C17" s="1631"/>
      <c r="D17" s="1631"/>
      <c r="E17" s="1631"/>
      <c r="F17" s="1631"/>
      <c r="G17" s="1631"/>
      <c r="H17" s="1631"/>
      <c r="I17" s="1632"/>
      <c r="J17" s="1632"/>
      <c r="K17" s="1632"/>
      <c r="L17" s="1632"/>
      <c r="M17" s="1632"/>
      <c r="N17" s="1632"/>
      <c r="O17" s="1633"/>
      <c r="P17" s="1633"/>
      <c r="Q17" s="1633"/>
      <c r="R17" s="1633"/>
      <c r="S17" s="1633"/>
      <c r="T17" s="1633"/>
      <c r="U17" s="1633"/>
      <c r="V17" s="607"/>
      <c r="W17" s="608"/>
      <c r="X17" s="608"/>
      <c r="Y17" s="608"/>
      <c r="Z17" s="608"/>
      <c r="AA17" s="609"/>
      <c r="AB17" s="610"/>
      <c r="AC17" s="607"/>
      <c r="AD17" s="609"/>
      <c r="AE17" s="609"/>
      <c r="AF17" s="609"/>
      <c r="AG17" s="609"/>
      <c r="AH17" s="609"/>
      <c r="AI17" s="610"/>
      <c r="AJ17" s="607"/>
      <c r="AK17" s="609"/>
      <c r="AL17" s="609"/>
      <c r="AM17" s="609"/>
      <c r="AN17" s="609"/>
      <c r="AO17" s="609"/>
      <c r="AP17" s="610"/>
      <c r="AQ17" s="611"/>
      <c r="AR17" s="609"/>
      <c r="AS17" s="609"/>
      <c r="AT17" s="609"/>
      <c r="AU17" s="609"/>
      <c r="AV17" s="609"/>
      <c r="AW17" s="610"/>
      <c r="AX17" s="1634">
        <f t="shared" si="1"/>
        <v>0</v>
      </c>
      <c r="AY17" s="1634"/>
      <c r="AZ17" s="1634"/>
      <c r="BA17" s="1635"/>
      <c r="BB17" s="1635"/>
      <c r="BC17" s="1635"/>
      <c r="BD17" s="1636"/>
      <c r="BE17" s="1636"/>
      <c r="BF17" s="1636"/>
      <c r="BG17" s="613"/>
    </row>
    <row r="18" spans="1:59" ht="21" customHeight="1" x14ac:dyDescent="0.15">
      <c r="A18" s="605"/>
      <c r="B18" s="1631"/>
      <c r="C18" s="1631"/>
      <c r="D18" s="1631"/>
      <c r="E18" s="1631"/>
      <c r="F18" s="1631"/>
      <c r="G18" s="1631"/>
      <c r="H18" s="1631"/>
      <c r="I18" s="1632"/>
      <c r="J18" s="1632"/>
      <c r="K18" s="1632"/>
      <c r="L18" s="1632"/>
      <c r="M18" s="1632"/>
      <c r="N18" s="1632"/>
      <c r="O18" s="1633"/>
      <c r="P18" s="1633"/>
      <c r="Q18" s="1633"/>
      <c r="R18" s="1633"/>
      <c r="S18" s="1633"/>
      <c r="T18" s="1633"/>
      <c r="U18" s="1633"/>
      <c r="V18" s="607"/>
      <c r="W18" s="608"/>
      <c r="X18" s="608"/>
      <c r="Y18" s="608"/>
      <c r="Z18" s="608"/>
      <c r="AA18" s="609"/>
      <c r="AB18" s="610"/>
      <c r="AC18" s="607"/>
      <c r="AD18" s="609"/>
      <c r="AE18" s="609"/>
      <c r="AF18" s="609"/>
      <c r="AG18" s="609"/>
      <c r="AH18" s="609"/>
      <c r="AI18" s="610"/>
      <c r="AJ18" s="607"/>
      <c r="AK18" s="609"/>
      <c r="AL18" s="609"/>
      <c r="AM18" s="609"/>
      <c r="AN18" s="609"/>
      <c r="AO18" s="609"/>
      <c r="AP18" s="610"/>
      <c r="AQ18" s="611"/>
      <c r="AR18" s="609"/>
      <c r="AS18" s="609"/>
      <c r="AT18" s="609"/>
      <c r="AU18" s="609"/>
      <c r="AV18" s="609"/>
      <c r="AW18" s="610"/>
      <c r="AX18" s="1634">
        <f t="shared" si="1"/>
        <v>0</v>
      </c>
      <c r="AY18" s="1634"/>
      <c r="AZ18" s="1634"/>
      <c r="BA18" s="1635"/>
      <c r="BB18" s="1635"/>
      <c r="BC18" s="1635"/>
      <c r="BD18" s="1636"/>
      <c r="BE18" s="1636"/>
      <c r="BF18" s="1636"/>
      <c r="BG18" s="613"/>
    </row>
    <row r="19" spans="1:59" ht="21" customHeight="1" x14ac:dyDescent="0.15">
      <c r="A19" s="605"/>
      <c r="B19" s="1631"/>
      <c r="C19" s="1631"/>
      <c r="D19" s="1631"/>
      <c r="E19" s="1631"/>
      <c r="F19" s="1631"/>
      <c r="G19" s="1631"/>
      <c r="H19" s="1631"/>
      <c r="I19" s="1632"/>
      <c r="J19" s="1632"/>
      <c r="K19" s="1632"/>
      <c r="L19" s="1632"/>
      <c r="M19" s="1632"/>
      <c r="N19" s="1632"/>
      <c r="O19" s="1633"/>
      <c r="P19" s="1633"/>
      <c r="Q19" s="1633"/>
      <c r="R19" s="1633"/>
      <c r="S19" s="1633"/>
      <c r="T19" s="1633"/>
      <c r="U19" s="1633"/>
      <c r="V19" s="607"/>
      <c r="W19" s="609"/>
      <c r="X19" s="609"/>
      <c r="Y19" s="609"/>
      <c r="Z19" s="609"/>
      <c r="AA19" s="609"/>
      <c r="AB19" s="610"/>
      <c r="AC19" s="607"/>
      <c r="AD19" s="609"/>
      <c r="AE19" s="609"/>
      <c r="AF19" s="609"/>
      <c r="AG19" s="609"/>
      <c r="AH19" s="609"/>
      <c r="AI19" s="610"/>
      <c r="AJ19" s="607"/>
      <c r="AK19" s="609"/>
      <c r="AL19" s="609"/>
      <c r="AM19" s="609"/>
      <c r="AN19" s="609"/>
      <c r="AO19" s="609"/>
      <c r="AP19" s="610"/>
      <c r="AQ19" s="611"/>
      <c r="AR19" s="609"/>
      <c r="AS19" s="609"/>
      <c r="AT19" s="609"/>
      <c r="AU19" s="609"/>
      <c r="AV19" s="609"/>
      <c r="AW19" s="610"/>
      <c r="AX19" s="1634">
        <f t="shared" si="1"/>
        <v>0</v>
      </c>
      <c r="AY19" s="1634"/>
      <c r="AZ19" s="1634"/>
      <c r="BA19" s="1635"/>
      <c r="BB19" s="1635"/>
      <c r="BC19" s="1635"/>
      <c r="BD19" s="1636"/>
      <c r="BE19" s="1636"/>
      <c r="BF19" s="1636"/>
      <c r="BG19" s="613"/>
    </row>
    <row r="20" spans="1:59" ht="21" customHeight="1" x14ac:dyDescent="0.15">
      <c r="A20" s="605"/>
      <c r="B20" s="1631"/>
      <c r="C20" s="1631"/>
      <c r="D20" s="1631"/>
      <c r="E20" s="1631"/>
      <c r="F20" s="1631"/>
      <c r="G20" s="1631"/>
      <c r="H20" s="1631"/>
      <c r="I20" s="1632"/>
      <c r="J20" s="1632"/>
      <c r="K20" s="1632"/>
      <c r="L20" s="1632"/>
      <c r="M20" s="1632"/>
      <c r="N20" s="1632"/>
      <c r="O20" s="1633"/>
      <c r="P20" s="1633"/>
      <c r="Q20" s="1633"/>
      <c r="R20" s="1633"/>
      <c r="S20" s="1633"/>
      <c r="T20" s="1633"/>
      <c r="U20" s="1633"/>
      <c r="V20" s="607"/>
      <c r="W20" s="609"/>
      <c r="X20" s="609"/>
      <c r="Y20" s="609"/>
      <c r="Z20" s="609"/>
      <c r="AA20" s="609"/>
      <c r="AB20" s="610"/>
      <c r="AC20" s="607"/>
      <c r="AD20" s="609"/>
      <c r="AE20" s="609"/>
      <c r="AF20" s="609"/>
      <c r="AG20" s="609"/>
      <c r="AH20" s="609"/>
      <c r="AI20" s="610"/>
      <c r="AJ20" s="607"/>
      <c r="AK20" s="609"/>
      <c r="AL20" s="609"/>
      <c r="AM20" s="609"/>
      <c r="AN20" s="609"/>
      <c r="AO20" s="609"/>
      <c r="AP20" s="610"/>
      <c r="AQ20" s="611"/>
      <c r="AR20" s="609"/>
      <c r="AS20" s="609"/>
      <c r="AT20" s="609"/>
      <c r="AU20" s="609"/>
      <c r="AV20" s="609"/>
      <c r="AW20" s="610"/>
      <c r="AX20" s="1634">
        <f t="shared" si="1"/>
        <v>0</v>
      </c>
      <c r="AY20" s="1634"/>
      <c r="AZ20" s="1634"/>
      <c r="BA20" s="1635"/>
      <c r="BB20" s="1635"/>
      <c r="BC20" s="1635"/>
      <c r="BD20" s="1636"/>
      <c r="BE20" s="1636"/>
      <c r="BF20" s="1636"/>
      <c r="BG20" s="613"/>
    </row>
    <row r="21" spans="1:59" ht="21" customHeight="1" x14ac:dyDescent="0.15">
      <c r="A21" s="605"/>
      <c r="B21" s="1631"/>
      <c r="C21" s="1631"/>
      <c r="D21" s="1631"/>
      <c r="E21" s="1631"/>
      <c r="F21" s="1631"/>
      <c r="G21" s="1631"/>
      <c r="H21" s="1631"/>
      <c r="I21" s="1632"/>
      <c r="J21" s="1632"/>
      <c r="K21" s="1632"/>
      <c r="L21" s="1632"/>
      <c r="M21" s="1632"/>
      <c r="N21" s="1632"/>
      <c r="O21" s="1633"/>
      <c r="P21" s="1633"/>
      <c r="Q21" s="1633"/>
      <c r="R21" s="1633"/>
      <c r="S21" s="1633"/>
      <c r="T21" s="1633"/>
      <c r="U21" s="1633"/>
      <c r="V21" s="607"/>
      <c r="W21" s="609"/>
      <c r="X21" s="609"/>
      <c r="Y21" s="609"/>
      <c r="Z21" s="609"/>
      <c r="AA21" s="609"/>
      <c r="AB21" s="610"/>
      <c r="AC21" s="607"/>
      <c r="AD21" s="609"/>
      <c r="AE21" s="609"/>
      <c r="AF21" s="609"/>
      <c r="AG21" s="609"/>
      <c r="AH21" s="609"/>
      <c r="AI21" s="610"/>
      <c r="AJ21" s="607"/>
      <c r="AK21" s="609"/>
      <c r="AL21" s="609"/>
      <c r="AM21" s="609"/>
      <c r="AN21" s="609"/>
      <c r="AO21" s="609"/>
      <c r="AP21" s="610"/>
      <c r="AQ21" s="611"/>
      <c r="AR21" s="609"/>
      <c r="AS21" s="609"/>
      <c r="AT21" s="609"/>
      <c r="AU21" s="609"/>
      <c r="AV21" s="609"/>
      <c r="AW21" s="610"/>
      <c r="AX21" s="1634">
        <f t="shared" si="1"/>
        <v>0</v>
      </c>
      <c r="AY21" s="1634"/>
      <c r="AZ21" s="1634"/>
      <c r="BA21" s="1635"/>
      <c r="BB21" s="1635"/>
      <c r="BC21" s="1635"/>
      <c r="BD21" s="1636"/>
      <c r="BE21" s="1636"/>
      <c r="BF21" s="1636"/>
      <c r="BG21" s="613"/>
    </row>
    <row r="22" spans="1:59" ht="21" customHeight="1" x14ac:dyDescent="0.15">
      <c r="A22" s="605"/>
      <c r="B22" s="1631"/>
      <c r="C22" s="1631"/>
      <c r="D22" s="1631"/>
      <c r="E22" s="1631"/>
      <c r="F22" s="1631"/>
      <c r="G22" s="1631"/>
      <c r="H22" s="1631"/>
      <c r="I22" s="1632"/>
      <c r="J22" s="1632"/>
      <c r="K22" s="1632"/>
      <c r="L22" s="1632"/>
      <c r="M22" s="1632"/>
      <c r="N22" s="1632"/>
      <c r="O22" s="1633"/>
      <c r="P22" s="1633"/>
      <c r="Q22" s="1633"/>
      <c r="R22" s="1633"/>
      <c r="S22" s="1633"/>
      <c r="T22" s="1633"/>
      <c r="U22" s="1633"/>
      <c r="V22" s="607"/>
      <c r="W22" s="608"/>
      <c r="X22" s="608"/>
      <c r="Y22" s="608"/>
      <c r="Z22" s="608"/>
      <c r="AA22" s="609"/>
      <c r="AB22" s="610"/>
      <c r="AC22" s="607"/>
      <c r="AD22" s="609"/>
      <c r="AE22" s="609"/>
      <c r="AF22" s="609"/>
      <c r="AG22" s="609"/>
      <c r="AH22" s="609"/>
      <c r="AI22" s="610"/>
      <c r="AJ22" s="607"/>
      <c r="AK22" s="609"/>
      <c r="AL22" s="609"/>
      <c r="AM22" s="609"/>
      <c r="AN22" s="609"/>
      <c r="AO22" s="609"/>
      <c r="AP22" s="610"/>
      <c r="AQ22" s="611"/>
      <c r="AR22" s="609"/>
      <c r="AS22" s="609"/>
      <c r="AT22" s="609"/>
      <c r="AU22" s="609"/>
      <c r="AV22" s="609"/>
      <c r="AW22" s="610"/>
      <c r="AX22" s="1634">
        <f t="shared" si="1"/>
        <v>0</v>
      </c>
      <c r="AY22" s="1634"/>
      <c r="AZ22" s="1634"/>
      <c r="BA22" s="1635"/>
      <c r="BB22" s="1635"/>
      <c r="BC22" s="1635"/>
      <c r="BD22" s="1636"/>
      <c r="BE22" s="1636"/>
      <c r="BF22" s="1636"/>
      <c r="BG22" s="613"/>
    </row>
    <row r="23" spans="1:59" ht="21" customHeight="1" x14ac:dyDescent="0.15">
      <c r="A23" s="605"/>
      <c r="B23" s="1631"/>
      <c r="C23" s="1631"/>
      <c r="D23" s="1631"/>
      <c r="E23" s="1631"/>
      <c r="F23" s="1631"/>
      <c r="G23" s="1631"/>
      <c r="H23" s="1631"/>
      <c r="I23" s="1632"/>
      <c r="J23" s="1632"/>
      <c r="K23" s="1632"/>
      <c r="L23" s="1632"/>
      <c r="M23" s="1632"/>
      <c r="N23" s="1632"/>
      <c r="O23" s="1633"/>
      <c r="P23" s="1633"/>
      <c r="Q23" s="1633"/>
      <c r="R23" s="1633"/>
      <c r="S23" s="1633"/>
      <c r="T23" s="1633"/>
      <c r="U23" s="1633"/>
      <c r="V23" s="607"/>
      <c r="W23" s="608"/>
      <c r="X23" s="608"/>
      <c r="Y23" s="608"/>
      <c r="Z23" s="608"/>
      <c r="AA23" s="609"/>
      <c r="AB23" s="610"/>
      <c r="AC23" s="607"/>
      <c r="AD23" s="609"/>
      <c r="AE23" s="609"/>
      <c r="AF23" s="609"/>
      <c r="AG23" s="609"/>
      <c r="AH23" s="609"/>
      <c r="AI23" s="610"/>
      <c r="AJ23" s="607"/>
      <c r="AK23" s="609"/>
      <c r="AL23" s="609"/>
      <c r="AM23" s="609"/>
      <c r="AN23" s="609"/>
      <c r="AO23" s="609"/>
      <c r="AP23" s="610"/>
      <c r="AQ23" s="611"/>
      <c r="AR23" s="609"/>
      <c r="AS23" s="609"/>
      <c r="AT23" s="609"/>
      <c r="AU23" s="609"/>
      <c r="AV23" s="609"/>
      <c r="AW23" s="610"/>
      <c r="AX23" s="1634">
        <f t="shared" si="1"/>
        <v>0</v>
      </c>
      <c r="AY23" s="1634"/>
      <c r="AZ23" s="1634"/>
      <c r="BA23" s="1635"/>
      <c r="BB23" s="1635"/>
      <c r="BC23" s="1635"/>
      <c r="BD23" s="1636"/>
      <c r="BE23" s="1636"/>
      <c r="BF23" s="1636"/>
      <c r="BG23" s="613"/>
    </row>
    <row r="24" spans="1:59" ht="21" customHeight="1" x14ac:dyDescent="0.15">
      <c r="A24" s="605"/>
      <c r="B24" s="1631"/>
      <c r="C24" s="1631"/>
      <c r="D24" s="1631"/>
      <c r="E24" s="1631"/>
      <c r="F24" s="1631"/>
      <c r="G24" s="1631"/>
      <c r="H24" s="1631"/>
      <c r="I24" s="1632"/>
      <c r="J24" s="1632"/>
      <c r="K24" s="1632"/>
      <c r="L24" s="1632"/>
      <c r="M24" s="1632"/>
      <c r="N24" s="1632"/>
      <c r="O24" s="1633"/>
      <c r="P24" s="1633"/>
      <c r="Q24" s="1633"/>
      <c r="R24" s="1633"/>
      <c r="S24" s="1633"/>
      <c r="T24" s="1633"/>
      <c r="U24" s="1633"/>
      <c r="V24" s="607"/>
      <c r="W24" s="609"/>
      <c r="X24" s="609"/>
      <c r="Y24" s="609"/>
      <c r="Z24" s="609"/>
      <c r="AA24" s="609"/>
      <c r="AB24" s="610"/>
      <c r="AC24" s="607"/>
      <c r="AD24" s="609"/>
      <c r="AE24" s="609"/>
      <c r="AF24" s="609"/>
      <c r="AG24" s="609"/>
      <c r="AH24" s="609"/>
      <c r="AI24" s="610"/>
      <c r="AJ24" s="607"/>
      <c r="AK24" s="609"/>
      <c r="AL24" s="609"/>
      <c r="AM24" s="609"/>
      <c r="AN24" s="609"/>
      <c r="AO24" s="609"/>
      <c r="AP24" s="610"/>
      <c r="AQ24" s="611"/>
      <c r="AR24" s="609"/>
      <c r="AS24" s="609"/>
      <c r="AT24" s="609"/>
      <c r="AU24" s="609"/>
      <c r="AV24" s="609"/>
      <c r="AW24" s="610"/>
      <c r="AX24" s="1634">
        <f t="shared" si="1"/>
        <v>0</v>
      </c>
      <c r="AY24" s="1634"/>
      <c r="AZ24" s="1634"/>
      <c r="BA24" s="1635"/>
      <c r="BB24" s="1635"/>
      <c r="BC24" s="1635"/>
      <c r="BD24" s="1636"/>
      <c r="BE24" s="1636"/>
      <c r="BF24" s="1636"/>
      <c r="BG24" s="613"/>
    </row>
    <row r="25" spans="1:59" ht="21" customHeight="1" x14ac:dyDescent="0.15">
      <c r="A25" s="605"/>
      <c r="B25" s="1631"/>
      <c r="C25" s="1631"/>
      <c r="D25" s="1631"/>
      <c r="E25" s="1631"/>
      <c r="F25" s="1631"/>
      <c r="G25" s="1631"/>
      <c r="H25" s="1631"/>
      <c r="I25" s="1632"/>
      <c r="J25" s="1632"/>
      <c r="K25" s="1632"/>
      <c r="L25" s="1632"/>
      <c r="M25" s="1632"/>
      <c r="N25" s="1632"/>
      <c r="O25" s="1633"/>
      <c r="P25" s="1633"/>
      <c r="Q25" s="1633"/>
      <c r="R25" s="1633"/>
      <c r="S25" s="1633"/>
      <c r="T25" s="1633"/>
      <c r="U25" s="1633"/>
      <c r="V25" s="607"/>
      <c r="W25" s="609"/>
      <c r="X25" s="609"/>
      <c r="Y25" s="609"/>
      <c r="Z25" s="609"/>
      <c r="AA25" s="609"/>
      <c r="AB25" s="610"/>
      <c r="AC25" s="607"/>
      <c r="AD25" s="609"/>
      <c r="AE25" s="609"/>
      <c r="AF25" s="609"/>
      <c r="AG25" s="609"/>
      <c r="AH25" s="609"/>
      <c r="AI25" s="610"/>
      <c r="AJ25" s="607"/>
      <c r="AK25" s="609"/>
      <c r="AL25" s="609"/>
      <c r="AM25" s="609"/>
      <c r="AN25" s="609"/>
      <c r="AO25" s="609"/>
      <c r="AP25" s="610"/>
      <c r="AQ25" s="611"/>
      <c r="AR25" s="609"/>
      <c r="AS25" s="609"/>
      <c r="AT25" s="609"/>
      <c r="AU25" s="609"/>
      <c r="AV25" s="609"/>
      <c r="AW25" s="610"/>
      <c r="AX25" s="1634">
        <f t="shared" si="1"/>
        <v>0</v>
      </c>
      <c r="AY25" s="1634"/>
      <c r="AZ25" s="1634"/>
      <c r="BA25" s="1635"/>
      <c r="BB25" s="1635"/>
      <c r="BC25" s="1635"/>
      <c r="BD25" s="1636"/>
      <c r="BE25" s="1636"/>
      <c r="BF25" s="1636"/>
      <c r="BG25" s="613"/>
    </row>
    <row r="26" spans="1:59" ht="21" customHeight="1" x14ac:dyDescent="0.15">
      <c r="A26" s="605"/>
      <c r="B26" s="1631"/>
      <c r="C26" s="1631"/>
      <c r="D26" s="1631"/>
      <c r="E26" s="1631"/>
      <c r="F26" s="1631"/>
      <c r="G26" s="1631"/>
      <c r="H26" s="1631"/>
      <c r="I26" s="1632"/>
      <c r="J26" s="1632"/>
      <c r="K26" s="1632"/>
      <c r="L26" s="1632"/>
      <c r="M26" s="1632"/>
      <c r="N26" s="1632"/>
      <c r="O26" s="1633"/>
      <c r="P26" s="1633"/>
      <c r="Q26" s="1633"/>
      <c r="R26" s="1633"/>
      <c r="S26" s="1633"/>
      <c r="T26" s="1633"/>
      <c r="U26" s="1633"/>
      <c r="V26" s="607"/>
      <c r="W26" s="609"/>
      <c r="X26" s="609"/>
      <c r="Y26" s="609"/>
      <c r="Z26" s="609"/>
      <c r="AA26" s="609"/>
      <c r="AB26" s="610"/>
      <c r="AC26" s="607"/>
      <c r="AD26" s="609"/>
      <c r="AE26" s="609"/>
      <c r="AF26" s="609"/>
      <c r="AG26" s="609"/>
      <c r="AH26" s="609"/>
      <c r="AI26" s="610"/>
      <c r="AJ26" s="607"/>
      <c r="AK26" s="609"/>
      <c r="AL26" s="609"/>
      <c r="AM26" s="609"/>
      <c r="AN26" s="609"/>
      <c r="AO26" s="609"/>
      <c r="AP26" s="610"/>
      <c r="AQ26" s="611"/>
      <c r="AR26" s="609"/>
      <c r="AS26" s="609"/>
      <c r="AT26" s="609"/>
      <c r="AU26" s="609"/>
      <c r="AV26" s="609"/>
      <c r="AW26" s="610"/>
      <c r="AX26" s="1634">
        <f t="shared" si="1"/>
        <v>0</v>
      </c>
      <c r="AY26" s="1634"/>
      <c r="AZ26" s="1634"/>
      <c r="BA26" s="1635"/>
      <c r="BB26" s="1635"/>
      <c r="BC26" s="1635"/>
      <c r="BD26" s="1636"/>
      <c r="BE26" s="1636"/>
      <c r="BF26" s="1636"/>
      <c r="BG26" s="613"/>
    </row>
    <row r="27" spans="1:59" ht="21" customHeight="1" x14ac:dyDescent="0.15">
      <c r="A27" s="605"/>
      <c r="B27" s="1631"/>
      <c r="C27" s="1631"/>
      <c r="D27" s="1631"/>
      <c r="E27" s="1631"/>
      <c r="F27" s="1631"/>
      <c r="G27" s="1631"/>
      <c r="H27" s="1631"/>
      <c r="I27" s="1632"/>
      <c r="J27" s="1632"/>
      <c r="K27" s="1632"/>
      <c r="L27" s="1632"/>
      <c r="M27" s="1632"/>
      <c r="N27" s="1632"/>
      <c r="O27" s="1633"/>
      <c r="P27" s="1633"/>
      <c r="Q27" s="1633"/>
      <c r="R27" s="1633"/>
      <c r="S27" s="1633"/>
      <c r="T27" s="1633"/>
      <c r="U27" s="1633"/>
      <c r="V27" s="607"/>
      <c r="W27" s="608"/>
      <c r="X27" s="608"/>
      <c r="Y27" s="608"/>
      <c r="Z27" s="608"/>
      <c r="AA27" s="609"/>
      <c r="AB27" s="610"/>
      <c r="AC27" s="607"/>
      <c r="AD27" s="609"/>
      <c r="AE27" s="609"/>
      <c r="AF27" s="609"/>
      <c r="AG27" s="609"/>
      <c r="AH27" s="609"/>
      <c r="AI27" s="610"/>
      <c r="AJ27" s="607"/>
      <c r="AK27" s="609"/>
      <c r="AL27" s="609"/>
      <c r="AM27" s="609"/>
      <c r="AN27" s="609"/>
      <c r="AO27" s="609"/>
      <c r="AP27" s="610"/>
      <c r="AQ27" s="611"/>
      <c r="AR27" s="609"/>
      <c r="AS27" s="609"/>
      <c r="AT27" s="609"/>
      <c r="AU27" s="609"/>
      <c r="AV27" s="609"/>
      <c r="AW27" s="610"/>
      <c r="AX27" s="1634">
        <f t="shared" si="1"/>
        <v>0</v>
      </c>
      <c r="AY27" s="1634"/>
      <c r="AZ27" s="1634"/>
      <c r="BA27" s="1635"/>
      <c r="BB27" s="1635"/>
      <c r="BC27" s="1635"/>
      <c r="BD27" s="1636"/>
      <c r="BE27" s="1636"/>
      <c r="BF27" s="1636"/>
      <c r="BG27" s="613"/>
    </row>
    <row r="28" spans="1:59" ht="21" customHeight="1" x14ac:dyDescent="0.15">
      <c r="A28" s="605"/>
      <c r="B28" s="1637"/>
      <c r="C28" s="1637"/>
      <c r="D28" s="1637"/>
      <c r="E28" s="1637"/>
      <c r="F28" s="1637"/>
      <c r="G28" s="1637"/>
      <c r="H28" s="1637"/>
      <c r="I28" s="1632"/>
      <c r="J28" s="1632"/>
      <c r="K28" s="1632"/>
      <c r="L28" s="1632"/>
      <c r="M28" s="1632"/>
      <c r="N28" s="1632"/>
      <c r="O28" s="1633"/>
      <c r="P28" s="1633"/>
      <c r="Q28" s="1633"/>
      <c r="R28" s="1633"/>
      <c r="S28" s="1633"/>
      <c r="T28" s="1633"/>
      <c r="U28" s="1633"/>
      <c r="V28" s="607"/>
      <c r="W28" s="609"/>
      <c r="X28" s="609"/>
      <c r="Y28" s="609"/>
      <c r="Z28" s="609"/>
      <c r="AA28" s="609"/>
      <c r="AB28" s="610"/>
      <c r="AC28" s="607"/>
      <c r="AD28" s="609"/>
      <c r="AE28" s="609"/>
      <c r="AF28" s="609"/>
      <c r="AG28" s="609"/>
      <c r="AH28" s="609"/>
      <c r="AI28" s="610"/>
      <c r="AJ28" s="607"/>
      <c r="AK28" s="609"/>
      <c r="AL28" s="609"/>
      <c r="AM28" s="609"/>
      <c r="AN28" s="609"/>
      <c r="AO28" s="609"/>
      <c r="AP28" s="610"/>
      <c r="AQ28" s="611"/>
      <c r="AR28" s="609"/>
      <c r="AS28" s="609"/>
      <c r="AT28" s="609"/>
      <c r="AU28" s="609"/>
      <c r="AV28" s="609"/>
      <c r="AW28" s="610"/>
      <c r="AX28" s="1634">
        <f t="shared" si="1"/>
        <v>0</v>
      </c>
      <c r="AY28" s="1634"/>
      <c r="AZ28" s="1634"/>
      <c r="BA28" s="1635"/>
      <c r="BB28" s="1635"/>
      <c r="BC28" s="1635"/>
      <c r="BD28" s="1636"/>
      <c r="BE28" s="1636"/>
      <c r="BF28" s="1636"/>
      <c r="BG28" s="614"/>
    </row>
    <row r="29" spans="1:59" ht="21" customHeight="1" x14ac:dyDescent="0.15">
      <c r="A29" s="1638" t="s">
        <v>199</v>
      </c>
      <c r="B29" s="1638"/>
      <c r="C29" s="1638"/>
      <c r="D29" s="1638"/>
      <c r="E29" s="1638"/>
      <c r="F29" s="1638"/>
      <c r="G29" s="1638"/>
      <c r="H29" s="1638"/>
      <c r="I29" s="1638"/>
      <c r="J29" s="1638"/>
      <c r="K29" s="1638"/>
      <c r="L29" s="1638"/>
      <c r="M29" s="1638"/>
      <c r="N29" s="1638"/>
      <c r="O29" s="1638"/>
      <c r="P29" s="1638"/>
      <c r="Q29" s="1638"/>
      <c r="R29" s="1638"/>
      <c r="S29" s="1638"/>
      <c r="T29" s="1638"/>
      <c r="U29" s="1638"/>
      <c r="V29" s="615">
        <f t="shared" ref="V29:AW29" si="2">SUM(V13:V28)</f>
        <v>0</v>
      </c>
      <c r="W29" s="616">
        <f t="shared" si="2"/>
        <v>0</v>
      </c>
      <c r="X29" s="616">
        <f t="shared" si="2"/>
        <v>0</v>
      </c>
      <c r="Y29" s="616">
        <f t="shared" si="2"/>
        <v>0</v>
      </c>
      <c r="Z29" s="616">
        <f t="shared" si="2"/>
        <v>0</v>
      </c>
      <c r="AA29" s="616">
        <f t="shared" si="2"/>
        <v>0</v>
      </c>
      <c r="AB29" s="617">
        <f t="shared" si="2"/>
        <v>0</v>
      </c>
      <c r="AC29" s="618">
        <f t="shared" si="2"/>
        <v>0</v>
      </c>
      <c r="AD29" s="616">
        <f t="shared" si="2"/>
        <v>0</v>
      </c>
      <c r="AE29" s="616">
        <f t="shared" si="2"/>
        <v>0</v>
      </c>
      <c r="AF29" s="616">
        <f t="shared" si="2"/>
        <v>0</v>
      </c>
      <c r="AG29" s="616">
        <f t="shared" si="2"/>
        <v>0</v>
      </c>
      <c r="AH29" s="616">
        <f t="shared" si="2"/>
        <v>0</v>
      </c>
      <c r="AI29" s="617">
        <f t="shared" si="2"/>
        <v>0</v>
      </c>
      <c r="AJ29" s="618">
        <f t="shared" si="2"/>
        <v>0</v>
      </c>
      <c r="AK29" s="616">
        <f t="shared" si="2"/>
        <v>0</v>
      </c>
      <c r="AL29" s="616">
        <f t="shared" si="2"/>
        <v>0</v>
      </c>
      <c r="AM29" s="616">
        <f t="shared" si="2"/>
        <v>0</v>
      </c>
      <c r="AN29" s="616">
        <f t="shared" si="2"/>
        <v>0</v>
      </c>
      <c r="AO29" s="616">
        <f t="shared" si="2"/>
        <v>0</v>
      </c>
      <c r="AP29" s="617">
        <f t="shared" si="2"/>
        <v>0</v>
      </c>
      <c r="AQ29" s="618">
        <f t="shared" si="2"/>
        <v>0</v>
      </c>
      <c r="AR29" s="616">
        <f t="shared" si="2"/>
        <v>0</v>
      </c>
      <c r="AS29" s="616">
        <f t="shared" si="2"/>
        <v>0</v>
      </c>
      <c r="AT29" s="616">
        <f t="shared" si="2"/>
        <v>0</v>
      </c>
      <c r="AU29" s="616">
        <f t="shared" si="2"/>
        <v>0</v>
      </c>
      <c r="AV29" s="616">
        <f t="shared" si="2"/>
        <v>0</v>
      </c>
      <c r="AW29" s="617">
        <f t="shared" si="2"/>
        <v>0</v>
      </c>
      <c r="AX29" s="1639">
        <f>SUM(AX13:AZ28)</f>
        <v>0</v>
      </c>
      <c r="AY29" s="1639"/>
      <c r="AZ29" s="1639"/>
      <c r="BA29" s="1640"/>
      <c r="BB29" s="1640"/>
      <c r="BC29" s="1640"/>
      <c r="BD29" s="1641"/>
      <c r="BE29" s="1641"/>
      <c r="BF29" s="1641"/>
      <c r="BG29" s="619"/>
    </row>
    <row r="30" spans="1:59" ht="21" customHeight="1" x14ac:dyDescent="0.15">
      <c r="A30" s="1642" t="s">
        <v>840</v>
      </c>
      <c r="B30" s="1642"/>
      <c r="C30" s="1642"/>
      <c r="D30" s="1642"/>
      <c r="E30" s="1642"/>
      <c r="F30" s="1642"/>
      <c r="G30" s="1642"/>
      <c r="H30" s="1642"/>
      <c r="I30" s="1642"/>
      <c r="J30" s="1642"/>
      <c r="K30" s="1642"/>
      <c r="L30" s="1642"/>
      <c r="M30" s="1642"/>
      <c r="N30" s="1642"/>
      <c r="O30" s="1642"/>
      <c r="P30" s="1642"/>
      <c r="Q30" s="1642"/>
      <c r="R30" s="1642"/>
      <c r="S30" s="1642"/>
      <c r="T30" s="1642"/>
      <c r="U30" s="1642"/>
      <c r="V30" s="1642"/>
      <c r="W30" s="1642"/>
      <c r="X30" s="1642"/>
      <c r="Y30" s="1642"/>
      <c r="Z30" s="1642"/>
      <c r="AA30" s="1642"/>
      <c r="AB30" s="1642"/>
      <c r="AC30" s="1642"/>
      <c r="AD30" s="1642"/>
      <c r="AE30" s="1642"/>
      <c r="AF30" s="1642"/>
      <c r="AG30" s="1642"/>
      <c r="AH30" s="1642"/>
      <c r="AI30" s="1642"/>
      <c r="AJ30" s="1642"/>
      <c r="AK30" s="1642"/>
      <c r="AL30" s="1642"/>
      <c r="AM30" s="1642"/>
      <c r="AN30" s="1642"/>
      <c r="AO30" s="1642"/>
      <c r="AP30" s="1642"/>
      <c r="AQ30" s="1642"/>
      <c r="AR30" s="1642"/>
      <c r="AS30" s="1642"/>
      <c r="AT30" s="1642"/>
      <c r="AU30" s="1642"/>
      <c r="AV30" s="1642"/>
      <c r="AW30" s="1642"/>
      <c r="AX30" s="1643"/>
      <c r="AY30" s="1643"/>
      <c r="AZ30" s="1643"/>
      <c r="BA30" s="1643"/>
      <c r="BB30" s="1643"/>
      <c r="BC30" s="1643"/>
      <c r="BD30" s="1643"/>
      <c r="BE30" s="1643"/>
      <c r="BF30" s="1643"/>
      <c r="BG30" s="619"/>
    </row>
    <row r="31" spans="1:59" ht="21" customHeight="1" x14ac:dyDescent="0.15">
      <c r="A31" s="1644" t="s">
        <v>841</v>
      </c>
      <c r="B31" s="1644"/>
      <c r="C31" s="1644"/>
      <c r="D31" s="1644"/>
      <c r="E31" s="1644"/>
      <c r="F31" s="1644"/>
      <c r="G31" s="1644"/>
      <c r="H31" s="1644"/>
      <c r="I31" s="1644"/>
      <c r="J31" s="1644"/>
      <c r="K31" s="1644"/>
      <c r="L31" s="1644"/>
      <c r="M31" s="1644"/>
      <c r="N31" s="1644"/>
      <c r="O31" s="1644"/>
      <c r="P31" s="1644"/>
      <c r="Q31" s="1644"/>
      <c r="R31" s="1644"/>
      <c r="S31" s="1644"/>
      <c r="T31" s="1644"/>
      <c r="U31" s="1644"/>
      <c r="V31" s="620"/>
      <c r="W31" s="621"/>
      <c r="X31" s="621"/>
      <c r="Y31" s="621"/>
      <c r="Z31" s="621"/>
      <c r="AA31" s="621"/>
      <c r="AB31" s="622"/>
      <c r="AC31" s="620"/>
      <c r="AD31" s="621"/>
      <c r="AE31" s="621"/>
      <c r="AF31" s="621"/>
      <c r="AG31" s="621"/>
      <c r="AH31" s="621"/>
      <c r="AI31" s="623"/>
      <c r="AJ31" s="620"/>
      <c r="AK31" s="621"/>
      <c r="AL31" s="621"/>
      <c r="AM31" s="621"/>
      <c r="AN31" s="621"/>
      <c r="AO31" s="621"/>
      <c r="AP31" s="623"/>
      <c r="AQ31" s="620"/>
      <c r="AR31" s="621"/>
      <c r="AS31" s="621"/>
      <c r="AT31" s="621"/>
      <c r="AU31" s="621"/>
      <c r="AV31" s="621"/>
      <c r="AW31" s="623"/>
      <c r="AX31" s="1639"/>
      <c r="AY31" s="1639"/>
      <c r="AZ31" s="1639"/>
      <c r="BA31" s="1645"/>
      <c r="BB31" s="1645"/>
      <c r="BC31" s="1645"/>
      <c r="BD31" s="1646"/>
      <c r="BE31" s="1646"/>
      <c r="BF31" s="1646"/>
      <c r="BG31" s="619"/>
    </row>
    <row r="32" spans="1:59" ht="21.95" customHeight="1" x14ac:dyDescent="0.15">
      <c r="A32" s="1554" t="s">
        <v>842</v>
      </c>
      <c r="B32" s="1554"/>
      <c r="C32" s="1554"/>
      <c r="D32" s="1554"/>
      <c r="E32" s="1554"/>
      <c r="F32" s="1554"/>
      <c r="G32" s="1554"/>
      <c r="H32" s="1554"/>
      <c r="I32" s="1554"/>
      <c r="J32" s="1554"/>
      <c r="K32" s="1554"/>
      <c r="L32" s="1554"/>
      <c r="M32" s="1554"/>
      <c r="N32" s="1554"/>
      <c r="O32" s="1554"/>
      <c r="P32" s="1554"/>
      <c r="Q32" s="1554"/>
      <c r="R32" s="1554"/>
      <c r="S32" s="1554"/>
      <c r="T32" s="1554"/>
      <c r="U32" s="1554"/>
      <c r="V32" s="1554"/>
      <c r="W32" s="1554"/>
      <c r="X32" s="1554"/>
      <c r="Y32" s="1554"/>
      <c r="Z32" s="1554"/>
      <c r="AA32" s="1554"/>
      <c r="AB32" s="1554"/>
      <c r="AC32" s="1554"/>
      <c r="AD32" s="1554"/>
      <c r="AE32" s="1554"/>
      <c r="AF32" s="1554"/>
      <c r="AG32" s="1554"/>
      <c r="AH32" s="1554"/>
      <c r="AI32" s="1554"/>
      <c r="AJ32" s="1554"/>
      <c r="AK32" s="1554"/>
      <c r="AL32" s="1554"/>
      <c r="AM32" s="1554"/>
      <c r="AN32" s="1554"/>
      <c r="AO32" s="1554"/>
      <c r="AP32" s="1554"/>
      <c r="AQ32" s="1554"/>
      <c r="AR32" s="1554"/>
      <c r="AS32" s="1554"/>
      <c r="AT32" s="1554"/>
      <c r="AU32" s="1554"/>
      <c r="AV32" s="1554"/>
      <c r="AW32" s="1554"/>
      <c r="AX32" s="1554"/>
      <c r="AY32" s="1554"/>
      <c r="AZ32" s="1554"/>
      <c r="BA32" s="1554"/>
      <c r="BB32" s="1554"/>
      <c r="BC32" s="1554"/>
      <c r="BD32" s="1554"/>
      <c r="BE32" s="1554"/>
      <c r="BF32" s="1554"/>
      <c r="BG32" s="1554"/>
    </row>
    <row r="33" spans="1:59" ht="21.95" customHeight="1" x14ac:dyDescent="0.15">
      <c r="A33" s="1554" t="s">
        <v>843</v>
      </c>
      <c r="B33" s="1554"/>
      <c r="C33" s="1554"/>
      <c r="D33" s="1554"/>
      <c r="E33" s="1554"/>
      <c r="F33" s="1554"/>
      <c r="G33" s="1554"/>
      <c r="H33" s="1554"/>
      <c r="I33" s="1554"/>
      <c r="J33" s="1554"/>
      <c r="K33" s="1554"/>
      <c r="L33" s="1554"/>
      <c r="M33" s="1554"/>
      <c r="N33" s="1554"/>
      <c r="O33" s="1554"/>
      <c r="P33" s="1554"/>
      <c r="Q33" s="1554"/>
      <c r="R33" s="1554"/>
      <c r="S33" s="1554"/>
      <c r="T33" s="1554"/>
      <c r="U33" s="1554"/>
      <c r="V33" s="1554"/>
      <c r="W33" s="1554"/>
      <c r="X33" s="1554"/>
      <c r="Y33" s="1554"/>
      <c r="Z33" s="1554"/>
      <c r="AA33" s="1554"/>
      <c r="AB33" s="1554"/>
      <c r="AC33" s="1554"/>
      <c r="AD33" s="1554"/>
      <c r="AE33" s="1554"/>
      <c r="AF33" s="1554"/>
      <c r="AG33" s="1554"/>
      <c r="AH33" s="1554"/>
      <c r="AI33" s="1554"/>
      <c r="AJ33" s="1554"/>
      <c r="AK33" s="1554"/>
      <c r="AL33" s="1554"/>
      <c r="AM33" s="1554"/>
      <c r="AN33" s="1554"/>
      <c r="AO33" s="1554"/>
      <c r="AP33" s="1554"/>
      <c r="AQ33" s="1554"/>
      <c r="AR33" s="1554"/>
      <c r="AS33" s="1554"/>
      <c r="AT33" s="1554"/>
      <c r="AU33" s="1554"/>
      <c r="AV33" s="1554"/>
      <c r="AW33" s="1554"/>
      <c r="AX33" s="1554"/>
      <c r="AY33" s="1554"/>
      <c r="AZ33" s="1554"/>
      <c r="BA33" s="1554"/>
      <c r="BB33" s="1554"/>
      <c r="BC33" s="1554"/>
      <c r="BD33" s="1554"/>
      <c r="BE33" s="1554"/>
      <c r="BF33" s="1554"/>
      <c r="BG33" s="1554"/>
    </row>
    <row r="34" spans="1:59" ht="21.95" customHeight="1" x14ac:dyDescent="0.15">
      <c r="A34" s="1648" t="s">
        <v>844</v>
      </c>
      <c r="B34" s="1648"/>
      <c r="C34" s="1648"/>
      <c r="D34" s="1648"/>
      <c r="E34" s="1648"/>
      <c r="F34" s="1648"/>
      <c r="G34" s="1648"/>
      <c r="H34" s="1648"/>
      <c r="I34" s="1648"/>
      <c r="J34" s="1648"/>
      <c r="K34" s="1648"/>
      <c r="L34" s="1648"/>
      <c r="M34" s="1648"/>
      <c r="N34" s="1648"/>
      <c r="O34" s="1648"/>
      <c r="P34" s="1648"/>
      <c r="Q34" s="1648"/>
      <c r="R34" s="1648"/>
      <c r="S34" s="1648"/>
      <c r="T34" s="1648"/>
      <c r="U34" s="1648"/>
      <c r="V34" s="1648"/>
      <c r="W34" s="1648"/>
      <c r="X34" s="1648"/>
      <c r="Y34" s="1648"/>
      <c r="Z34" s="1648"/>
      <c r="AA34" s="1648"/>
      <c r="AB34" s="1648"/>
      <c r="AC34" s="1648"/>
      <c r="AD34" s="1648"/>
      <c r="AE34" s="1648"/>
      <c r="AF34" s="1648"/>
      <c r="AG34" s="1648"/>
      <c r="AH34" s="1648"/>
      <c r="AI34" s="1648"/>
      <c r="AJ34" s="1648"/>
      <c r="AK34" s="1648"/>
      <c r="AL34" s="1648"/>
      <c r="AM34" s="1648"/>
      <c r="AN34" s="1648"/>
      <c r="AO34" s="1648"/>
      <c r="AP34" s="1648"/>
      <c r="AQ34" s="1648"/>
      <c r="AR34" s="1648"/>
      <c r="AS34" s="1648"/>
      <c r="AT34" s="1648"/>
      <c r="AU34" s="1648"/>
      <c r="AV34" s="1648"/>
      <c r="AW34" s="1648"/>
      <c r="AX34" s="1648"/>
      <c r="AY34" s="1648"/>
      <c r="AZ34" s="1648"/>
      <c r="BA34" s="1648"/>
      <c r="BB34" s="1648"/>
      <c r="BC34" s="1648"/>
      <c r="BD34" s="1648"/>
      <c r="BE34" s="1648"/>
      <c r="BF34" s="1648"/>
      <c r="BG34" s="1648"/>
    </row>
    <row r="35" spans="1:59" ht="21.95" customHeight="1" x14ac:dyDescent="0.15">
      <c r="A35" s="1649" t="s">
        <v>845</v>
      </c>
      <c r="B35" s="1649"/>
      <c r="C35" s="1649"/>
      <c r="D35" s="1649"/>
      <c r="E35" s="1649"/>
      <c r="F35" s="1649"/>
      <c r="G35" s="1649"/>
      <c r="H35" s="1649"/>
      <c r="I35" s="1649"/>
      <c r="J35" s="1649"/>
      <c r="K35" s="1649"/>
      <c r="L35" s="1649"/>
      <c r="M35" s="1649"/>
      <c r="N35" s="1649"/>
      <c r="O35" s="1649"/>
      <c r="P35" s="1649"/>
      <c r="Q35" s="1649"/>
      <c r="R35" s="1649"/>
      <c r="S35" s="1649"/>
      <c r="T35" s="1649"/>
      <c r="U35" s="1649"/>
      <c r="V35" s="1649"/>
      <c r="W35" s="1649"/>
      <c r="X35" s="1649"/>
      <c r="Y35" s="1649"/>
      <c r="Z35" s="1649"/>
      <c r="AA35" s="1649"/>
      <c r="AB35" s="1649"/>
      <c r="AC35" s="1649"/>
      <c r="AD35" s="1649"/>
      <c r="AE35" s="1649"/>
      <c r="AF35" s="1649"/>
      <c r="AG35" s="1649"/>
      <c r="AH35" s="1649"/>
      <c r="AI35" s="1649"/>
      <c r="AJ35" s="1649"/>
      <c r="AK35" s="1649"/>
      <c r="AL35" s="1649"/>
      <c r="AM35" s="1649"/>
      <c r="AN35" s="1649"/>
      <c r="AO35" s="1649"/>
      <c r="AP35" s="1649"/>
      <c r="AQ35" s="1649"/>
      <c r="AR35" s="1649"/>
      <c r="AS35" s="1649"/>
      <c r="AT35" s="1649"/>
      <c r="AU35" s="1649"/>
      <c r="AV35" s="1649"/>
      <c r="AW35" s="1649"/>
      <c r="AX35" s="1649"/>
      <c r="AY35" s="1649"/>
      <c r="AZ35" s="1649"/>
      <c r="BA35" s="1649"/>
      <c r="BB35" s="1649"/>
      <c r="BC35" s="1649"/>
      <c r="BD35" s="1649"/>
      <c r="BE35" s="1649"/>
      <c r="BF35" s="1649"/>
      <c r="BG35" s="1649"/>
    </row>
    <row r="36" spans="1:59" ht="21.95" customHeight="1" x14ac:dyDescent="0.15">
      <c r="A36" s="1554" t="s">
        <v>846</v>
      </c>
      <c r="B36" s="1554"/>
      <c r="C36" s="1554"/>
      <c r="D36" s="1554"/>
      <c r="E36" s="1554"/>
      <c r="F36" s="1554"/>
      <c r="G36" s="1554"/>
      <c r="H36" s="1554"/>
      <c r="I36" s="1554"/>
      <c r="J36" s="1554"/>
      <c r="K36" s="1554"/>
      <c r="L36" s="1554"/>
      <c r="M36" s="1554"/>
      <c r="N36" s="1554"/>
      <c r="O36" s="1554"/>
      <c r="P36" s="1554"/>
      <c r="Q36" s="1554"/>
      <c r="R36" s="1554"/>
      <c r="S36" s="1554"/>
      <c r="T36" s="1554"/>
      <c r="U36" s="1554"/>
      <c r="V36" s="1554"/>
      <c r="W36" s="1554"/>
      <c r="X36" s="1554"/>
      <c r="Y36" s="1554"/>
      <c r="Z36" s="1554"/>
      <c r="AA36" s="1554"/>
      <c r="AB36" s="1554"/>
      <c r="AC36" s="1554"/>
      <c r="AD36" s="1554"/>
      <c r="AE36" s="1554"/>
      <c r="AF36" s="1554"/>
      <c r="AG36" s="1554"/>
      <c r="AH36" s="1554"/>
      <c r="AI36" s="1554"/>
      <c r="AJ36" s="1554"/>
      <c r="AK36" s="1554"/>
      <c r="AL36" s="1554"/>
      <c r="AM36" s="1554"/>
      <c r="AN36" s="1554"/>
      <c r="AO36" s="1554"/>
      <c r="AP36" s="1554"/>
      <c r="AQ36" s="1554"/>
      <c r="AR36" s="1554"/>
      <c r="AS36" s="1554"/>
      <c r="AT36" s="1554"/>
      <c r="AU36" s="1554"/>
      <c r="AV36" s="1554"/>
      <c r="AW36" s="1554"/>
      <c r="AX36" s="1554"/>
      <c r="AY36" s="1554"/>
      <c r="AZ36" s="1554"/>
      <c r="BA36" s="1554"/>
      <c r="BB36" s="1554"/>
      <c r="BC36" s="1554"/>
      <c r="BD36" s="1554"/>
      <c r="BE36" s="1554"/>
      <c r="BF36" s="1554"/>
      <c r="BG36" s="1554"/>
    </row>
    <row r="37" spans="1:59" ht="21.95" customHeight="1" x14ac:dyDescent="0.15">
      <c r="A37" s="1554" t="s">
        <v>847</v>
      </c>
      <c r="B37" s="1554"/>
      <c r="C37" s="1554"/>
      <c r="D37" s="1554"/>
      <c r="E37" s="1554"/>
      <c r="F37" s="1554"/>
      <c r="G37" s="1554"/>
      <c r="H37" s="1554"/>
      <c r="I37" s="1554"/>
      <c r="J37" s="1554"/>
      <c r="K37" s="1554"/>
      <c r="L37" s="1554"/>
      <c r="M37" s="1554"/>
      <c r="N37" s="1554"/>
      <c r="O37" s="1554"/>
      <c r="P37" s="1554"/>
      <c r="Q37" s="1554"/>
      <c r="R37" s="1554"/>
      <c r="S37" s="1554"/>
      <c r="T37" s="1554"/>
      <c r="U37" s="1554"/>
      <c r="V37" s="1554"/>
      <c r="W37" s="1554"/>
      <c r="X37" s="1554"/>
      <c r="Y37" s="1554"/>
      <c r="Z37" s="1554"/>
      <c r="AA37" s="1554"/>
      <c r="AB37" s="1554"/>
      <c r="AC37" s="1554"/>
      <c r="AD37" s="1554"/>
      <c r="AE37" s="1554"/>
      <c r="AF37" s="1554"/>
      <c r="AG37" s="1554"/>
      <c r="AH37" s="1554"/>
      <c r="AI37" s="1554"/>
      <c r="AJ37" s="1554"/>
      <c r="AK37" s="1554"/>
      <c r="AL37" s="1554"/>
      <c r="AM37" s="1554"/>
      <c r="AN37" s="1554"/>
      <c r="AO37" s="1554"/>
      <c r="AP37" s="1554"/>
      <c r="AQ37" s="1554"/>
      <c r="AR37" s="1554"/>
      <c r="AS37" s="1554"/>
      <c r="AT37" s="1554"/>
      <c r="AU37" s="1554"/>
      <c r="AV37" s="1554"/>
      <c r="AW37" s="1554"/>
      <c r="AX37" s="1554"/>
      <c r="AY37" s="1554"/>
      <c r="AZ37" s="1554"/>
      <c r="BA37" s="1554"/>
      <c r="BB37" s="1554"/>
      <c r="BC37" s="1554"/>
      <c r="BD37" s="1554"/>
      <c r="BE37" s="1554"/>
      <c r="BF37" s="1554"/>
      <c r="BG37" s="1554"/>
    </row>
    <row r="38" spans="1:59" ht="21.95" customHeight="1" x14ac:dyDescent="0.15">
      <c r="A38" s="1649" t="s">
        <v>848</v>
      </c>
      <c r="B38" s="1649"/>
      <c r="C38" s="1649"/>
      <c r="D38" s="1649"/>
      <c r="E38" s="1649"/>
      <c r="F38" s="1649"/>
      <c r="G38" s="1649"/>
      <c r="H38" s="1649"/>
      <c r="I38" s="1649"/>
      <c r="J38" s="1649"/>
      <c r="K38" s="1649"/>
      <c r="L38" s="1649"/>
      <c r="M38" s="1649"/>
      <c r="N38" s="1649"/>
      <c r="O38" s="1649"/>
      <c r="P38" s="1649"/>
      <c r="Q38" s="1649"/>
      <c r="R38" s="1649"/>
      <c r="S38" s="1649"/>
      <c r="T38" s="1649"/>
      <c r="U38" s="1649"/>
      <c r="V38" s="1649"/>
      <c r="W38" s="1649"/>
      <c r="X38" s="1649"/>
      <c r="Y38" s="1649"/>
      <c r="Z38" s="1649"/>
      <c r="AA38" s="1649"/>
      <c r="AB38" s="1649"/>
      <c r="AC38" s="1649"/>
      <c r="AD38" s="1649"/>
      <c r="AE38" s="1649"/>
      <c r="AF38" s="1649"/>
      <c r="AG38" s="1649"/>
      <c r="AH38" s="1649"/>
      <c r="AI38" s="1649"/>
      <c r="AJ38" s="1649"/>
      <c r="AK38" s="1649"/>
      <c r="AL38" s="1649"/>
      <c r="AM38" s="1649"/>
      <c r="AN38" s="1649"/>
      <c r="AO38" s="1649"/>
      <c r="AP38" s="1649"/>
      <c r="AQ38" s="1649"/>
      <c r="AR38" s="1649"/>
      <c r="AS38" s="1649"/>
      <c r="AT38" s="1649"/>
      <c r="AU38" s="1649"/>
      <c r="AV38" s="1649"/>
      <c r="AW38" s="1649"/>
      <c r="AX38" s="1649"/>
      <c r="AY38" s="1649"/>
      <c r="AZ38" s="1649"/>
      <c r="BA38" s="1649"/>
      <c r="BB38" s="1649"/>
      <c r="BC38" s="1649"/>
      <c r="BD38" s="1649"/>
      <c r="BE38" s="1649"/>
      <c r="BF38" s="1649"/>
      <c r="BG38" s="1649"/>
    </row>
    <row r="39" spans="1:59" ht="21.95" customHeight="1" x14ac:dyDescent="0.15">
      <c r="A39" s="1649"/>
      <c r="B39" s="1649"/>
      <c r="C39" s="1649"/>
      <c r="D39" s="1649"/>
      <c r="E39" s="1649"/>
      <c r="F39" s="1649"/>
      <c r="G39" s="1649"/>
      <c r="H39" s="1649"/>
      <c r="I39" s="1649"/>
      <c r="J39" s="1649"/>
      <c r="K39" s="1649"/>
      <c r="L39" s="1649"/>
      <c r="M39" s="1649"/>
      <c r="N39" s="1649"/>
      <c r="O39" s="1649"/>
      <c r="P39" s="1649"/>
      <c r="Q39" s="1649"/>
      <c r="R39" s="1649"/>
      <c r="S39" s="1649"/>
      <c r="T39" s="1649"/>
      <c r="U39" s="1649"/>
      <c r="V39" s="1649"/>
      <c r="W39" s="1649"/>
      <c r="X39" s="1649"/>
      <c r="Y39" s="1649"/>
      <c r="Z39" s="1649"/>
      <c r="AA39" s="1649"/>
      <c r="AB39" s="1649"/>
      <c r="AC39" s="1649"/>
      <c r="AD39" s="1649"/>
      <c r="AE39" s="1649"/>
      <c r="AF39" s="1649"/>
      <c r="AG39" s="1649"/>
      <c r="AH39" s="1649"/>
      <c r="AI39" s="1649"/>
      <c r="AJ39" s="1649"/>
      <c r="AK39" s="1649"/>
      <c r="AL39" s="1649"/>
      <c r="AM39" s="1649"/>
      <c r="AN39" s="1649"/>
      <c r="AO39" s="1649"/>
      <c r="AP39" s="1649"/>
      <c r="AQ39" s="1649"/>
      <c r="AR39" s="1649"/>
      <c r="AS39" s="1649"/>
      <c r="AT39" s="1649"/>
      <c r="AU39" s="1649"/>
      <c r="AV39" s="1649"/>
      <c r="AW39" s="1649"/>
      <c r="AX39" s="1649"/>
      <c r="AY39" s="1649"/>
      <c r="AZ39" s="1649"/>
      <c r="BA39" s="1649"/>
      <c r="BB39" s="1649"/>
      <c r="BC39" s="1649"/>
      <c r="BD39" s="1649"/>
      <c r="BE39" s="1649"/>
      <c r="BF39" s="1649"/>
      <c r="BG39" s="1649"/>
    </row>
    <row r="40" spans="1:59" ht="21.95" customHeight="1" x14ac:dyDescent="0.15">
      <c r="A40" s="1649" t="s">
        <v>849</v>
      </c>
      <c r="B40" s="1649"/>
      <c r="C40" s="1649"/>
      <c r="D40" s="1649"/>
      <c r="E40" s="1649"/>
      <c r="F40" s="1649"/>
      <c r="G40" s="1649"/>
      <c r="H40" s="1649"/>
      <c r="I40" s="1649"/>
      <c r="J40" s="1649"/>
      <c r="K40" s="1649"/>
      <c r="L40" s="1649"/>
      <c r="M40" s="1649"/>
      <c r="N40" s="1649"/>
      <c r="O40" s="1649"/>
      <c r="P40" s="1649"/>
      <c r="Q40" s="1649"/>
      <c r="R40" s="1649"/>
      <c r="S40" s="1649"/>
      <c r="T40" s="1649"/>
      <c r="U40" s="1649"/>
      <c r="V40" s="1649"/>
      <c r="W40" s="1649"/>
      <c r="X40" s="1649"/>
      <c r="Y40" s="1649"/>
      <c r="Z40" s="1649"/>
      <c r="AA40" s="1649"/>
      <c r="AB40" s="1649"/>
      <c r="AC40" s="1649"/>
      <c r="AD40" s="1649"/>
      <c r="AE40" s="1649"/>
      <c r="AF40" s="1649"/>
      <c r="AG40" s="1649"/>
      <c r="AH40" s="1649"/>
      <c r="AI40" s="1649"/>
      <c r="AJ40" s="1649"/>
      <c r="AK40" s="1649"/>
      <c r="AL40" s="1649"/>
      <c r="AM40" s="1649"/>
      <c r="AN40" s="1649"/>
      <c r="AO40" s="1649"/>
      <c r="AP40" s="1649"/>
      <c r="AQ40" s="1649"/>
      <c r="AR40" s="1649"/>
      <c r="AS40" s="1649"/>
      <c r="AT40" s="1649"/>
      <c r="AU40" s="1649"/>
      <c r="AV40" s="1649"/>
      <c r="AW40" s="1649"/>
      <c r="AX40" s="1649"/>
      <c r="AY40" s="1649"/>
      <c r="AZ40" s="1649"/>
      <c r="BA40" s="1649"/>
      <c r="BB40" s="1649"/>
      <c r="BC40" s="1649"/>
      <c r="BD40" s="1649"/>
      <c r="BE40" s="1649"/>
      <c r="BF40" s="1649"/>
      <c r="BG40" s="1649"/>
    </row>
    <row r="41" spans="1:59" s="624" customFormat="1" ht="21" customHeight="1" x14ac:dyDescent="0.15">
      <c r="A41" s="1647" t="s">
        <v>850</v>
      </c>
      <c r="B41" s="1647"/>
      <c r="C41" s="1647"/>
      <c r="D41" s="1647"/>
      <c r="E41" s="1647"/>
      <c r="F41" s="1647"/>
      <c r="G41" s="1647"/>
      <c r="H41" s="1647"/>
      <c r="I41" s="1647"/>
      <c r="J41" s="1647"/>
      <c r="K41" s="1647"/>
      <c r="L41" s="1647"/>
      <c r="M41" s="1647"/>
      <c r="N41" s="1647"/>
      <c r="O41" s="1647"/>
      <c r="P41" s="1647"/>
      <c r="Q41" s="1647"/>
      <c r="R41" s="1647"/>
      <c r="S41" s="1647"/>
      <c r="T41" s="1647"/>
      <c r="U41" s="1647"/>
      <c r="V41" s="1647"/>
      <c r="W41" s="1647"/>
      <c r="X41" s="1647"/>
      <c r="Y41" s="1647"/>
      <c r="Z41" s="1647"/>
      <c r="AA41" s="1647"/>
      <c r="AB41" s="1647"/>
      <c r="AC41" s="1647"/>
      <c r="AD41" s="1647"/>
      <c r="AE41" s="1647"/>
      <c r="AF41" s="1647"/>
      <c r="AG41" s="1647"/>
      <c r="AH41" s="1647"/>
      <c r="AI41" s="1647"/>
      <c r="AJ41" s="1647"/>
      <c r="AK41" s="1647"/>
      <c r="AL41" s="1647"/>
      <c r="AM41" s="1647"/>
      <c r="AN41" s="1647"/>
      <c r="AO41" s="1647"/>
      <c r="AP41" s="1647"/>
      <c r="AQ41" s="1647"/>
      <c r="AR41" s="1647"/>
      <c r="AS41" s="1647"/>
      <c r="AT41" s="1647"/>
      <c r="AU41" s="1647"/>
      <c r="AV41" s="1647"/>
      <c r="AW41" s="1647"/>
      <c r="AX41" s="1647"/>
      <c r="AY41" s="1647"/>
      <c r="AZ41" s="1647"/>
      <c r="BA41" s="1647"/>
      <c r="BB41" s="1647"/>
      <c r="BC41" s="1647"/>
      <c r="BD41" s="1647"/>
      <c r="BE41" s="1647"/>
      <c r="BF41" s="1647"/>
      <c r="BG41" s="1647"/>
    </row>
    <row r="42" spans="1:59" s="624" customFormat="1" ht="21" customHeight="1" x14ac:dyDescent="0.15">
      <c r="A42" s="625"/>
      <c r="B42" s="625" t="s">
        <v>277</v>
      </c>
      <c r="C42" s="1647" t="s">
        <v>851</v>
      </c>
      <c r="D42" s="1647"/>
      <c r="E42" s="1647"/>
      <c r="F42" s="1647"/>
      <c r="G42" s="1647"/>
      <c r="H42" s="1647"/>
      <c r="I42" s="1647"/>
      <c r="J42" s="1647"/>
      <c r="K42" s="1647"/>
      <c r="L42" s="1647"/>
      <c r="M42" s="1647"/>
      <c r="N42" s="1647"/>
      <c r="O42" s="1647"/>
      <c r="P42" s="1647"/>
      <c r="Q42" s="1647"/>
      <c r="R42" s="1647"/>
      <c r="S42" s="1647"/>
      <c r="T42" s="1647"/>
      <c r="U42" s="1647"/>
      <c r="V42" s="1647"/>
      <c r="W42" s="1647"/>
      <c r="X42" s="1647"/>
      <c r="Y42" s="1647"/>
      <c r="Z42" s="1647"/>
      <c r="AA42" s="1647"/>
      <c r="AB42" s="1647"/>
      <c r="AC42" s="1647"/>
      <c r="AD42" s="1647"/>
      <c r="AE42" s="1647"/>
      <c r="AF42" s="1647"/>
      <c r="AG42" s="1647"/>
      <c r="AH42" s="1647"/>
      <c r="AI42" s="1647"/>
      <c r="AJ42" s="1647"/>
      <c r="AK42" s="1647"/>
      <c r="AL42" s="1647"/>
      <c r="AM42" s="1647"/>
      <c r="AN42" s="1647"/>
      <c r="AO42" s="1647"/>
      <c r="AP42" s="1647"/>
      <c r="AQ42" s="1647"/>
      <c r="AR42" s="1647"/>
      <c r="AS42" s="1647"/>
      <c r="AT42" s="1647"/>
      <c r="AU42" s="1647"/>
      <c r="AV42" s="1647"/>
      <c r="AW42" s="1647"/>
      <c r="AX42" s="1647"/>
      <c r="AY42" s="1647"/>
      <c r="AZ42" s="1647"/>
      <c r="BA42" s="1647"/>
      <c r="BB42" s="1647"/>
      <c r="BC42" s="1647"/>
      <c r="BD42" s="1647"/>
      <c r="BE42" s="1647"/>
      <c r="BF42" s="1647"/>
      <c r="BG42" s="1647"/>
    </row>
    <row r="43" spans="1:59" s="624" customFormat="1" ht="21" customHeight="1" x14ac:dyDescent="0.15">
      <c r="A43" s="625"/>
      <c r="B43" s="625" t="s">
        <v>277</v>
      </c>
      <c r="C43" s="1647" t="s">
        <v>852</v>
      </c>
      <c r="D43" s="1647"/>
      <c r="E43" s="1647"/>
      <c r="F43" s="1647"/>
      <c r="G43" s="1647"/>
      <c r="H43" s="1647"/>
      <c r="I43" s="1647"/>
      <c r="J43" s="1647"/>
      <c r="K43" s="1647"/>
      <c r="L43" s="1647"/>
      <c r="M43" s="1647"/>
      <c r="N43" s="1647"/>
      <c r="O43" s="1647"/>
      <c r="P43" s="1647"/>
      <c r="Q43" s="1647"/>
      <c r="R43" s="1647"/>
      <c r="S43" s="1647"/>
      <c r="T43" s="1647"/>
      <c r="U43" s="1647"/>
      <c r="V43" s="1647"/>
      <c r="W43" s="1647"/>
      <c r="X43" s="1647"/>
      <c r="Y43" s="1647"/>
      <c r="Z43" s="1647"/>
      <c r="AA43" s="1647"/>
      <c r="AB43" s="1647"/>
      <c r="AC43" s="1647"/>
      <c r="AD43" s="1647"/>
      <c r="AE43" s="1647"/>
      <c r="AF43" s="1647"/>
      <c r="AG43" s="1647"/>
      <c r="AH43" s="1647"/>
      <c r="AI43" s="1647"/>
      <c r="AJ43" s="1647"/>
      <c r="AK43" s="1647"/>
      <c r="AL43" s="1647"/>
      <c r="AM43" s="1647"/>
      <c r="AN43" s="1647"/>
      <c r="AO43" s="1647"/>
      <c r="AP43" s="1647"/>
      <c r="AQ43" s="1647"/>
      <c r="AR43" s="1647"/>
      <c r="AS43" s="1647"/>
      <c r="AT43" s="1647"/>
      <c r="AU43" s="1647"/>
      <c r="AV43" s="1647"/>
      <c r="AW43" s="1647"/>
      <c r="AX43" s="1647"/>
      <c r="AY43" s="1647"/>
      <c r="AZ43" s="1647"/>
      <c r="BA43" s="1647"/>
      <c r="BB43" s="1647"/>
      <c r="BC43" s="1647"/>
      <c r="BD43" s="1647"/>
      <c r="BE43" s="1647"/>
      <c r="BF43" s="1647"/>
      <c r="BG43" s="1647"/>
    </row>
    <row r="44" spans="1:59" s="624" customFormat="1" ht="21" customHeight="1" x14ac:dyDescent="0.15">
      <c r="A44" s="625"/>
      <c r="B44" s="625" t="s">
        <v>277</v>
      </c>
      <c r="C44" s="1647" t="s">
        <v>853</v>
      </c>
      <c r="D44" s="1647"/>
      <c r="E44" s="1647"/>
      <c r="F44" s="1647"/>
      <c r="G44" s="1647"/>
      <c r="H44" s="1647"/>
      <c r="I44" s="1647"/>
      <c r="J44" s="1647"/>
      <c r="K44" s="1647"/>
      <c r="L44" s="1647"/>
      <c r="M44" s="1647"/>
      <c r="N44" s="1647"/>
      <c r="O44" s="1647"/>
      <c r="P44" s="1647"/>
      <c r="Q44" s="1647"/>
      <c r="R44" s="1647"/>
      <c r="S44" s="1647"/>
      <c r="T44" s="1647"/>
      <c r="U44" s="1647"/>
      <c r="V44" s="1647"/>
      <c r="W44" s="1647"/>
      <c r="X44" s="1647"/>
      <c r="Y44" s="1647"/>
      <c r="Z44" s="1647"/>
      <c r="AA44" s="1647"/>
      <c r="AB44" s="1647"/>
      <c r="AC44" s="1647"/>
      <c r="AD44" s="1647"/>
      <c r="AE44" s="1647"/>
      <c r="AF44" s="1647"/>
      <c r="AG44" s="1647"/>
      <c r="AH44" s="1647"/>
      <c r="AI44" s="1647"/>
      <c r="AJ44" s="1647"/>
      <c r="AK44" s="1647"/>
      <c r="AL44" s="1647"/>
      <c r="AM44" s="1647"/>
      <c r="AN44" s="1647"/>
      <c r="AO44" s="1647"/>
      <c r="AP44" s="1647"/>
      <c r="AQ44" s="1647"/>
      <c r="AR44" s="1647"/>
      <c r="AS44" s="1647"/>
      <c r="AT44" s="1647"/>
      <c r="AU44" s="1647"/>
      <c r="AV44" s="1647"/>
      <c r="AW44" s="1647"/>
      <c r="AX44" s="1647"/>
      <c r="AY44" s="1647"/>
      <c r="AZ44" s="1647"/>
      <c r="BA44" s="1647"/>
      <c r="BB44" s="1647"/>
      <c r="BC44" s="1647"/>
      <c r="BD44" s="1647"/>
      <c r="BE44" s="1647"/>
      <c r="BF44" s="1647"/>
      <c r="BG44" s="1647"/>
    </row>
    <row r="45" spans="1:59" s="624" customFormat="1" ht="21" customHeight="1" x14ac:dyDescent="0.15">
      <c r="A45" s="625"/>
      <c r="B45" s="625" t="s">
        <v>277</v>
      </c>
      <c r="C45" s="1647" t="s">
        <v>854</v>
      </c>
      <c r="D45" s="1647"/>
      <c r="E45" s="1647"/>
      <c r="F45" s="1647"/>
      <c r="G45" s="1647"/>
      <c r="H45" s="1647"/>
      <c r="I45" s="1647"/>
      <c r="J45" s="1647"/>
      <c r="K45" s="1647"/>
      <c r="L45" s="1647"/>
      <c r="M45" s="1647"/>
      <c r="N45" s="1647"/>
      <c r="O45" s="1647"/>
      <c r="P45" s="1647"/>
      <c r="Q45" s="1647"/>
      <c r="R45" s="1647"/>
      <c r="S45" s="1647"/>
      <c r="T45" s="1647"/>
      <c r="U45" s="1647"/>
      <c r="V45" s="1647"/>
      <c r="W45" s="1647"/>
      <c r="X45" s="1647"/>
      <c r="Y45" s="1647"/>
      <c r="Z45" s="1647"/>
      <c r="AA45" s="1647"/>
      <c r="AB45" s="1647"/>
      <c r="AC45" s="1647"/>
      <c r="AD45" s="1647"/>
      <c r="AE45" s="1647"/>
      <c r="AF45" s="1647"/>
      <c r="AG45" s="1647"/>
      <c r="AH45" s="1647"/>
      <c r="AI45" s="1647"/>
      <c r="AJ45" s="1647"/>
      <c r="AK45" s="1647"/>
      <c r="AL45" s="1647"/>
      <c r="AM45" s="1647"/>
      <c r="AN45" s="1647"/>
      <c r="AO45" s="1647"/>
      <c r="AP45" s="1647"/>
      <c r="AQ45" s="1647"/>
      <c r="AR45" s="1647"/>
      <c r="AS45" s="1647"/>
      <c r="AT45" s="1647"/>
      <c r="AU45" s="1647"/>
      <c r="AV45" s="1647"/>
      <c r="AW45" s="1647"/>
      <c r="AX45" s="1647"/>
      <c r="AY45" s="1647"/>
      <c r="AZ45" s="1647"/>
      <c r="BA45" s="1647"/>
      <c r="BB45" s="1647"/>
      <c r="BC45" s="1647"/>
      <c r="BD45" s="1647"/>
      <c r="BE45" s="1647"/>
      <c r="BF45" s="1647"/>
      <c r="BG45" s="1647"/>
    </row>
    <row r="46" spans="1:59" s="624" customFormat="1" ht="21" customHeight="1" x14ac:dyDescent="0.15">
      <c r="A46" s="1647" t="s">
        <v>855</v>
      </c>
      <c r="B46" s="1647"/>
      <c r="C46" s="1647"/>
      <c r="D46" s="1647"/>
      <c r="E46" s="1647"/>
      <c r="F46" s="1647"/>
      <c r="G46" s="1647"/>
      <c r="H46" s="1647"/>
      <c r="I46" s="1647"/>
      <c r="J46" s="1647"/>
      <c r="K46" s="1647"/>
      <c r="L46" s="1647"/>
      <c r="M46" s="1647"/>
      <c r="N46" s="1647"/>
      <c r="O46" s="1647"/>
      <c r="P46" s="1647"/>
      <c r="Q46" s="1647"/>
      <c r="R46" s="1647"/>
      <c r="S46" s="1647"/>
      <c r="T46" s="1647"/>
      <c r="U46" s="1647"/>
      <c r="V46" s="1647"/>
      <c r="W46" s="1647"/>
      <c r="X46" s="1647"/>
      <c r="Y46" s="1647"/>
      <c r="Z46" s="1647"/>
      <c r="AA46" s="1647"/>
      <c r="AB46" s="1647"/>
      <c r="AC46" s="1647"/>
      <c r="AD46" s="1647"/>
      <c r="AE46" s="1647"/>
      <c r="AF46" s="1647"/>
      <c r="AG46" s="1647"/>
      <c r="AH46" s="1647"/>
      <c r="AI46" s="1647"/>
      <c r="AJ46" s="1647"/>
      <c r="AK46" s="1647"/>
      <c r="AL46" s="1647"/>
      <c r="AM46" s="1647"/>
      <c r="AN46" s="1647"/>
      <c r="AO46" s="1647"/>
      <c r="AP46" s="1647"/>
      <c r="AQ46" s="1647"/>
      <c r="AR46" s="1647"/>
      <c r="AS46" s="1647"/>
      <c r="AT46" s="1647"/>
      <c r="AU46" s="1647"/>
      <c r="AV46" s="1647"/>
      <c r="AW46" s="1647"/>
      <c r="AX46" s="1647"/>
      <c r="AY46" s="1647"/>
      <c r="AZ46" s="1647"/>
      <c r="BA46" s="1647"/>
      <c r="BB46" s="1647"/>
      <c r="BC46" s="1647"/>
      <c r="BD46" s="1647"/>
      <c r="BE46" s="1647"/>
      <c r="BF46" s="1647"/>
      <c r="BG46" s="1647"/>
    </row>
  </sheetData>
  <mergeCells count="167">
    <mergeCell ref="C42:BG42"/>
    <mergeCell ref="C43:BG43"/>
    <mergeCell ref="C44:BG44"/>
    <mergeCell ref="C45:BG45"/>
    <mergeCell ref="A46:BG46"/>
    <mergeCell ref="A32:BG32"/>
    <mergeCell ref="A33:BG33"/>
    <mergeCell ref="A34:BG34"/>
    <mergeCell ref="A35:BG35"/>
    <mergeCell ref="A36:BG36"/>
    <mergeCell ref="A37:BG37"/>
    <mergeCell ref="A38:BG39"/>
    <mergeCell ref="A40:BG40"/>
    <mergeCell ref="A41:BG41"/>
    <mergeCell ref="A29:U29"/>
    <mergeCell ref="AX29:AZ29"/>
    <mergeCell ref="BA29:BC29"/>
    <mergeCell ref="BD29:BF29"/>
    <mergeCell ref="A30:AW30"/>
    <mergeCell ref="AX30:BF30"/>
    <mergeCell ref="A31:U31"/>
    <mergeCell ref="AX31:AZ31"/>
    <mergeCell ref="BA31:BC31"/>
    <mergeCell ref="BD31:BF31"/>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A9:U9"/>
    <mergeCell ref="V9:AH9"/>
    <mergeCell ref="AI9:AP9"/>
    <mergeCell ref="AQ9:BG9"/>
    <mergeCell ref="A10:H12"/>
    <mergeCell ref="I10:N11"/>
    <mergeCell ref="O10:U12"/>
    <mergeCell ref="V10:AB10"/>
    <mergeCell ref="AC10:AI10"/>
    <mergeCell ref="AJ10:AP10"/>
    <mergeCell ref="AQ10:AW10"/>
    <mergeCell ref="AX10:AZ12"/>
    <mergeCell ref="BA10:BC12"/>
    <mergeCell ref="BD10:BF12"/>
    <mergeCell ref="BG10:BG12"/>
    <mergeCell ref="I12:K12"/>
    <mergeCell ref="L12:N12"/>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s>
  <phoneticPr fontId="83"/>
  <dataValidations count="2">
    <dataValidation type="list" allowBlank="1" showInputMessage="1" showErrorMessage="1" sqref="I13:K28">
      <formula1>"常勤,非常勤"</formula1>
      <formula2>0</formula2>
    </dataValidation>
    <dataValidation type="list" allowBlank="1" showInputMessage="1" showErrorMessage="1" sqref="L13:N28">
      <formula1>"専従,兼務"</formula1>
      <formula2>0</formula2>
    </dataValidation>
  </dataValidations>
  <hyperlinks>
    <hyperlink ref="BJ3" location="届出様式一覧!A1" display="戻る"/>
  </hyperlinks>
  <printOptions horizontalCentered="1"/>
  <pageMargins left="0.196527777777778" right="0.196527777777778" top="0.86597222222222203" bottom="0.51180555555555596" header="0.51180555555555496" footer="0.27569444444444402"/>
  <pageSetup paperSize="9" scale="80" firstPageNumber="0" orientation="landscape" horizontalDpi="300" verticalDpi="300" r:id="rId1"/>
  <rowBreaks count="1" manualBreakCount="1">
    <brk id="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
  <sheetViews>
    <sheetView showGridLines="0" view="pageBreakPreview" zoomScaleNormal="75" workbookViewId="0">
      <selection activeCell="L27" sqref="L27:N27"/>
    </sheetView>
  </sheetViews>
  <sheetFormatPr defaultRowHeight="14.25" x14ac:dyDescent="0.15"/>
  <cols>
    <col min="1" max="1" width="4.25" style="437" customWidth="1"/>
    <col min="2" max="6" width="2.625" style="437" customWidth="1"/>
    <col min="7" max="21" width="2.625" style="438" customWidth="1"/>
    <col min="22" max="49" width="2.875" style="438" customWidth="1"/>
    <col min="50" max="58" width="2.625" style="438" customWidth="1"/>
    <col min="59" max="59" width="15.625" style="438" customWidth="1"/>
    <col min="60" max="73" width="2.625" style="438" customWidth="1"/>
    <col min="74" max="85" width="9" style="438" customWidth="1"/>
    <col min="86" max="86" width="21.25" style="438" customWidth="1"/>
    <col min="87" max="87" width="14.5" style="438" customWidth="1"/>
    <col min="88" max="88" width="21.25" style="438" customWidth="1"/>
    <col min="89" max="90" width="19.125" style="438" customWidth="1"/>
    <col min="91" max="91" width="21.25" style="438" customWidth="1"/>
    <col min="92" max="92" width="26" style="438" customWidth="1"/>
    <col min="93" max="94" width="9" style="438" customWidth="1"/>
    <col min="95" max="95" width="51.125" style="438" customWidth="1"/>
    <col min="96" max="257" width="9" style="438" customWidth="1"/>
    <col min="258" max="258" width="4.25" style="438" customWidth="1"/>
    <col min="259" max="277" width="2.625" style="438" customWidth="1"/>
    <col min="278" max="305" width="2.875" style="438" customWidth="1"/>
    <col min="306" max="314" width="2.625" style="438" customWidth="1"/>
    <col min="315" max="315" width="15.625" style="438" customWidth="1"/>
    <col min="316" max="329" width="2.625" style="438" customWidth="1"/>
    <col min="330" max="513" width="9" style="438" customWidth="1"/>
    <col min="514" max="514" width="4.25" style="438" customWidth="1"/>
    <col min="515" max="533" width="2.625" style="438" customWidth="1"/>
    <col min="534" max="561" width="2.875" style="438" customWidth="1"/>
    <col min="562" max="570" width="2.625" style="438" customWidth="1"/>
    <col min="571" max="571" width="15.625" style="438" customWidth="1"/>
    <col min="572" max="585" width="2.625" style="438" customWidth="1"/>
    <col min="586" max="769" width="9" style="438" customWidth="1"/>
    <col min="770" max="770" width="4.25" style="438" customWidth="1"/>
    <col min="771" max="789" width="2.625" style="438" customWidth="1"/>
    <col min="790" max="817" width="2.875" style="438" customWidth="1"/>
    <col min="818" max="826" width="2.625" style="438" customWidth="1"/>
    <col min="827" max="827" width="15.625" style="438" customWidth="1"/>
    <col min="828" max="841" width="2.625" style="438" customWidth="1"/>
    <col min="842" max="1025" width="9" style="438" customWidth="1"/>
  </cols>
  <sheetData>
    <row r="1" spans="1:96" ht="21" customHeight="1" x14ac:dyDescent="0.15">
      <c r="BG1" s="440" t="s">
        <v>819</v>
      </c>
    </row>
    <row r="2" spans="1:96" ht="21" customHeight="1" x14ac:dyDescent="0.15">
      <c r="A2" s="1523" t="s">
        <v>820</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c r="BD2" s="1523"/>
      <c r="BE2" s="1523"/>
      <c r="BF2" s="1523"/>
      <c r="BS2" s="513"/>
    </row>
    <row r="3" spans="1:96" ht="22.5" customHeight="1" x14ac:dyDescent="0.15">
      <c r="A3" s="441"/>
      <c r="B3" s="441"/>
      <c r="C3" s="441"/>
      <c r="D3" s="441"/>
      <c r="E3" s="441"/>
      <c r="F3" s="441"/>
      <c r="G3" s="441"/>
      <c r="AU3" s="1608" t="s">
        <v>496</v>
      </c>
      <c r="AV3" s="1608"/>
      <c r="AW3" s="1608"/>
      <c r="AX3" s="1608"/>
      <c r="AY3" s="1608"/>
      <c r="AZ3" s="1608"/>
      <c r="BA3" s="1444" t="s">
        <v>113</v>
      </c>
      <c r="BB3" s="1444"/>
      <c r="BC3" s="1444"/>
      <c r="BD3" s="1444"/>
      <c r="BE3" s="1444"/>
      <c r="BF3" s="1444"/>
      <c r="BG3" s="1444"/>
    </row>
    <row r="4" spans="1:96" ht="9.75" customHeight="1" x14ac:dyDescent="0.15">
      <c r="A4" s="441"/>
      <c r="B4" s="441"/>
      <c r="C4" s="441"/>
      <c r="D4" s="441"/>
      <c r="E4" s="441"/>
      <c r="F4" s="441"/>
      <c r="G4" s="441"/>
      <c r="BA4" s="443"/>
      <c r="BB4" s="443"/>
      <c r="BC4" s="443"/>
      <c r="BD4" s="443"/>
      <c r="BE4" s="443"/>
      <c r="BF4" s="443"/>
      <c r="BG4" s="443"/>
    </row>
    <row r="5" spans="1:96" ht="25.5" customHeight="1" x14ac:dyDescent="0.15">
      <c r="A5" s="1609" t="s">
        <v>821</v>
      </c>
      <c r="B5" s="1609"/>
      <c r="C5" s="1609"/>
      <c r="D5" s="1609"/>
      <c r="E5" s="1609"/>
      <c r="F5" s="1609"/>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609"/>
      <c r="AP5" s="1609"/>
      <c r="AQ5" s="1609"/>
      <c r="AR5" s="1609"/>
      <c r="AS5" s="1609"/>
      <c r="AT5" s="1609"/>
      <c r="AU5" s="1609"/>
      <c r="AV5" s="1609"/>
      <c r="AW5" s="1609"/>
      <c r="AX5" s="1609"/>
      <c r="BA5" s="443"/>
      <c r="BB5" s="443"/>
      <c r="BC5" s="443"/>
      <c r="BD5" s="443"/>
      <c r="BE5" s="443"/>
      <c r="BF5" s="443"/>
      <c r="BG5" s="443"/>
      <c r="CC5" s="438" t="s">
        <v>856</v>
      </c>
      <c r="CD5" s="438" t="s">
        <v>216</v>
      </c>
    </row>
    <row r="6" spans="1:96" ht="14.25" customHeight="1" x14ac:dyDescent="0.15">
      <c r="A6" s="1650" t="s">
        <v>857</v>
      </c>
      <c r="B6" s="1650"/>
      <c r="C6" s="1650"/>
      <c r="D6" s="1650"/>
      <c r="E6" s="1650"/>
      <c r="F6" s="1650"/>
      <c r="G6" s="1650"/>
      <c r="H6" s="1650"/>
      <c r="I6" s="1650"/>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BA6" s="443"/>
      <c r="BB6" s="443"/>
      <c r="BC6" s="443"/>
      <c r="BD6" s="443"/>
      <c r="BE6" s="443"/>
      <c r="BF6" s="443"/>
      <c r="BG6" s="443"/>
    </row>
    <row r="7" spans="1:96" ht="14.25" customHeight="1" x14ac:dyDescent="0.15">
      <c r="A7" s="1651" t="s">
        <v>858</v>
      </c>
      <c r="B7" s="1651"/>
      <c r="C7" s="1651"/>
      <c r="D7" s="1651"/>
      <c r="E7" s="1651"/>
      <c r="F7" s="1651"/>
      <c r="G7" s="1651"/>
      <c r="H7" s="1651"/>
      <c r="I7" s="1651"/>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BA7" s="443"/>
      <c r="BB7" s="443"/>
      <c r="BC7" s="443"/>
      <c r="BD7" s="443"/>
      <c r="BE7" s="443"/>
      <c r="BF7" s="443"/>
      <c r="BG7" s="443"/>
    </row>
    <row r="8" spans="1:96" ht="9.75" customHeight="1" x14ac:dyDescent="0.15">
      <c r="A8" s="441"/>
      <c r="B8" s="441"/>
      <c r="C8" s="441"/>
      <c r="D8" s="441"/>
      <c r="E8" s="441"/>
      <c r="F8" s="441"/>
      <c r="G8" s="441"/>
      <c r="BA8" s="443"/>
      <c r="BB8" s="443"/>
      <c r="BC8" s="443"/>
      <c r="BD8" s="443"/>
      <c r="BE8" s="443"/>
      <c r="BF8" s="443"/>
      <c r="BG8" s="443"/>
      <c r="CC8" s="438" t="s">
        <v>859</v>
      </c>
      <c r="CD8" s="438" t="s">
        <v>860</v>
      </c>
    </row>
    <row r="9" spans="1:96" ht="21" customHeight="1" x14ac:dyDescent="0.15">
      <c r="A9" s="1652" t="s">
        <v>822</v>
      </c>
      <c r="B9" s="1652"/>
      <c r="C9" s="1652"/>
      <c r="D9" s="1652"/>
      <c r="E9" s="1652"/>
      <c r="F9" s="1652"/>
      <c r="G9" s="1652"/>
      <c r="H9" s="1652"/>
      <c r="I9" s="1652"/>
      <c r="J9" s="1652"/>
      <c r="K9" s="1652"/>
      <c r="L9" s="1652"/>
      <c r="M9" s="1652"/>
      <c r="N9" s="1652"/>
      <c r="O9" s="1652"/>
      <c r="P9" s="1652"/>
      <c r="Q9" s="1652"/>
      <c r="R9" s="1652"/>
      <c r="S9" s="1652"/>
      <c r="T9" s="1652"/>
      <c r="U9" s="1652"/>
      <c r="V9" s="1611" t="s">
        <v>13</v>
      </c>
      <c r="W9" s="1611"/>
      <c r="X9" s="1611"/>
      <c r="Y9" s="1611"/>
      <c r="Z9" s="1611"/>
      <c r="AA9" s="1611"/>
      <c r="AB9" s="1611"/>
      <c r="AC9" s="1611"/>
      <c r="AD9" s="1611"/>
      <c r="AE9" s="1611"/>
      <c r="AF9" s="1611"/>
      <c r="AG9" s="1611"/>
      <c r="AH9" s="1611"/>
      <c r="AI9" s="1653" t="s">
        <v>823</v>
      </c>
      <c r="AJ9" s="1653"/>
      <c r="AK9" s="1653"/>
      <c r="AL9" s="1653"/>
      <c r="AM9" s="1653"/>
      <c r="AN9" s="1653"/>
      <c r="AO9" s="1653"/>
      <c r="AP9" s="1653"/>
      <c r="AQ9" s="1613" t="s">
        <v>861</v>
      </c>
      <c r="AR9" s="1613"/>
      <c r="AS9" s="1613"/>
      <c r="AT9" s="1613"/>
      <c r="AU9" s="1613"/>
      <c r="AV9" s="1613"/>
      <c r="AW9" s="1613"/>
      <c r="AX9" s="1613"/>
      <c r="AY9" s="1613"/>
      <c r="AZ9" s="1613"/>
      <c r="BA9" s="1613"/>
      <c r="BB9" s="1613"/>
      <c r="BC9" s="1613"/>
      <c r="BD9" s="1613"/>
      <c r="BE9" s="1613"/>
      <c r="BF9" s="1613"/>
      <c r="BG9" s="1613"/>
      <c r="CH9" s="627" t="s">
        <v>13</v>
      </c>
      <c r="CI9" s="627" t="s">
        <v>309</v>
      </c>
      <c r="CJ9" s="627" t="s">
        <v>572</v>
      </c>
      <c r="CK9" s="627" t="s">
        <v>657</v>
      </c>
      <c r="CL9" s="627" t="s">
        <v>659</v>
      </c>
      <c r="CM9" s="627" t="s">
        <v>571</v>
      </c>
      <c r="CN9" s="627" t="s">
        <v>862</v>
      </c>
      <c r="CQ9" s="628" t="s">
        <v>863</v>
      </c>
      <c r="CR9" s="629">
        <f>ROUNDUP($V$10/6,1)</f>
        <v>2.7</v>
      </c>
    </row>
    <row r="10" spans="1:96" ht="21" customHeight="1" x14ac:dyDescent="0.15">
      <c r="A10" s="1654" t="s">
        <v>281</v>
      </c>
      <c r="B10" s="1654"/>
      <c r="C10" s="1654"/>
      <c r="D10" s="1654"/>
      <c r="E10" s="1654"/>
      <c r="F10" s="1654"/>
      <c r="G10" s="1654"/>
      <c r="H10" s="1654"/>
      <c r="I10" s="1654"/>
      <c r="J10" s="1615"/>
      <c r="K10" s="1615"/>
      <c r="L10" s="1615"/>
      <c r="M10" s="1615"/>
      <c r="N10" s="1655" t="s">
        <v>824</v>
      </c>
      <c r="O10" s="1655"/>
      <c r="P10" s="1655"/>
      <c r="Q10" s="1655"/>
      <c r="R10" s="1655"/>
      <c r="S10" s="1655"/>
      <c r="T10" s="1655"/>
      <c r="U10" s="1655"/>
      <c r="V10" s="1656">
        <v>16</v>
      </c>
      <c r="W10" s="1656"/>
      <c r="X10" s="1656"/>
      <c r="Y10" s="1656"/>
      <c r="Z10" s="1656"/>
      <c r="AA10" s="1656"/>
      <c r="AB10" s="1656"/>
      <c r="AC10" s="1656"/>
      <c r="AD10" s="1657" t="s">
        <v>864</v>
      </c>
      <c r="AE10" s="1657"/>
      <c r="AF10" s="1657"/>
      <c r="AG10" s="1657"/>
      <c r="AH10" s="1657"/>
      <c r="AI10" s="1657"/>
      <c r="AJ10" s="1657"/>
      <c r="AK10" s="1657"/>
      <c r="AL10" s="1657"/>
      <c r="AM10" s="1657"/>
      <c r="AN10" s="1617">
        <v>5.4</v>
      </c>
      <c r="AO10" s="1617"/>
      <c r="AP10" s="1617"/>
      <c r="AQ10" s="1617"/>
      <c r="AR10" s="1617"/>
      <c r="AS10" s="1617"/>
      <c r="AT10" s="1617"/>
      <c r="AU10" s="1617"/>
      <c r="AV10" s="1617"/>
      <c r="AW10" s="1658"/>
      <c r="AX10" s="1658"/>
      <c r="AY10" s="1658"/>
      <c r="AZ10" s="1658"/>
      <c r="BA10" s="1658"/>
      <c r="BB10" s="1658"/>
      <c r="BC10" s="1658"/>
      <c r="BD10" s="1658"/>
      <c r="BE10" s="1658"/>
      <c r="BF10" s="1658"/>
      <c r="BG10" s="1658"/>
      <c r="CH10" s="596" t="s">
        <v>191</v>
      </c>
      <c r="CI10" s="596" t="s">
        <v>191</v>
      </c>
      <c r="CJ10" s="596" t="s">
        <v>191</v>
      </c>
      <c r="CK10" s="596" t="s">
        <v>191</v>
      </c>
      <c r="CL10" s="596" t="s">
        <v>191</v>
      </c>
      <c r="CM10" s="596" t="s">
        <v>191</v>
      </c>
      <c r="CN10" s="596" t="s">
        <v>191</v>
      </c>
      <c r="CQ10" s="629" t="s">
        <v>865</v>
      </c>
      <c r="CR10" s="629">
        <f>ROUNDUP($V$10/5,1)</f>
        <v>3.2</v>
      </c>
    </row>
    <row r="11" spans="1:96" ht="21" customHeight="1" x14ac:dyDescent="0.15">
      <c r="A11" s="1652" t="s">
        <v>825</v>
      </c>
      <c r="B11" s="1652"/>
      <c r="C11" s="1652"/>
      <c r="D11" s="1652"/>
      <c r="E11" s="1652"/>
      <c r="F11" s="1652"/>
      <c r="G11" s="1652"/>
      <c r="H11" s="1652"/>
      <c r="I11" s="1652"/>
      <c r="J11" s="1652"/>
      <c r="K11" s="1652"/>
      <c r="L11" s="1652"/>
      <c r="M11" s="1652"/>
      <c r="N11" s="1652"/>
      <c r="O11" s="1652"/>
      <c r="P11" s="1652"/>
      <c r="Q11" s="1652"/>
      <c r="R11" s="1652"/>
      <c r="S11" s="1652"/>
      <c r="T11" s="1652"/>
      <c r="U11" s="1652"/>
      <c r="V11" s="1617" t="s">
        <v>866</v>
      </c>
      <c r="W11" s="1617"/>
      <c r="X11" s="1617"/>
      <c r="Y11" s="1617"/>
      <c r="Z11" s="1617"/>
      <c r="AA11" s="1617"/>
      <c r="AB11" s="1617"/>
      <c r="AC11" s="1617"/>
      <c r="AD11" s="1617"/>
      <c r="AE11" s="1617"/>
      <c r="AF11" s="1617"/>
      <c r="AG11" s="1617"/>
      <c r="AH11" s="1617"/>
      <c r="AI11" s="1617"/>
      <c r="AJ11" s="1617"/>
      <c r="AK11" s="1617"/>
      <c r="AL11" s="1617"/>
      <c r="AM11" s="1617"/>
      <c r="AN11" s="1617"/>
      <c r="AO11" s="1617"/>
      <c r="AP11" s="1617"/>
      <c r="AQ11" s="1618" t="s">
        <v>826</v>
      </c>
      <c r="AR11" s="1618"/>
      <c r="AS11" s="1618"/>
      <c r="AT11" s="1618"/>
      <c r="AU11" s="1618"/>
      <c r="AV11" s="1618"/>
      <c r="AW11" s="1618"/>
      <c r="AX11" s="1618"/>
      <c r="AY11" s="1618"/>
      <c r="AZ11" s="1613">
        <f>VLOOKUP(V11,CQ9:CR22,2,0)</f>
        <v>5.3999999999999995</v>
      </c>
      <c r="BA11" s="1613"/>
      <c r="BB11" s="1613"/>
      <c r="BC11" s="1613"/>
      <c r="BD11" s="1613"/>
      <c r="BE11" s="1613"/>
      <c r="BF11" s="1613"/>
      <c r="BG11" s="1613"/>
      <c r="CH11" s="596" t="s">
        <v>363</v>
      </c>
      <c r="CI11" s="596" t="s">
        <v>363</v>
      </c>
      <c r="CJ11" s="596" t="s">
        <v>363</v>
      </c>
      <c r="CK11" s="596" t="s">
        <v>363</v>
      </c>
      <c r="CL11" s="596" t="s">
        <v>363</v>
      </c>
      <c r="CM11" s="596" t="s">
        <v>363</v>
      </c>
      <c r="CN11" s="596" t="s">
        <v>363</v>
      </c>
      <c r="CQ11" s="629" t="s">
        <v>866</v>
      </c>
      <c r="CR11" s="629">
        <f>ROUNDUP($V$10/3,1)</f>
        <v>5.3999999999999995</v>
      </c>
    </row>
    <row r="12" spans="1:96" ht="21" customHeight="1" x14ac:dyDescent="0.15">
      <c r="A12" s="1661" t="s">
        <v>827</v>
      </c>
      <c r="B12" s="1661"/>
      <c r="C12" s="1661"/>
      <c r="D12" s="1661"/>
      <c r="E12" s="1661"/>
      <c r="F12" s="1661"/>
      <c r="G12" s="1661"/>
      <c r="H12" s="1661"/>
      <c r="I12" s="1662" t="s">
        <v>828</v>
      </c>
      <c r="J12" s="1662"/>
      <c r="K12" s="1662"/>
      <c r="L12" s="1662"/>
      <c r="M12" s="1662"/>
      <c r="N12" s="1662"/>
      <c r="O12" s="1663" t="s">
        <v>392</v>
      </c>
      <c r="P12" s="1663"/>
      <c r="Q12" s="1663"/>
      <c r="R12" s="1663"/>
      <c r="S12" s="1663"/>
      <c r="T12" s="1663"/>
      <c r="U12" s="1663"/>
      <c r="V12" s="1624" t="s">
        <v>829</v>
      </c>
      <c r="W12" s="1624"/>
      <c r="X12" s="1624"/>
      <c r="Y12" s="1624"/>
      <c r="Z12" s="1624"/>
      <c r="AA12" s="1624"/>
      <c r="AB12" s="1624"/>
      <c r="AC12" s="1624" t="s">
        <v>830</v>
      </c>
      <c r="AD12" s="1624"/>
      <c r="AE12" s="1624"/>
      <c r="AF12" s="1624"/>
      <c r="AG12" s="1624"/>
      <c r="AH12" s="1624"/>
      <c r="AI12" s="1624"/>
      <c r="AJ12" s="1624" t="s">
        <v>831</v>
      </c>
      <c r="AK12" s="1624"/>
      <c r="AL12" s="1624"/>
      <c r="AM12" s="1624"/>
      <c r="AN12" s="1624"/>
      <c r="AO12" s="1624"/>
      <c r="AP12" s="1624"/>
      <c r="AQ12" s="1625" t="s">
        <v>832</v>
      </c>
      <c r="AR12" s="1625"/>
      <c r="AS12" s="1625"/>
      <c r="AT12" s="1625"/>
      <c r="AU12" s="1625"/>
      <c r="AV12" s="1625"/>
      <c r="AW12" s="1625"/>
      <c r="AX12" s="1626" t="s">
        <v>833</v>
      </c>
      <c r="AY12" s="1626"/>
      <c r="AZ12" s="1626"/>
      <c r="BA12" s="1627" t="s">
        <v>834</v>
      </c>
      <c r="BB12" s="1627"/>
      <c r="BC12" s="1627"/>
      <c r="BD12" s="1628" t="s">
        <v>835</v>
      </c>
      <c r="BE12" s="1628"/>
      <c r="BF12" s="1628"/>
      <c r="BG12" s="1629" t="s">
        <v>836</v>
      </c>
      <c r="CH12" s="596" t="s">
        <v>211</v>
      </c>
      <c r="CI12" s="596" t="s">
        <v>211</v>
      </c>
      <c r="CJ12" s="596" t="s">
        <v>229</v>
      </c>
      <c r="CK12" s="596" t="s">
        <v>229</v>
      </c>
      <c r="CL12" s="596" t="s">
        <v>229</v>
      </c>
      <c r="CM12" s="596" t="s">
        <v>223</v>
      </c>
      <c r="CN12" s="596" t="s">
        <v>223</v>
      </c>
      <c r="CQ12" s="629" t="s">
        <v>867</v>
      </c>
      <c r="CR12" s="629">
        <f>ROUNDUP($V$10/2.5,1)</f>
        <v>6.4</v>
      </c>
    </row>
    <row r="13" spans="1:96" ht="21" customHeight="1" x14ac:dyDescent="0.15">
      <c r="A13" s="1661"/>
      <c r="B13" s="1661"/>
      <c r="C13" s="1661"/>
      <c r="D13" s="1661"/>
      <c r="E13" s="1661"/>
      <c r="F13" s="1661"/>
      <c r="G13" s="1661"/>
      <c r="H13" s="1661"/>
      <c r="I13" s="1662"/>
      <c r="J13" s="1662"/>
      <c r="K13" s="1662"/>
      <c r="L13" s="1662"/>
      <c r="M13" s="1662"/>
      <c r="N13" s="1662"/>
      <c r="O13" s="1663"/>
      <c r="P13" s="1663"/>
      <c r="Q13" s="1663"/>
      <c r="R13" s="1663"/>
      <c r="S13" s="1663"/>
      <c r="T13" s="1663"/>
      <c r="U13" s="1663"/>
      <c r="V13" s="600">
        <v>1</v>
      </c>
      <c r="W13" s="601">
        <v>2</v>
      </c>
      <c r="X13" s="601">
        <v>3</v>
      </c>
      <c r="Y13" s="601">
        <v>4</v>
      </c>
      <c r="Z13" s="601">
        <v>5</v>
      </c>
      <c r="AA13" s="601">
        <v>6</v>
      </c>
      <c r="AB13" s="602">
        <v>7</v>
      </c>
      <c r="AC13" s="600">
        <v>8</v>
      </c>
      <c r="AD13" s="601">
        <v>9</v>
      </c>
      <c r="AE13" s="601">
        <v>10</v>
      </c>
      <c r="AF13" s="601">
        <v>11</v>
      </c>
      <c r="AG13" s="601">
        <v>12</v>
      </c>
      <c r="AH13" s="601">
        <v>13</v>
      </c>
      <c r="AI13" s="602">
        <v>14</v>
      </c>
      <c r="AJ13" s="600">
        <v>15</v>
      </c>
      <c r="AK13" s="601">
        <v>16</v>
      </c>
      <c r="AL13" s="601">
        <v>17</v>
      </c>
      <c r="AM13" s="601">
        <v>18</v>
      </c>
      <c r="AN13" s="601">
        <v>19</v>
      </c>
      <c r="AO13" s="601">
        <v>20</v>
      </c>
      <c r="AP13" s="602">
        <v>21</v>
      </c>
      <c r="AQ13" s="603">
        <v>22</v>
      </c>
      <c r="AR13" s="601">
        <v>23</v>
      </c>
      <c r="AS13" s="601">
        <v>24</v>
      </c>
      <c r="AT13" s="601">
        <v>25</v>
      </c>
      <c r="AU13" s="601">
        <v>26</v>
      </c>
      <c r="AV13" s="601">
        <v>27</v>
      </c>
      <c r="AW13" s="602">
        <v>28</v>
      </c>
      <c r="AX13" s="1626"/>
      <c r="AY13" s="1626"/>
      <c r="AZ13" s="1626"/>
      <c r="BA13" s="1627"/>
      <c r="BB13" s="1627"/>
      <c r="BC13" s="1627"/>
      <c r="BD13" s="1628"/>
      <c r="BE13" s="1628"/>
      <c r="BF13" s="1628"/>
      <c r="BG13" s="1629"/>
      <c r="CH13" s="596" t="s">
        <v>212</v>
      </c>
      <c r="CI13" s="596" t="s">
        <v>212</v>
      </c>
      <c r="CJ13" s="596" t="s">
        <v>223</v>
      </c>
      <c r="CK13" s="596" t="s">
        <v>223</v>
      </c>
      <c r="CL13" s="596" t="s">
        <v>223</v>
      </c>
      <c r="CM13" s="596" t="s">
        <v>868</v>
      </c>
      <c r="CN13" s="596" t="s">
        <v>869</v>
      </c>
      <c r="CQ13" s="629" t="s">
        <v>870</v>
      </c>
      <c r="CR13" s="629">
        <f>ROUNDUP($V$10/2,1)</f>
        <v>8</v>
      </c>
    </row>
    <row r="14" spans="1:96" ht="36" customHeight="1" x14ac:dyDescent="0.15">
      <c r="A14" s="1661"/>
      <c r="B14" s="1661"/>
      <c r="C14" s="1661"/>
      <c r="D14" s="1661"/>
      <c r="E14" s="1661"/>
      <c r="F14" s="1661"/>
      <c r="G14" s="1661"/>
      <c r="H14" s="1661"/>
      <c r="I14" s="1659" t="s">
        <v>837</v>
      </c>
      <c r="J14" s="1659"/>
      <c r="K14" s="1659"/>
      <c r="L14" s="1659" t="s">
        <v>838</v>
      </c>
      <c r="M14" s="1659"/>
      <c r="N14" s="1659"/>
      <c r="O14" s="1663"/>
      <c r="P14" s="1663"/>
      <c r="Q14" s="1663"/>
      <c r="R14" s="1663"/>
      <c r="S14" s="1663"/>
      <c r="T14" s="1663"/>
      <c r="U14" s="1663"/>
      <c r="V14" s="630" t="s">
        <v>871</v>
      </c>
      <c r="W14" s="601" t="s">
        <v>174</v>
      </c>
      <c r="X14" s="604" t="s">
        <v>173</v>
      </c>
      <c r="Y14" s="601" t="s">
        <v>872</v>
      </c>
      <c r="Z14" s="604" t="s">
        <v>873</v>
      </c>
      <c r="AA14" s="601" t="s">
        <v>874</v>
      </c>
      <c r="AB14" s="604" t="s">
        <v>875</v>
      </c>
      <c r="AC14" s="601" t="s">
        <v>871</v>
      </c>
      <c r="AD14" s="604" t="s">
        <v>174</v>
      </c>
      <c r="AE14" s="601" t="s">
        <v>173</v>
      </c>
      <c r="AF14" s="604" t="s">
        <v>872</v>
      </c>
      <c r="AG14" s="601" t="s">
        <v>873</v>
      </c>
      <c r="AH14" s="604" t="s">
        <v>874</v>
      </c>
      <c r="AI14" s="601" t="s">
        <v>875</v>
      </c>
      <c r="AJ14" s="604" t="s">
        <v>871</v>
      </c>
      <c r="AK14" s="601" t="s">
        <v>174</v>
      </c>
      <c r="AL14" s="604" t="s">
        <v>173</v>
      </c>
      <c r="AM14" s="601" t="s">
        <v>872</v>
      </c>
      <c r="AN14" s="604" t="s">
        <v>873</v>
      </c>
      <c r="AO14" s="601" t="s">
        <v>874</v>
      </c>
      <c r="AP14" s="604" t="s">
        <v>875</v>
      </c>
      <c r="AQ14" s="601" t="s">
        <v>871</v>
      </c>
      <c r="AR14" s="604" t="s">
        <v>174</v>
      </c>
      <c r="AS14" s="601" t="s">
        <v>173</v>
      </c>
      <c r="AT14" s="604" t="s">
        <v>872</v>
      </c>
      <c r="AU14" s="601" t="s">
        <v>873</v>
      </c>
      <c r="AV14" s="604" t="s">
        <v>874</v>
      </c>
      <c r="AW14" s="601" t="s">
        <v>875</v>
      </c>
      <c r="AX14" s="1626"/>
      <c r="AY14" s="1626"/>
      <c r="AZ14" s="1626"/>
      <c r="BA14" s="1627"/>
      <c r="BB14" s="1627"/>
      <c r="BC14" s="1627"/>
      <c r="BD14" s="1628"/>
      <c r="BE14" s="1628"/>
      <c r="BF14" s="1628"/>
      <c r="BG14" s="1629"/>
      <c r="CH14" s="596" t="s">
        <v>224</v>
      </c>
      <c r="CI14" s="596" t="s">
        <v>224</v>
      </c>
      <c r="CJ14" s="596" t="s">
        <v>230</v>
      </c>
      <c r="CK14" s="596" t="s">
        <v>868</v>
      </c>
      <c r="CL14" s="596" t="s">
        <v>876</v>
      </c>
      <c r="CM14" s="596"/>
      <c r="CN14" s="596" t="s">
        <v>877</v>
      </c>
      <c r="CQ14" s="629" t="s">
        <v>878</v>
      </c>
      <c r="CR14" s="629">
        <f>ROUNDUP($V$10/1.7,1)</f>
        <v>9.5</v>
      </c>
    </row>
    <row r="15" spans="1:96" ht="21" customHeight="1" x14ac:dyDescent="0.15">
      <c r="A15" s="605"/>
      <c r="B15" s="1660" t="s">
        <v>191</v>
      </c>
      <c r="C15" s="1660"/>
      <c r="D15" s="1660"/>
      <c r="E15" s="1660"/>
      <c r="F15" s="1660"/>
      <c r="G15" s="1660"/>
      <c r="H15" s="1660"/>
      <c r="I15" s="1632" t="s">
        <v>856</v>
      </c>
      <c r="J15" s="1632"/>
      <c r="K15" s="1632"/>
      <c r="L15" s="1632" t="s">
        <v>860</v>
      </c>
      <c r="M15" s="1632"/>
      <c r="N15" s="1632"/>
      <c r="O15" s="1633" t="s">
        <v>879</v>
      </c>
      <c r="P15" s="1633"/>
      <c r="Q15" s="1633"/>
      <c r="R15" s="1633"/>
      <c r="S15" s="1633"/>
      <c r="T15" s="1633"/>
      <c r="U15" s="1633"/>
      <c r="V15" s="607"/>
      <c r="W15" s="608"/>
      <c r="X15" s="608">
        <v>8</v>
      </c>
      <c r="Y15" s="608">
        <v>8</v>
      </c>
      <c r="Z15" s="608">
        <v>8</v>
      </c>
      <c r="AA15" s="609">
        <v>8</v>
      </c>
      <c r="AB15" s="610">
        <v>8</v>
      </c>
      <c r="AC15" s="607"/>
      <c r="AD15" s="609"/>
      <c r="AE15" s="609">
        <v>8</v>
      </c>
      <c r="AF15" s="609">
        <v>8</v>
      </c>
      <c r="AG15" s="609">
        <v>8</v>
      </c>
      <c r="AH15" s="609">
        <v>8</v>
      </c>
      <c r="AI15" s="610">
        <v>8</v>
      </c>
      <c r="AJ15" s="607"/>
      <c r="AK15" s="609"/>
      <c r="AL15" s="609">
        <v>8</v>
      </c>
      <c r="AM15" s="609">
        <v>8</v>
      </c>
      <c r="AN15" s="609">
        <v>8</v>
      </c>
      <c r="AO15" s="609">
        <v>8</v>
      </c>
      <c r="AP15" s="610">
        <v>8</v>
      </c>
      <c r="AQ15" s="611"/>
      <c r="AR15" s="609"/>
      <c r="AS15" s="609">
        <v>8</v>
      </c>
      <c r="AT15" s="609">
        <v>8</v>
      </c>
      <c r="AU15" s="609">
        <v>8</v>
      </c>
      <c r="AV15" s="609">
        <v>8</v>
      </c>
      <c r="AW15" s="610">
        <v>8</v>
      </c>
      <c r="AX15" s="1634">
        <f>SUM(V15:AW15)</f>
        <v>160</v>
      </c>
      <c r="AY15" s="1634"/>
      <c r="AZ15" s="1634"/>
      <c r="BA15" s="1632">
        <f t="shared" ref="BA15:BA31" si="0">IFERROR(ROUNDDOWN(AX15/4,1),"")</f>
        <v>40</v>
      </c>
      <c r="BB15" s="1632"/>
      <c r="BC15" s="1632"/>
      <c r="BD15" s="1636">
        <f>BA15/$AX$32</f>
        <v>1</v>
      </c>
      <c r="BE15" s="1636"/>
      <c r="BF15" s="1636"/>
      <c r="BG15" s="613"/>
      <c r="CH15" s="596" t="s">
        <v>225</v>
      </c>
      <c r="CI15" s="596" t="s">
        <v>225</v>
      </c>
      <c r="CJ15" s="596" t="s">
        <v>868</v>
      </c>
      <c r="CK15" s="596"/>
      <c r="CL15" s="596" t="s">
        <v>868</v>
      </c>
      <c r="CM15" s="596"/>
      <c r="CN15" s="596" t="s">
        <v>880</v>
      </c>
      <c r="CQ15" s="629" t="s">
        <v>881</v>
      </c>
      <c r="CR15" s="629">
        <f>ROUNDUP($V$10/6,1)</f>
        <v>2.7</v>
      </c>
    </row>
    <row r="16" spans="1:96" ht="21" customHeight="1" x14ac:dyDescent="0.15">
      <c r="A16" s="605"/>
      <c r="B16" s="1660"/>
      <c r="C16" s="1660"/>
      <c r="D16" s="1660"/>
      <c r="E16" s="1660"/>
      <c r="F16" s="1660"/>
      <c r="G16" s="1660"/>
      <c r="H16" s="1660"/>
      <c r="I16" s="1632"/>
      <c r="J16" s="1632"/>
      <c r="K16" s="1632"/>
      <c r="L16" s="1632"/>
      <c r="M16" s="1632"/>
      <c r="N16" s="1632"/>
      <c r="O16" s="1633"/>
      <c r="P16" s="1633"/>
      <c r="Q16" s="1633"/>
      <c r="R16" s="1633"/>
      <c r="S16" s="1633"/>
      <c r="T16" s="1633"/>
      <c r="U16" s="1633"/>
      <c r="V16" s="607"/>
      <c r="W16" s="608"/>
      <c r="X16" s="608"/>
      <c r="Y16" s="608"/>
      <c r="Z16" s="608"/>
      <c r="AA16" s="609"/>
      <c r="AB16" s="610"/>
      <c r="AC16" s="607"/>
      <c r="AD16" s="609"/>
      <c r="AE16" s="609"/>
      <c r="AF16" s="609"/>
      <c r="AG16" s="609"/>
      <c r="AH16" s="609"/>
      <c r="AI16" s="610"/>
      <c r="AJ16" s="607"/>
      <c r="AK16" s="609"/>
      <c r="AL16" s="609"/>
      <c r="AM16" s="609"/>
      <c r="AN16" s="609"/>
      <c r="AO16" s="609"/>
      <c r="AP16" s="610"/>
      <c r="AQ16" s="611"/>
      <c r="AR16" s="609"/>
      <c r="AS16" s="609"/>
      <c r="AT16" s="609"/>
      <c r="AU16" s="609"/>
      <c r="AV16" s="609"/>
      <c r="AW16" s="610"/>
      <c r="AX16" s="1634"/>
      <c r="AY16" s="1634"/>
      <c r="AZ16" s="1634"/>
      <c r="BA16" s="1632">
        <f t="shared" si="0"/>
        <v>0</v>
      </c>
      <c r="BB16" s="1632"/>
      <c r="BC16" s="1632"/>
      <c r="BD16" s="1636"/>
      <c r="BE16" s="1636"/>
      <c r="BF16" s="1636"/>
      <c r="BG16" s="613"/>
      <c r="CH16" s="596" t="s">
        <v>223</v>
      </c>
      <c r="CI16" s="596" t="s">
        <v>223</v>
      </c>
      <c r="CJ16" s="596"/>
      <c r="CK16" s="596"/>
      <c r="CL16" s="596"/>
      <c r="CM16" s="596"/>
      <c r="CN16" s="596" t="s">
        <v>868</v>
      </c>
      <c r="CQ16" s="629" t="s">
        <v>882</v>
      </c>
      <c r="CR16" s="629">
        <f>ROUNDUP($V$10/7.5,1)</f>
        <v>2.2000000000000002</v>
      </c>
    </row>
    <row r="17" spans="1:96" ht="21" customHeight="1" x14ac:dyDescent="0.15">
      <c r="A17" s="605"/>
      <c r="B17" s="1660" t="s">
        <v>363</v>
      </c>
      <c r="C17" s="1660"/>
      <c r="D17" s="1660"/>
      <c r="E17" s="1660"/>
      <c r="F17" s="1660"/>
      <c r="G17" s="1660"/>
      <c r="H17" s="1660"/>
      <c r="I17" s="1632" t="s">
        <v>856</v>
      </c>
      <c r="J17" s="1632"/>
      <c r="K17" s="1632"/>
      <c r="L17" s="1632" t="s">
        <v>216</v>
      </c>
      <c r="M17" s="1632"/>
      <c r="N17" s="1632"/>
      <c r="O17" s="1633" t="s">
        <v>883</v>
      </c>
      <c r="P17" s="1633"/>
      <c r="Q17" s="1633"/>
      <c r="R17" s="1633"/>
      <c r="S17" s="1633"/>
      <c r="T17" s="1633"/>
      <c r="U17" s="1633"/>
      <c r="V17" s="607"/>
      <c r="W17" s="608"/>
      <c r="X17" s="608">
        <v>8</v>
      </c>
      <c r="Y17" s="608">
        <v>8</v>
      </c>
      <c r="Z17" s="608">
        <v>8</v>
      </c>
      <c r="AA17" s="609">
        <v>8</v>
      </c>
      <c r="AB17" s="610">
        <v>8</v>
      </c>
      <c r="AC17" s="607"/>
      <c r="AD17" s="609"/>
      <c r="AE17" s="609">
        <v>8</v>
      </c>
      <c r="AF17" s="609">
        <v>8</v>
      </c>
      <c r="AG17" s="609">
        <v>8</v>
      </c>
      <c r="AH17" s="609">
        <v>8</v>
      </c>
      <c r="AI17" s="610">
        <v>8</v>
      </c>
      <c r="AJ17" s="607"/>
      <c r="AK17" s="609"/>
      <c r="AL17" s="609">
        <v>8</v>
      </c>
      <c r="AM17" s="609">
        <v>8</v>
      </c>
      <c r="AN17" s="609">
        <v>8</v>
      </c>
      <c r="AO17" s="609">
        <v>8</v>
      </c>
      <c r="AP17" s="610">
        <v>8</v>
      </c>
      <c r="AQ17" s="611"/>
      <c r="AR17" s="609"/>
      <c r="AS17" s="609">
        <v>8</v>
      </c>
      <c r="AT17" s="609">
        <v>8</v>
      </c>
      <c r="AU17" s="609">
        <v>8</v>
      </c>
      <c r="AV17" s="609">
        <v>8</v>
      </c>
      <c r="AW17" s="610">
        <v>8</v>
      </c>
      <c r="AX17" s="1634">
        <f>SUM(V17:AW17)</f>
        <v>160</v>
      </c>
      <c r="AY17" s="1634"/>
      <c r="AZ17" s="1634"/>
      <c r="BA17" s="1632">
        <f t="shared" si="0"/>
        <v>40</v>
      </c>
      <c r="BB17" s="1632"/>
      <c r="BC17" s="1632"/>
      <c r="BD17" s="1636">
        <f>BA17/$AX$32</f>
        <v>1</v>
      </c>
      <c r="BE17" s="1636"/>
      <c r="BF17" s="1636"/>
      <c r="BG17" s="613"/>
      <c r="CH17" s="596" t="s">
        <v>868</v>
      </c>
      <c r="CI17" s="596" t="s">
        <v>231</v>
      </c>
      <c r="CJ17" s="596"/>
      <c r="CK17" s="596"/>
      <c r="CL17" s="596"/>
      <c r="CM17" s="596"/>
      <c r="CN17" s="596"/>
      <c r="CQ17" s="629" t="s">
        <v>884</v>
      </c>
      <c r="CR17" s="629">
        <f>ROUNDUP($V$10/10,1)</f>
        <v>1.6</v>
      </c>
    </row>
    <row r="18" spans="1:96" ht="21" customHeight="1" x14ac:dyDescent="0.15">
      <c r="A18" s="605"/>
      <c r="B18" s="1660"/>
      <c r="C18" s="1660"/>
      <c r="D18" s="1660"/>
      <c r="E18" s="1660"/>
      <c r="F18" s="1660"/>
      <c r="G18" s="1660"/>
      <c r="H18" s="1660"/>
      <c r="I18" s="1632"/>
      <c r="J18" s="1632"/>
      <c r="K18" s="1632"/>
      <c r="L18" s="1632"/>
      <c r="M18" s="1632"/>
      <c r="N18" s="1632"/>
      <c r="O18" s="1633"/>
      <c r="P18" s="1633"/>
      <c r="Q18" s="1633"/>
      <c r="R18" s="1633"/>
      <c r="S18" s="1633"/>
      <c r="T18" s="1633"/>
      <c r="U18" s="1633"/>
      <c r="V18" s="607"/>
      <c r="W18" s="609"/>
      <c r="X18" s="609"/>
      <c r="Y18" s="609"/>
      <c r="Z18" s="609"/>
      <c r="AA18" s="609"/>
      <c r="AB18" s="610"/>
      <c r="AC18" s="607"/>
      <c r="AD18" s="609"/>
      <c r="AE18" s="609"/>
      <c r="AF18" s="609"/>
      <c r="AG18" s="609"/>
      <c r="AH18" s="609"/>
      <c r="AI18" s="610"/>
      <c r="AJ18" s="607"/>
      <c r="AK18" s="609"/>
      <c r="AL18" s="609"/>
      <c r="AM18" s="609"/>
      <c r="AN18" s="609"/>
      <c r="AO18" s="609"/>
      <c r="AP18" s="610"/>
      <c r="AQ18" s="611"/>
      <c r="AR18" s="609"/>
      <c r="AS18" s="609"/>
      <c r="AT18" s="609"/>
      <c r="AU18" s="609"/>
      <c r="AV18" s="609"/>
      <c r="AW18" s="610"/>
      <c r="AX18" s="1634"/>
      <c r="AY18" s="1634"/>
      <c r="AZ18" s="1634"/>
      <c r="BA18" s="1632">
        <f t="shared" si="0"/>
        <v>0</v>
      </c>
      <c r="BB18" s="1632"/>
      <c r="BC18" s="1632"/>
      <c r="BD18" s="1636"/>
      <c r="BE18" s="1636"/>
      <c r="BF18" s="1636"/>
      <c r="BG18" s="613"/>
      <c r="CH18" s="596"/>
      <c r="CI18" s="596" t="s">
        <v>868</v>
      </c>
      <c r="CJ18" s="596"/>
      <c r="CK18" s="596"/>
      <c r="CL18" s="596"/>
      <c r="CM18" s="596"/>
      <c r="CN18" s="596"/>
      <c r="CQ18" s="629" t="s">
        <v>885</v>
      </c>
      <c r="CR18" s="629">
        <f>ROUNDUP($V$10/7.5,1)</f>
        <v>2.2000000000000002</v>
      </c>
    </row>
    <row r="19" spans="1:96" ht="21" customHeight="1" x14ac:dyDescent="0.15">
      <c r="A19" s="605"/>
      <c r="B19" s="1660" t="s">
        <v>212</v>
      </c>
      <c r="C19" s="1660"/>
      <c r="D19" s="1660"/>
      <c r="E19" s="1660"/>
      <c r="F19" s="1660"/>
      <c r="G19" s="1660"/>
      <c r="H19" s="1660"/>
      <c r="I19" s="1632" t="s">
        <v>856</v>
      </c>
      <c r="J19" s="1632"/>
      <c r="K19" s="1632"/>
      <c r="L19" s="1632" t="s">
        <v>216</v>
      </c>
      <c r="M19" s="1632"/>
      <c r="N19" s="1632"/>
      <c r="O19" s="1633" t="s">
        <v>886</v>
      </c>
      <c r="P19" s="1633"/>
      <c r="Q19" s="1633"/>
      <c r="R19" s="1633"/>
      <c r="S19" s="1633"/>
      <c r="T19" s="1633"/>
      <c r="U19" s="1633"/>
      <c r="V19" s="607"/>
      <c r="W19" s="608"/>
      <c r="X19" s="608">
        <v>8</v>
      </c>
      <c r="Y19" s="608">
        <v>8</v>
      </c>
      <c r="Z19" s="608">
        <v>8</v>
      </c>
      <c r="AA19" s="609">
        <v>8</v>
      </c>
      <c r="AB19" s="610">
        <v>8</v>
      </c>
      <c r="AC19" s="607"/>
      <c r="AD19" s="609"/>
      <c r="AE19" s="609">
        <v>8</v>
      </c>
      <c r="AF19" s="609">
        <v>8</v>
      </c>
      <c r="AG19" s="609">
        <v>8</v>
      </c>
      <c r="AH19" s="609">
        <v>8</v>
      </c>
      <c r="AI19" s="610">
        <v>8</v>
      </c>
      <c r="AJ19" s="607"/>
      <c r="AK19" s="609"/>
      <c r="AL19" s="609">
        <v>8</v>
      </c>
      <c r="AM19" s="609">
        <v>8</v>
      </c>
      <c r="AN19" s="609">
        <v>8</v>
      </c>
      <c r="AO19" s="609">
        <v>8</v>
      </c>
      <c r="AP19" s="610">
        <v>8</v>
      </c>
      <c r="AQ19" s="611"/>
      <c r="AR19" s="609"/>
      <c r="AS19" s="609">
        <v>8</v>
      </c>
      <c r="AT19" s="609">
        <v>8</v>
      </c>
      <c r="AU19" s="609">
        <v>8</v>
      </c>
      <c r="AV19" s="609">
        <v>8</v>
      </c>
      <c r="AW19" s="610">
        <v>8</v>
      </c>
      <c r="AX19" s="1634">
        <f>SUM(V19:AW19)</f>
        <v>160</v>
      </c>
      <c r="AY19" s="1634"/>
      <c r="AZ19" s="1634"/>
      <c r="BA19" s="1632">
        <f t="shared" si="0"/>
        <v>40</v>
      </c>
      <c r="BB19" s="1632"/>
      <c r="BC19" s="1632"/>
      <c r="BD19" s="1636">
        <f>BA19/$AX$32</f>
        <v>1</v>
      </c>
      <c r="BE19" s="1636"/>
      <c r="BF19" s="1636"/>
      <c r="BG19" s="613"/>
      <c r="CQ19" s="629" t="s">
        <v>887</v>
      </c>
      <c r="CR19" s="629">
        <f>ROUNDUP($V$10/10,1)</f>
        <v>1.6</v>
      </c>
    </row>
    <row r="20" spans="1:96" ht="21" customHeight="1" x14ac:dyDescent="0.15">
      <c r="A20" s="605"/>
      <c r="B20" s="1660"/>
      <c r="C20" s="1660"/>
      <c r="D20" s="1660"/>
      <c r="E20" s="1660"/>
      <c r="F20" s="1660"/>
      <c r="G20" s="1660"/>
      <c r="H20" s="1660"/>
      <c r="I20" s="1632"/>
      <c r="J20" s="1632"/>
      <c r="K20" s="1632"/>
      <c r="L20" s="1632"/>
      <c r="M20" s="1632"/>
      <c r="N20" s="1632"/>
      <c r="O20" s="1633"/>
      <c r="P20" s="1633"/>
      <c r="Q20" s="1633"/>
      <c r="R20" s="1633"/>
      <c r="S20" s="1633"/>
      <c r="T20" s="1633"/>
      <c r="U20" s="1633"/>
      <c r="V20" s="607"/>
      <c r="W20" s="608"/>
      <c r="X20" s="608"/>
      <c r="Y20" s="608"/>
      <c r="Z20" s="608"/>
      <c r="AA20" s="609"/>
      <c r="AB20" s="610"/>
      <c r="AC20" s="607"/>
      <c r="AD20" s="609"/>
      <c r="AE20" s="609"/>
      <c r="AF20" s="609"/>
      <c r="AG20" s="609"/>
      <c r="AH20" s="609"/>
      <c r="AI20" s="610"/>
      <c r="AJ20" s="607"/>
      <c r="AK20" s="609"/>
      <c r="AL20" s="609"/>
      <c r="AM20" s="609"/>
      <c r="AN20" s="609"/>
      <c r="AO20" s="609"/>
      <c r="AP20" s="610"/>
      <c r="AQ20" s="611"/>
      <c r="AR20" s="609"/>
      <c r="AS20" s="609"/>
      <c r="AT20" s="609"/>
      <c r="AU20" s="609"/>
      <c r="AV20" s="609"/>
      <c r="AW20" s="610"/>
      <c r="AX20" s="1634"/>
      <c r="AY20" s="1634"/>
      <c r="AZ20" s="1634"/>
      <c r="BA20" s="1632">
        <f t="shared" si="0"/>
        <v>0</v>
      </c>
      <c r="BB20" s="1632"/>
      <c r="BC20" s="1632"/>
      <c r="BD20" s="1636"/>
      <c r="BE20" s="1636"/>
      <c r="BF20" s="1636"/>
      <c r="BG20" s="613"/>
      <c r="CQ20" s="629" t="s">
        <v>888</v>
      </c>
      <c r="CR20" s="629">
        <f>ROUNDUP($V$10/6,1)</f>
        <v>2.7</v>
      </c>
    </row>
    <row r="21" spans="1:96" ht="21" customHeight="1" x14ac:dyDescent="0.15">
      <c r="A21" s="605"/>
      <c r="B21" s="1660" t="s">
        <v>223</v>
      </c>
      <c r="C21" s="1660"/>
      <c r="D21" s="1660"/>
      <c r="E21" s="1660"/>
      <c r="F21" s="1660"/>
      <c r="G21" s="1660"/>
      <c r="H21" s="1660"/>
      <c r="I21" s="1632" t="s">
        <v>856</v>
      </c>
      <c r="J21" s="1632"/>
      <c r="K21" s="1632"/>
      <c r="L21" s="1632" t="s">
        <v>860</v>
      </c>
      <c r="M21" s="1632"/>
      <c r="N21" s="1632"/>
      <c r="O21" s="1633" t="s">
        <v>879</v>
      </c>
      <c r="P21" s="1633"/>
      <c r="Q21" s="1633"/>
      <c r="R21" s="1633"/>
      <c r="S21" s="1633"/>
      <c r="T21" s="1633"/>
      <c r="U21" s="1633"/>
      <c r="V21" s="607"/>
      <c r="W21" s="609"/>
      <c r="X21" s="609">
        <v>8</v>
      </c>
      <c r="Y21" s="609">
        <v>8</v>
      </c>
      <c r="Z21" s="609">
        <v>8</v>
      </c>
      <c r="AA21" s="609">
        <v>8</v>
      </c>
      <c r="AB21" s="610">
        <v>8</v>
      </c>
      <c r="AC21" s="607"/>
      <c r="AD21" s="609"/>
      <c r="AE21" s="609">
        <v>8</v>
      </c>
      <c r="AF21" s="609">
        <v>8</v>
      </c>
      <c r="AG21" s="609">
        <v>8</v>
      </c>
      <c r="AH21" s="609">
        <v>8</v>
      </c>
      <c r="AI21" s="610">
        <v>8</v>
      </c>
      <c r="AJ21" s="607"/>
      <c r="AK21" s="609"/>
      <c r="AL21" s="609">
        <v>8</v>
      </c>
      <c r="AM21" s="609">
        <v>8</v>
      </c>
      <c r="AN21" s="609">
        <v>8</v>
      </c>
      <c r="AO21" s="609">
        <v>8</v>
      </c>
      <c r="AP21" s="610">
        <v>8</v>
      </c>
      <c r="AQ21" s="611"/>
      <c r="AR21" s="609"/>
      <c r="AS21" s="609">
        <v>8</v>
      </c>
      <c r="AT21" s="609">
        <v>8</v>
      </c>
      <c r="AU21" s="609">
        <v>8</v>
      </c>
      <c r="AV21" s="609">
        <v>8</v>
      </c>
      <c r="AW21" s="610">
        <v>8</v>
      </c>
      <c r="AX21" s="1634">
        <f t="shared" ref="AX21:AX27" si="1">SUM(V21:AW21)</f>
        <v>160</v>
      </c>
      <c r="AY21" s="1634"/>
      <c r="AZ21" s="1634"/>
      <c r="BA21" s="1632">
        <f t="shared" si="0"/>
        <v>40</v>
      </c>
      <c r="BB21" s="1632"/>
      <c r="BC21" s="1632"/>
      <c r="BD21" s="1636">
        <f t="shared" ref="BD21:BD26" si="2">BA21/$AX$32</f>
        <v>1</v>
      </c>
      <c r="BE21" s="1636"/>
      <c r="BF21" s="1636"/>
      <c r="BG21" s="613"/>
      <c r="CQ21" s="629" t="s">
        <v>889</v>
      </c>
      <c r="CR21" s="629">
        <f>ROUNDUP($V$10/6,1)</f>
        <v>2.7</v>
      </c>
    </row>
    <row r="22" spans="1:96" ht="21" customHeight="1" x14ac:dyDescent="0.15">
      <c r="A22" s="605"/>
      <c r="B22" s="1660" t="s">
        <v>223</v>
      </c>
      <c r="C22" s="1660"/>
      <c r="D22" s="1660"/>
      <c r="E22" s="1660"/>
      <c r="F22" s="1660"/>
      <c r="G22" s="1660"/>
      <c r="H22" s="1660"/>
      <c r="I22" s="1632" t="s">
        <v>856</v>
      </c>
      <c r="J22" s="1632"/>
      <c r="K22" s="1632"/>
      <c r="L22" s="1632" t="s">
        <v>216</v>
      </c>
      <c r="M22" s="1632"/>
      <c r="N22" s="1632"/>
      <c r="O22" s="1633" t="s">
        <v>890</v>
      </c>
      <c r="P22" s="1633"/>
      <c r="Q22" s="1633"/>
      <c r="R22" s="1633"/>
      <c r="S22" s="1633"/>
      <c r="T22" s="1633"/>
      <c r="U22" s="1633"/>
      <c r="V22" s="607"/>
      <c r="W22" s="609"/>
      <c r="X22" s="609">
        <v>8</v>
      </c>
      <c r="Y22" s="609">
        <v>8</v>
      </c>
      <c r="Z22" s="609">
        <v>8</v>
      </c>
      <c r="AA22" s="609">
        <v>8</v>
      </c>
      <c r="AB22" s="610">
        <v>8</v>
      </c>
      <c r="AC22" s="607"/>
      <c r="AD22" s="609"/>
      <c r="AE22" s="609">
        <v>8</v>
      </c>
      <c r="AF22" s="609">
        <v>8</v>
      </c>
      <c r="AG22" s="609">
        <v>8</v>
      </c>
      <c r="AH22" s="609">
        <v>8</v>
      </c>
      <c r="AI22" s="610">
        <v>8</v>
      </c>
      <c r="AJ22" s="607"/>
      <c r="AK22" s="609"/>
      <c r="AL22" s="609">
        <v>8</v>
      </c>
      <c r="AM22" s="609">
        <v>8</v>
      </c>
      <c r="AN22" s="609">
        <v>8</v>
      </c>
      <c r="AO22" s="609">
        <v>8</v>
      </c>
      <c r="AP22" s="610">
        <v>8</v>
      </c>
      <c r="AQ22" s="611"/>
      <c r="AR22" s="609"/>
      <c r="AS22" s="609">
        <v>8</v>
      </c>
      <c r="AT22" s="609">
        <v>8</v>
      </c>
      <c r="AU22" s="609">
        <v>8</v>
      </c>
      <c r="AV22" s="609">
        <v>8</v>
      </c>
      <c r="AW22" s="610">
        <v>8</v>
      </c>
      <c r="AX22" s="1634">
        <f t="shared" si="1"/>
        <v>160</v>
      </c>
      <c r="AY22" s="1634"/>
      <c r="AZ22" s="1634"/>
      <c r="BA22" s="1632">
        <f t="shared" si="0"/>
        <v>40</v>
      </c>
      <c r="BB22" s="1632"/>
      <c r="BC22" s="1632"/>
      <c r="BD22" s="1636">
        <f t="shared" si="2"/>
        <v>1</v>
      </c>
      <c r="BE22" s="1636"/>
      <c r="BF22" s="1636"/>
      <c r="BG22" s="613"/>
      <c r="CQ22" s="629" t="s">
        <v>891</v>
      </c>
      <c r="CR22" s="629">
        <f>ROUNDUP($V$10/10,1)</f>
        <v>1.6</v>
      </c>
    </row>
    <row r="23" spans="1:96" ht="21" customHeight="1" x14ac:dyDescent="0.15">
      <c r="A23" s="605"/>
      <c r="B23" s="1660" t="s">
        <v>223</v>
      </c>
      <c r="C23" s="1660"/>
      <c r="D23" s="1660"/>
      <c r="E23" s="1660"/>
      <c r="F23" s="1660"/>
      <c r="G23" s="1660"/>
      <c r="H23" s="1660"/>
      <c r="I23" s="1632" t="s">
        <v>856</v>
      </c>
      <c r="J23" s="1632"/>
      <c r="K23" s="1632"/>
      <c r="L23" s="1632" t="s">
        <v>216</v>
      </c>
      <c r="M23" s="1632"/>
      <c r="N23" s="1632"/>
      <c r="O23" s="1633" t="s">
        <v>714</v>
      </c>
      <c r="P23" s="1633"/>
      <c r="Q23" s="1633"/>
      <c r="R23" s="1633"/>
      <c r="S23" s="1633"/>
      <c r="T23" s="1633"/>
      <c r="U23" s="1633"/>
      <c r="V23" s="607"/>
      <c r="W23" s="609"/>
      <c r="X23" s="609">
        <v>8</v>
      </c>
      <c r="Y23" s="609">
        <v>8</v>
      </c>
      <c r="Z23" s="609">
        <v>8</v>
      </c>
      <c r="AA23" s="609">
        <v>8</v>
      </c>
      <c r="AB23" s="610">
        <v>8</v>
      </c>
      <c r="AC23" s="607"/>
      <c r="AD23" s="609"/>
      <c r="AE23" s="609">
        <v>8</v>
      </c>
      <c r="AF23" s="609">
        <v>8</v>
      </c>
      <c r="AG23" s="609">
        <v>8</v>
      </c>
      <c r="AH23" s="609">
        <v>8</v>
      </c>
      <c r="AI23" s="610">
        <v>8</v>
      </c>
      <c r="AJ23" s="607"/>
      <c r="AK23" s="609"/>
      <c r="AL23" s="609">
        <v>8</v>
      </c>
      <c r="AM23" s="609">
        <v>8</v>
      </c>
      <c r="AN23" s="609">
        <v>8</v>
      </c>
      <c r="AO23" s="609">
        <v>8</v>
      </c>
      <c r="AP23" s="610">
        <v>8</v>
      </c>
      <c r="AQ23" s="611"/>
      <c r="AR23" s="609"/>
      <c r="AS23" s="609">
        <v>8</v>
      </c>
      <c r="AT23" s="609">
        <v>8</v>
      </c>
      <c r="AU23" s="609">
        <v>8</v>
      </c>
      <c r="AV23" s="609">
        <v>8</v>
      </c>
      <c r="AW23" s="610">
        <v>8</v>
      </c>
      <c r="AX23" s="1634">
        <f t="shared" si="1"/>
        <v>160</v>
      </c>
      <c r="AY23" s="1634"/>
      <c r="AZ23" s="1634"/>
      <c r="BA23" s="1632">
        <f t="shared" si="0"/>
        <v>40</v>
      </c>
      <c r="BB23" s="1632"/>
      <c r="BC23" s="1632"/>
      <c r="BD23" s="1636">
        <f t="shared" si="2"/>
        <v>1</v>
      </c>
      <c r="BE23" s="1636"/>
      <c r="BF23" s="1636"/>
      <c r="BG23" s="613"/>
    </row>
    <row r="24" spans="1:96" ht="21" customHeight="1" x14ac:dyDescent="0.15">
      <c r="A24" s="605"/>
      <c r="B24" s="1660" t="s">
        <v>223</v>
      </c>
      <c r="C24" s="1660"/>
      <c r="D24" s="1660"/>
      <c r="E24" s="1660"/>
      <c r="F24" s="1660"/>
      <c r="G24" s="1660"/>
      <c r="H24" s="1660"/>
      <c r="I24" s="1632" t="s">
        <v>859</v>
      </c>
      <c r="J24" s="1632"/>
      <c r="K24" s="1632"/>
      <c r="L24" s="1632" t="s">
        <v>216</v>
      </c>
      <c r="M24" s="1632"/>
      <c r="N24" s="1632"/>
      <c r="O24" s="1633" t="s">
        <v>716</v>
      </c>
      <c r="P24" s="1633"/>
      <c r="Q24" s="1633"/>
      <c r="R24" s="1633"/>
      <c r="S24" s="1633"/>
      <c r="T24" s="1633"/>
      <c r="U24" s="1633"/>
      <c r="V24" s="607"/>
      <c r="W24" s="608"/>
      <c r="X24" s="608">
        <v>8</v>
      </c>
      <c r="Y24" s="608"/>
      <c r="Z24" s="608">
        <v>8</v>
      </c>
      <c r="AA24" s="609"/>
      <c r="AB24" s="610">
        <v>8</v>
      </c>
      <c r="AC24" s="607"/>
      <c r="AD24" s="609"/>
      <c r="AE24" s="609">
        <v>8</v>
      </c>
      <c r="AF24" s="609"/>
      <c r="AG24" s="609">
        <v>8</v>
      </c>
      <c r="AH24" s="609"/>
      <c r="AI24" s="610">
        <v>8</v>
      </c>
      <c r="AJ24" s="607"/>
      <c r="AK24" s="609"/>
      <c r="AL24" s="609">
        <v>8</v>
      </c>
      <c r="AM24" s="609"/>
      <c r="AN24" s="609">
        <v>8</v>
      </c>
      <c r="AO24" s="609"/>
      <c r="AP24" s="610">
        <v>8</v>
      </c>
      <c r="AQ24" s="611"/>
      <c r="AR24" s="609"/>
      <c r="AS24" s="609">
        <v>8</v>
      </c>
      <c r="AT24" s="609"/>
      <c r="AU24" s="609">
        <v>8</v>
      </c>
      <c r="AV24" s="609"/>
      <c r="AW24" s="610">
        <v>8</v>
      </c>
      <c r="AX24" s="1634">
        <f t="shared" si="1"/>
        <v>96</v>
      </c>
      <c r="AY24" s="1634"/>
      <c r="AZ24" s="1634"/>
      <c r="BA24" s="1632">
        <f t="shared" si="0"/>
        <v>24</v>
      </c>
      <c r="BB24" s="1632"/>
      <c r="BC24" s="1632"/>
      <c r="BD24" s="1636">
        <f t="shared" si="2"/>
        <v>0.6</v>
      </c>
      <c r="BE24" s="1636"/>
      <c r="BF24" s="1636"/>
      <c r="BG24" s="613"/>
    </row>
    <row r="25" spans="1:96" ht="21" customHeight="1" x14ac:dyDescent="0.15">
      <c r="A25" s="605"/>
      <c r="B25" s="1660" t="s">
        <v>223</v>
      </c>
      <c r="C25" s="1660"/>
      <c r="D25" s="1660"/>
      <c r="E25" s="1660"/>
      <c r="F25" s="1660"/>
      <c r="G25" s="1660"/>
      <c r="H25" s="1660"/>
      <c r="I25" s="1632" t="s">
        <v>859</v>
      </c>
      <c r="J25" s="1632"/>
      <c r="K25" s="1632"/>
      <c r="L25" s="1632" t="s">
        <v>216</v>
      </c>
      <c r="M25" s="1632"/>
      <c r="N25" s="1632"/>
      <c r="O25" s="1633" t="s">
        <v>718</v>
      </c>
      <c r="P25" s="1633"/>
      <c r="Q25" s="1633"/>
      <c r="R25" s="1633"/>
      <c r="S25" s="1633"/>
      <c r="T25" s="1633"/>
      <c r="U25" s="1633"/>
      <c r="V25" s="607"/>
      <c r="W25" s="608"/>
      <c r="X25" s="608">
        <v>5</v>
      </c>
      <c r="Y25" s="608">
        <v>5</v>
      </c>
      <c r="Z25" s="608">
        <v>5</v>
      </c>
      <c r="AA25" s="609">
        <v>5</v>
      </c>
      <c r="AB25" s="610">
        <v>5</v>
      </c>
      <c r="AC25" s="607"/>
      <c r="AD25" s="609"/>
      <c r="AE25" s="609">
        <v>5</v>
      </c>
      <c r="AF25" s="609">
        <v>5</v>
      </c>
      <c r="AG25" s="609">
        <v>5</v>
      </c>
      <c r="AH25" s="609">
        <v>5</v>
      </c>
      <c r="AI25" s="610">
        <v>5</v>
      </c>
      <c r="AJ25" s="607"/>
      <c r="AK25" s="609"/>
      <c r="AL25" s="609">
        <v>5</v>
      </c>
      <c r="AM25" s="609">
        <v>5</v>
      </c>
      <c r="AN25" s="609">
        <v>5</v>
      </c>
      <c r="AO25" s="609">
        <v>5</v>
      </c>
      <c r="AP25" s="610">
        <v>5</v>
      </c>
      <c r="AQ25" s="611"/>
      <c r="AR25" s="609"/>
      <c r="AS25" s="609">
        <v>5</v>
      </c>
      <c r="AT25" s="609">
        <v>5</v>
      </c>
      <c r="AU25" s="609">
        <v>5</v>
      </c>
      <c r="AV25" s="609">
        <v>5</v>
      </c>
      <c r="AW25" s="610">
        <v>5</v>
      </c>
      <c r="AX25" s="1634">
        <f t="shared" si="1"/>
        <v>100</v>
      </c>
      <c r="AY25" s="1634"/>
      <c r="AZ25" s="1634"/>
      <c r="BA25" s="1632">
        <f t="shared" si="0"/>
        <v>25</v>
      </c>
      <c r="BB25" s="1632"/>
      <c r="BC25" s="1632"/>
      <c r="BD25" s="1636">
        <f t="shared" si="2"/>
        <v>0.625</v>
      </c>
      <c r="BE25" s="1636"/>
      <c r="BF25" s="1636"/>
      <c r="BG25" s="613"/>
    </row>
    <row r="26" spans="1:96" ht="21" customHeight="1" x14ac:dyDescent="0.15">
      <c r="A26" s="605"/>
      <c r="B26" s="1660" t="s">
        <v>223</v>
      </c>
      <c r="C26" s="1660"/>
      <c r="D26" s="1660"/>
      <c r="E26" s="1660"/>
      <c r="F26" s="1660"/>
      <c r="G26" s="1660"/>
      <c r="H26" s="1660"/>
      <c r="I26" s="1632" t="s">
        <v>859</v>
      </c>
      <c r="J26" s="1632"/>
      <c r="K26" s="1632"/>
      <c r="L26" s="1632" t="s">
        <v>216</v>
      </c>
      <c r="M26" s="1632"/>
      <c r="N26" s="1632"/>
      <c r="O26" s="1633" t="s">
        <v>892</v>
      </c>
      <c r="P26" s="1633"/>
      <c r="Q26" s="1633"/>
      <c r="R26" s="1633"/>
      <c r="S26" s="1633"/>
      <c r="T26" s="1633"/>
      <c r="U26" s="1633"/>
      <c r="V26" s="607"/>
      <c r="W26" s="609"/>
      <c r="X26" s="609"/>
      <c r="Y26" s="609">
        <v>5</v>
      </c>
      <c r="Z26" s="609"/>
      <c r="AA26" s="609">
        <v>4</v>
      </c>
      <c r="AB26" s="610"/>
      <c r="AC26" s="607"/>
      <c r="AD26" s="609"/>
      <c r="AE26" s="609"/>
      <c r="AF26" s="609">
        <v>5</v>
      </c>
      <c r="AG26" s="609"/>
      <c r="AH26" s="609">
        <v>4</v>
      </c>
      <c r="AI26" s="610"/>
      <c r="AJ26" s="607"/>
      <c r="AK26" s="609"/>
      <c r="AL26" s="609"/>
      <c r="AM26" s="609">
        <v>5</v>
      </c>
      <c r="AN26" s="609"/>
      <c r="AO26" s="609">
        <v>4</v>
      </c>
      <c r="AP26" s="610"/>
      <c r="AQ26" s="611"/>
      <c r="AR26" s="609"/>
      <c r="AS26" s="609"/>
      <c r="AT26" s="609">
        <v>5</v>
      </c>
      <c r="AU26" s="609"/>
      <c r="AV26" s="609">
        <v>5</v>
      </c>
      <c r="AW26" s="610"/>
      <c r="AX26" s="1634">
        <f t="shared" si="1"/>
        <v>37</v>
      </c>
      <c r="AY26" s="1634"/>
      <c r="AZ26" s="1634"/>
      <c r="BA26" s="1632">
        <f t="shared" si="0"/>
        <v>9.1999999999999993</v>
      </c>
      <c r="BB26" s="1632"/>
      <c r="BC26" s="1632"/>
      <c r="BD26" s="1636">
        <f t="shared" si="2"/>
        <v>0.22999999999999998</v>
      </c>
      <c r="BE26" s="1636"/>
      <c r="BF26" s="1636"/>
      <c r="BG26" s="613"/>
    </row>
    <row r="27" spans="1:96" ht="21" customHeight="1" x14ac:dyDescent="0.15">
      <c r="A27" s="605"/>
      <c r="B27" s="1660"/>
      <c r="C27" s="1660"/>
      <c r="D27" s="1660"/>
      <c r="E27" s="1660"/>
      <c r="F27" s="1660"/>
      <c r="G27" s="1660"/>
      <c r="H27" s="1660"/>
      <c r="I27" s="1632"/>
      <c r="J27" s="1632"/>
      <c r="K27" s="1632"/>
      <c r="L27" s="1632"/>
      <c r="M27" s="1632"/>
      <c r="N27" s="1632"/>
      <c r="O27" s="1633" t="s">
        <v>660</v>
      </c>
      <c r="P27" s="1633"/>
      <c r="Q27" s="1633"/>
      <c r="R27" s="1633"/>
      <c r="S27" s="1633"/>
      <c r="T27" s="1633"/>
      <c r="U27" s="1633"/>
      <c r="V27" s="600"/>
      <c r="W27" s="601"/>
      <c r="X27" s="601">
        <f>SUM(X21:X26)</f>
        <v>37</v>
      </c>
      <c r="Y27" s="601">
        <f>SUM(Y21:Y26)</f>
        <v>34</v>
      </c>
      <c r="Z27" s="601">
        <f>SUM(Z21:Z26)</f>
        <v>37</v>
      </c>
      <c r="AA27" s="601">
        <f>SUM(AA21:AA26)</f>
        <v>33</v>
      </c>
      <c r="AB27" s="602">
        <f>SUM(AB21:AB26)</f>
        <v>37</v>
      </c>
      <c r="AC27" s="600"/>
      <c r="AD27" s="601"/>
      <c r="AE27" s="601">
        <f>SUM(AE21:AE26)</f>
        <v>37</v>
      </c>
      <c r="AF27" s="601">
        <f>SUM(AF21:AF26)</f>
        <v>34</v>
      </c>
      <c r="AG27" s="601">
        <f>SUM(AG21:AG26)</f>
        <v>37</v>
      </c>
      <c r="AH27" s="601">
        <f>SUM(AH21:AH26)</f>
        <v>33</v>
      </c>
      <c r="AI27" s="602">
        <f>SUM(AI21:AI26)</f>
        <v>37</v>
      </c>
      <c r="AJ27" s="600"/>
      <c r="AK27" s="601"/>
      <c r="AL27" s="601">
        <f>SUM(AL21:AL26)</f>
        <v>37</v>
      </c>
      <c r="AM27" s="601">
        <f>SUM(AM21:AM26)</f>
        <v>34</v>
      </c>
      <c r="AN27" s="601">
        <f>SUM(AN21:AN26)</f>
        <v>37</v>
      </c>
      <c r="AO27" s="601">
        <f>SUM(AO21:AO26)</f>
        <v>33</v>
      </c>
      <c r="AP27" s="602">
        <f>SUM(AP21:AP26)</f>
        <v>37</v>
      </c>
      <c r="AQ27" s="600"/>
      <c r="AR27" s="601"/>
      <c r="AS27" s="601">
        <f>SUM(AS21:AS26)</f>
        <v>37</v>
      </c>
      <c r="AT27" s="601">
        <f>SUM(AT21:AT26)</f>
        <v>34</v>
      </c>
      <c r="AU27" s="601">
        <f>SUM(AU21:AU26)</f>
        <v>37</v>
      </c>
      <c r="AV27" s="601">
        <f>SUM(AV21:AV26)</f>
        <v>34</v>
      </c>
      <c r="AW27" s="602">
        <f>SUM(AW21:AW26)</f>
        <v>37</v>
      </c>
      <c r="AX27" s="1634">
        <f t="shared" si="1"/>
        <v>713</v>
      </c>
      <c r="AY27" s="1634"/>
      <c r="AZ27" s="1634"/>
      <c r="BA27" s="1632">
        <f t="shared" si="0"/>
        <v>178.2</v>
      </c>
      <c r="BB27" s="1632"/>
      <c r="BC27" s="1632"/>
      <c r="BD27" s="1636">
        <f>ROUNDDOWN(BA27/$AX$32,1)</f>
        <v>4.4000000000000004</v>
      </c>
      <c r="BE27" s="1636"/>
      <c r="BF27" s="1636"/>
      <c r="BG27" s="613"/>
    </row>
    <row r="28" spans="1:96" ht="21" customHeight="1" x14ac:dyDescent="0.15">
      <c r="A28" s="605"/>
      <c r="B28" s="1660"/>
      <c r="C28" s="1660"/>
      <c r="D28" s="1660"/>
      <c r="E28" s="1660"/>
      <c r="F28" s="1660"/>
      <c r="G28" s="1660"/>
      <c r="H28" s="1660"/>
      <c r="I28" s="1632"/>
      <c r="J28" s="1632"/>
      <c r="K28" s="1632"/>
      <c r="L28" s="1632"/>
      <c r="M28" s="1632"/>
      <c r="N28" s="1632"/>
      <c r="O28" s="1633"/>
      <c r="P28" s="1633"/>
      <c r="Q28" s="1633"/>
      <c r="R28" s="1633"/>
      <c r="S28" s="1633"/>
      <c r="T28" s="1633"/>
      <c r="U28" s="1633"/>
      <c r="V28" s="607"/>
      <c r="W28" s="609"/>
      <c r="X28" s="609"/>
      <c r="Y28" s="609"/>
      <c r="Z28" s="609"/>
      <c r="AA28" s="609"/>
      <c r="AB28" s="610"/>
      <c r="AC28" s="607"/>
      <c r="AD28" s="609"/>
      <c r="AE28" s="609"/>
      <c r="AF28" s="609"/>
      <c r="AG28" s="609"/>
      <c r="AH28" s="609"/>
      <c r="AI28" s="610"/>
      <c r="AJ28" s="607"/>
      <c r="AK28" s="609"/>
      <c r="AL28" s="609"/>
      <c r="AM28" s="609"/>
      <c r="AN28" s="609"/>
      <c r="AO28" s="609"/>
      <c r="AP28" s="610"/>
      <c r="AQ28" s="611"/>
      <c r="AR28" s="609"/>
      <c r="AS28" s="609"/>
      <c r="AT28" s="609"/>
      <c r="AU28" s="609"/>
      <c r="AV28" s="609"/>
      <c r="AW28" s="610"/>
      <c r="AX28" s="1634"/>
      <c r="AY28" s="1634"/>
      <c r="AZ28" s="1634"/>
      <c r="BA28" s="1632">
        <f t="shared" si="0"/>
        <v>0</v>
      </c>
      <c r="BB28" s="1632"/>
      <c r="BC28" s="1632"/>
      <c r="BD28" s="1636"/>
      <c r="BE28" s="1636"/>
      <c r="BF28" s="1636"/>
      <c r="BG28" s="613"/>
    </row>
    <row r="29" spans="1:96" ht="21" customHeight="1" x14ac:dyDescent="0.15">
      <c r="A29" s="605"/>
      <c r="B29" s="1660" t="s">
        <v>868</v>
      </c>
      <c r="C29" s="1660"/>
      <c r="D29" s="1660"/>
      <c r="E29" s="1660"/>
      <c r="F29" s="1660"/>
      <c r="G29" s="1660"/>
      <c r="H29" s="1660"/>
      <c r="I29" s="1632" t="s">
        <v>859</v>
      </c>
      <c r="J29" s="1632"/>
      <c r="K29" s="1632"/>
      <c r="L29" s="1632" t="s">
        <v>216</v>
      </c>
      <c r="M29" s="1632"/>
      <c r="N29" s="1632"/>
      <c r="O29" s="1633" t="s">
        <v>893</v>
      </c>
      <c r="P29" s="1633"/>
      <c r="Q29" s="1633"/>
      <c r="R29" s="1633"/>
      <c r="S29" s="1633"/>
      <c r="T29" s="1633"/>
      <c r="U29" s="1633"/>
      <c r="V29" s="607"/>
      <c r="W29" s="609"/>
      <c r="X29" s="609">
        <v>5</v>
      </c>
      <c r="Y29" s="609">
        <v>5</v>
      </c>
      <c r="Z29" s="609">
        <v>5</v>
      </c>
      <c r="AA29" s="609">
        <v>5</v>
      </c>
      <c r="AB29" s="610">
        <v>5</v>
      </c>
      <c r="AC29" s="607"/>
      <c r="AD29" s="609"/>
      <c r="AE29" s="609">
        <v>5</v>
      </c>
      <c r="AF29" s="609">
        <v>5</v>
      </c>
      <c r="AG29" s="609">
        <v>5</v>
      </c>
      <c r="AH29" s="609">
        <v>5</v>
      </c>
      <c r="AI29" s="610">
        <v>5</v>
      </c>
      <c r="AJ29" s="607"/>
      <c r="AK29" s="609"/>
      <c r="AL29" s="609">
        <v>5</v>
      </c>
      <c r="AM29" s="609">
        <v>5</v>
      </c>
      <c r="AN29" s="609">
        <v>5</v>
      </c>
      <c r="AO29" s="609">
        <v>5</v>
      </c>
      <c r="AP29" s="610">
        <v>5</v>
      </c>
      <c r="AQ29" s="611"/>
      <c r="AR29" s="609"/>
      <c r="AS29" s="609">
        <v>5</v>
      </c>
      <c r="AT29" s="609">
        <v>5</v>
      </c>
      <c r="AU29" s="609">
        <v>5</v>
      </c>
      <c r="AV29" s="609">
        <v>5</v>
      </c>
      <c r="AW29" s="610">
        <v>5</v>
      </c>
      <c r="AX29" s="1634">
        <f>SUM(V29:AW29)</f>
        <v>100</v>
      </c>
      <c r="AY29" s="1634"/>
      <c r="AZ29" s="1634"/>
      <c r="BA29" s="1632">
        <f t="shared" si="0"/>
        <v>25</v>
      </c>
      <c r="BB29" s="1632"/>
      <c r="BC29" s="1632"/>
      <c r="BD29" s="1636">
        <f>BA29/$AX$32</f>
        <v>0.625</v>
      </c>
      <c r="BE29" s="1636"/>
      <c r="BF29" s="1636"/>
      <c r="BG29" s="613"/>
    </row>
    <row r="30" spans="1:96" ht="21" customHeight="1" x14ac:dyDescent="0.15">
      <c r="A30" s="605"/>
      <c r="B30" s="1660"/>
      <c r="C30" s="1660"/>
      <c r="D30" s="1660"/>
      <c r="E30" s="1660"/>
      <c r="F30" s="1660"/>
      <c r="G30" s="1660"/>
      <c r="H30" s="1660"/>
      <c r="I30" s="1632"/>
      <c r="J30" s="1632"/>
      <c r="K30" s="1632"/>
      <c r="L30" s="1632"/>
      <c r="M30" s="1632"/>
      <c r="N30" s="1632"/>
      <c r="O30" s="1633"/>
      <c r="P30" s="1633"/>
      <c r="Q30" s="1633"/>
      <c r="R30" s="1633"/>
      <c r="S30" s="1633"/>
      <c r="T30" s="1633"/>
      <c r="U30" s="1633"/>
      <c r="V30" s="607"/>
      <c r="W30" s="608"/>
      <c r="X30" s="608"/>
      <c r="Y30" s="608"/>
      <c r="Z30" s="608"/>
      <c r="AA30" s="609"/>
      <c r="AB30" s="610"/>
      <c r="AC30" s="607"/>
      <c r="AD30" s="609"/>
      <c r="AE30" s="609"/>
      <c r="AF30" s="609"/>
      <c r="AG30" s="609"/>
      <c r="AH30" s="609"/>
      <c r="AI30" s="610"/>
      <c r="AJ30" s="607"/>
      <c r="AK30" s="609"/>
      <c r="AL30" s="609"/>
      <c r="AM30" s="609"/>
      <c r="AN30" s="609"/>
      <c r="AO30" s="609"/>
      <c r="AP30" s="610"/>
      <c r="AQ30" s="611"/>
      <c r="AR30" s="609"/>
      <c r="AS30" s="609"/>
      <c r="AT30" s="609"/>
      <c r="AU30" s="609"/>
      <c r="AV30" s="609"/>
      <c r="AW30" s="610"/>
      <c r="AX30" s="1634"/>
      <c r="AY30" s="1634"/>
      <c r="AZ30" s="1634"/>
      <c r="BA30" s="1632">
        <f t="shared" si="0"/>
        <v>0</v>
      </c>
      <c r="BB30" s="1632"/>
      <c r="BC30" s="1632"/>
      <c r="BD30" s="1636"/>
      <c r="BE30" s="1636"/>
      <c r="BF30" s="1636"/>
      <c r="BG30" s="613"/>
    </row>
    <row r="31" spans="1:96" ht="21" customHeight="1" x14ac:dyDescent="0.15">
      <c r="A31" s="605"/>
      <c r="B31" s="1660"/>
      <c r="C31" s="1660"/>
      <c r="D31" s="1660"/>
      <c r="E31" s="1660"/>
      <c r="F31" s="1660"/>
      <c r="G31" s="1660"/>
      <c r="H31" s="1660"/>
      <c r="I31" s="1632"/>
      <c r="J31" s="1632"/>
      <c r="K31" s="1632"/>
      <c r="L31" s="1632"/>
      <c r="M31" s="1632"/>
      <c r="N31" s="1632"/>
      <c r="O31" s="1633"/>
      <c r="P31" s="1633"/>
      <c r="Q31" s="1633"/>
      <c r="R31" s="1633"/>
      <c r="S31" s="1633"/>
      <c r="T31" s="1633"/>
      <c r="U31" s="1633"/>
      <c r="V31" s="607"/>
      <c r="W31" s="609"/>
      <c r="X31" s="609"/>
      <c r="Y31" s="609"/>
      <c r="Z31" s="609"/>
      <c r="AA31" s="609"/>
      <c r="AB31" s="610"/>
      <c r="AC31" s="607"/>
      <c r="AD31" s="609"/>
      <c r="AE31" s="609"/>
      <c r="AF31" s="609"/>
      <c r="AG31" s="609"/>
      <c r="AH31" s="609"/>
      <c r="AI31" s="610"/>
      <c r="AJ31" s="607"/>
      <c r="AK31" s="609"/>
      <c r="AL31" s="609"/>
      <c r="AM31" s="609"/>
      <c r="AN31" s="609"/>
      <c r="AO31" s="609"/>
      <c r="AP31" s="610"/>
      <c r="AQ31" s="611"/>
      <c r="AR31" s="609"/>
      <c r="AS31" s="609"/>
      <c r="AT31" s="609"/>
      <c r="AU31" s="609"/>
      <c r="AV31" s="609"/>
      <c r="AW31" s="610"/>
      <c r="AX31" s="1634"/>
      <c r="AY31" s="1634"/>
      <c r="AZ31" s="1634"/>
      <c r="BA31" s="1632">
        <f t="shared" si="0"/>
        <v>0</v>
      </c>
      <c r="BB31" s="1632"/>
      <c r="BC31" s="1632"/>
      <c r="BD31" s="1636"/>
      <c r="BE31" s="1636"/>
      <c r="BF31" s="1636"/>
      <c r="BG31" s="614"/>
    </row>
    <row r="32" spans="1:96" ht="21" customHeight="1" x14ac:dyDescent="0.15">
      <c r="A32" s="1664" t="s">
        <v>840</v>
      </c>
      <c r="B32" s="1664"/>
      <c r="C32" s="1664"/>
      <c r="D32" s="1664"/>
      <c r="E32" s="1664"/>
      <c r="F32" s="1664"/>
      <c r="G32" s="1664"/>
      <c r="H32" s="1664"/>
      <c r="I32" s="1664"/>
      <c r="J32" s="1664"/>
      <c r="K32" s="1664"/>
      <c r="L32" s="1664"/>
      <c r="M32" s="1664"/>
      <c r="N32" s="1664"/>
      <c r="O32" s="1664"/>
      <c r="P32" s="1664"/>
      <c r="Q32" s="1664"/>
      <c r="R32" s="1664"/>
      <c r="S32" s="1664"/>
      <c r="T32" s="1664"/>
      <c r="U32" s="1664"/>
      <c r="V32" s="1664"/>
      <c r="W32" s="1664"/>
      <c r="X32" s="1664"/>
      <c r="Y32" s="1664"/>
      <c r="Z32" s="1664"/>
      <c r="AA32" s="1664"/>
      <c r="AB32" s="1664"/>
      <c r="AC32" s="1664"/>
      <c r="AD32" s="1664"/>
      <c r="AE32" s="1664"/>
      <c r="AF32" s="1664"/>
      <c r="AG32" s="1664"/>
      <c r="AH32" s="1664"/>
      <c r="AI32" s="1664"/>
      <c r="AJ32" s="1664"/>
      <c r="AK32" s="1664"/>
      <c r="AL32" s="1664"/>
      <c r="AM32" s="1664"/>
      <c r="AN32" s="1664"/>
      <c r="AO32" s="1664"/>
      <c r="AP32" s="1664"/>
      <c r="AQ32" s="1664"/>
      <c r="AR32" s="1664"/>
      <c r="AS32" s="1664"/>
      <c r="AT32" s="1664"/>
      <c r="AU32" s="1664"/>
      <c r="AV32" s="1664"/>
      <c r="AW32" s="1664"/>
      <c r="AX32" s="1643">
        <v>40</v>
      </c>
      <c r="AY32" s="1643"/>
      <c r="AZ32" s="1643"/>
      <c r="BA32" s="1643"/>
      <c r="BB32" s="1643"/>
      <c r="BC32" s="1643"/>
      <c r="BD32" s="1643"/>
      <c r="BE32" s="1643"/>
      <c r="BF32" s="1643"/>
      <c r="BG32" s="619"/>
    </row>
    <row r="33" spans="1:59" ht="21" customHeight="1" x14ac:dyDescent="0.15">
      <c r="A33" s="1665" t="s">
        <v>841</v>
      </c>
      <c r="B33" s="1665"/>
      <c r="C33" s="1665"/>
      <c r="D33" s="1665"/>
      <c r="E33" s="1665"/>
      <c r="F33" s="1665"/>
      <c r="G33" s="1665"/>
      <c r="H33" s="1665"/>
      <c r="I33" s="1665"/>
      <c r="J33" s="1665"/>
      <c r="K33" s="1665"/>
      <c r="L33" s="1665"/>
      <c r="M33" s="1665"/>
      <c r="N33" s="1665"/>
      <c r="O33" s="1665"/>
      <c r="P33" s="1665"/>
      <c r="Q33" s="1665"/>
      <c r="R33" s="1665"/>
      <c r="S33" s="1665"/>
      <c r="T33" s="1665"/>
      <c r="U33" s="1665"/>
      <c r="V33" s="620"/>
      <c r="W33" s="621"/>
      <c r="X33" s="621">
        <v>6</v>
      </c>
      <c r="Y33" s="621">
        <v>6</v>
      </c>
      <c r="Z33" s="621">
        <v>6</v>
      </c>
      <c r="AA33" s="621">
        <v>6</v>
      </c>
      <c r="AB33" s="622">
        <v>6</v>
      </c>
      <c r="AC33" s="620"/>
      <c r="AD33" s="621"/>
      <c r="AE33" s="621">
        <v>6</v>
      </c>
      <c r="AF33" s="621">
        <v>6</v>
      </c>
      <c r="AG33" s="621">
        <v>6</v>
      </c>
      <c r="AH33" s="621">
        <v>6</v>
      </c>
      <c r="AI33" s="623">
        <v>6</v>
      </c>
      <c r="AJ33" s="620"/>
      <c r="AK33" s="621"/>
      <c r="AL33" s="621">
        <v>6</v>
      </c>
      <c r="AM33" s="621">
        <v>6</v>
      </c>
      <c r="AN33" s="621">
        <v>6</v>
      </c>
      <c r="AO33" s="621">
        <v>6</v>
      </c>
      <c r="AP33" s="623">
        <v>6</v>
      </c>
      <c r="AQ33" s="620"/>
      <c r="AR33" s="621"/>
      <c r="AS33" s="621">
        <v>6</v>
      </c>
      <c r="AT33" s="621">
        <v>6</v>
      </c>
      <c r="AU33" s="621">
        <v>6</v>
      </c>
      <c r="AV33" s="621">
        <v>6</v>
      </c>
      <c r="AW33" s="623">
        <v>6</v>
      </c>
      <c r="AX33" s="1639"/>
      <c r="AY33" s="1639"/>
      <c r="AZ33" s="1639"/>
      <c r="BA33" s="1645"/>
      <c r="BB33" s="1645"/>
      <c r="BC33" s="1645"/>
      <c r="BD33" s="1646"/>
      <c r="BE33" s="1646"/>
      <c r="BF33" s="1646"/>
      <c r="BG33" s="619"/>
    </row>
    <row r="34" spans="1:59" ht="21.95" customHeight="1" x14ac:dyDescent="0.15"/>
    <row r="35" spans="1:59" ht="21.95" customHeight="1" x14ac:dyDescent="0.15"/>
    <row r="36" spans="1:59" ht="21.95" customHeight="1" x14ac:dyDescent="0.15"/>
    <row r="37" spans="1:59" ht="21.95" customHeight="1" x14ac:dyDescent="0.15"/>
    <row r="38" spans="1:59" ht="21.95" customHeight="1" x14ac:dyDescent="0.15"/>
    <row r="39" spans="1:59" ht="21.95" customHeight="1" x14ac:dyDescent="0.15"/>
  </sheetData>
  <mergeCells count="159">
    <mergeCell ref="A32:AW32"/>
    <mergeCell ref="AX32:BF32"/>
    <mergeCell ref="A33:U33"/>
    <mergeCell ref="AX33:AZ33"/>
    <mergeCell ref="BA33:BC33"/>
    <mergeCell ref="BD33:BF33"/>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D12:BF14"/>
    <mergeCell ref="BG12:BG14"/>
    <mergeCell ref="I14:K14"/>
    <mergeCell ref="L14:N14"/>
    <mergeCell ref="B15:H15"/>
    <mergeCell ref="I15:K15"/>
    <mergeCell ref="L15:N15"/>
    <mergeCell ref="O15:U15"/>
    <mergeCell ref="AX15:AZ15"/>
    <mergeCell ref="BA15:BC15"/>
    <mergeCell ref="BD15:BF15"/>
    <mergeCell ref="A12:H14"/>
    <mergeCell ref="I12:N13"/>
    <mergeCell ref="O12:U14"/>
    <mergeCell ref="V12:AB12"/>
    <mergeCell ref="AC12:AI12"/>
    <mergeCell ref="AJ12:AP12"/>
    <mergeCell ref="AQ12:AW12"/>
    <mergeCell ref="AX12:AZ14"/>
    <mergeCell ref="BA12:BC14"/>
    <mergeCell ref="A10:I10"/>
    <mergeCell ref="J10:M10"/>
    <mergeCell ref="N10:U10"/>
    <mergeCell ref="V10:AC10"/>
    <mergeCell ref="AD10:AM10"/>
    <mergeCell ref="AN10:AV10"/>
    <mergeCell ref="AW10:BG10"/>
    <mergeCell ref="A11:U11"/>
    <mergeCell ref="V11:AP11"/>
    <mergeCell ref="AQ11:AY11"/>
    <mergeCell ref="AZ11:BG11"/>
    <mergeCell ref="A2:BF2"/>
    <mergeCell ref="AU3:AZ3"/>
    <mergeCell ref="BA3:BG3"/>
    <mergeCell ref="A5:AX5"/>
    <mergeCell ref="A6:I6"/>
    <mergeCell ref="A7:I7"/>
    <mergeCell ref="A9:U9"/>
    <mergeCell ref="V9:AH9"/>
    <mergeCell ref="AI9:AP9"/>
    <mergeCell ref="AQ9:BG9"/>
  </mergeCells>
  <phoneticPr fontId="83"/>
  <dataValidations count="7">
    <dataValidation type="list" allowBlank="1" showInputMessage="1" showErrorMessage="1" sqref="L15:N15">
      <formula1>$CD$5:$CD$8</formula1>
      <formula2>0</formula2>
    </dataValidation>
    <dataValidation type="list" allowBlank="1" showInputMessage="1" showErrorMessage="1" sqref="I15:K15">
      <formula1>$CC$5:$CC$8</formula1>
      <formula2>0</formula2>
    </dataValidation>
    <dataValidation type="list" allowBlank="1" showInputMessage="1" showErrorMessage="1" sqref="B15:H31">
      <formula1>INDIRECT($V$9)</formula1>
      <formula2>0</formula2>
    </dataValidation>
    <dataValidation type="list" allowBlank="1" showInputMessage="1" showErrorMessage="1" sqref="V9:AH9">
      <formula1>'別紙4-1の記入例'!サービス種類</formula1>
      <formula2>0</formula2>
    </dataValidation>
    <dataValidation type="list" allowBlank="1" showInputMessage="1" showErrorMessage="1" sqref="L16:N31">
      <formula1>$CD$5:$CD$9</formula1>
      <formula2>0</formula2>
    </dataValidation>
    <dataValidation type="list" allowBlank="1" showInputMessage="1" showErrorMessage="1" sqref="I16:K31">
      <formula1>$CC$5:$CC$9</formula1>
      <formula2>0</formula2>
    </dataValidation>
    <dataValidation type="list" allowBlank="1" showInputMessage="1" showErrorMessage="1" sqref="V11:AP11">
      <formula1>$CQ$9:$CQ$22</formula1>
      <formula2>0</formula2>
    </dataValidation>
  </dataValidations>
  <printOptions horizontalCentered="1" verticalCentered="1"/>
  <pageMargins left="0.70833333333333304" right="0.70833333333333304" top="0.94513888888888897" bottom="0.74791666666666701" header="0.51180555555555496" footer="0.51180555555555496"/>
  <pageSetup paperSize="9" scale="63" firstPageNumber="0" orientation="landscape" horizontalDpi="300" verticalDpi="300" r:id="rId1"/>
  <colBreaks count="1" manualBreakCount="1">
    <brk id="65"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view="pageBreakPreview" zoomScale="85" zoomScaleNormal="75" zoomScaleSheetLayoutView="85" workbookViewId="0">
      <selection activeCell="A46" sqref="A46:BH46"/>
    </sheetView>
  </sheetViews>
  <sheetFormatPr defaultRowHeight="14.25" x14ac:dyDescent="0.15"/>
  <cols>
    <col min="1" max="1" width="4.25" style="437" customWidth="1"/>
    <col min="2" max="6" width="2.625" style="437" customWidth="1"/>
    <col min="7" max="7" width="2.625" style="438" customWidth="1"/>
    <col min="8" max="8" width="2.125" style="438" customWidth="1"/>
    <col min="9" max="9" width="7.875" style="438" customWidth="1"/>
    <col min="10" max="21" width="2.625" style="438" customWidth="1"/>
    <col min="22" max="22" width="3.75" style="438" customWidth="1"/>
    <col min="23" max="42" width="2.875" style="438" customWidth="1"/>
    <col min="43" max="43" width="3.5" style="438" customWidth="1"/>
    <col min="44" max="50" width="2.875" style="438" customWidth="1"/>
    <col min="51" max="59" width="2.625" style="438" customWidth="1"/>
    <col min="60" max="60" width="15.625" style="438" customWidth="1"/>
    <col min="61" max="74" width="2.625" style="438" customWidth="1"/>
    <col min="75" max="256" width="9" style="438" customWidth="1"/>
    <col min="257" max="257" width="4.25" style="438" customWidth="1"/>
    <col min="258" max="263" width="2.625" style="438" customWidth="1"/>
    <col min="264" max="264" width="2.125" style="438" customWidth="1"/>
    <col min="265" max="265" width="7.875" style="438" customWidth="1"/>
    <col min="266" max="277" width="2.625" style="438" customWidth="1"/>
    <col min="278" max="278" width="3.75" style="438" customWidth="1"/>
    <col min="279" max="298" width="2.875" style="438" customWidth="1"/>
    <col min="299" max="299" width="3.5" style="438" customWidth="1"/>
    <col min="300" max="306" width="2.875" style="438" customWidth="1"/>
    <col min="307" max="315" width="2.625" style="438" customWidth="1"/>
    <col min="316" max="316" width="15.625" style="438" customWidth="1"/>
    <col min="317" max="330" width="2.625" style="438" customWidth="1"/>
    <col min="331" max="512" width="9" style="438" customWidth="1"/>
    <col min="513" max="513" width="4.25" style="438" customWidth="1"/>
    <col min="514" max="519" width="2.625" style="438" customWidth="1"/>
    <col min="520" max="520" width="2.125" style="438" customWidth="1"/>
    <col min="521" max="521" width="7.875" style="438" customWidth="1"/>
    <col min="522" max="533" width="2.625" style="438" customWidth="1"/>
    <col min="534" max="534" width="3.75" style="438" customWidth="1"/>
    <col min="535" max="554" width="2.875" style="438" customWidth="1"/>
    <col min="555" max="555" width="3.5" style="438" customWidth="1"/>
    <col min="556" max="562" width="2.875" style="438" customWidth="1"/>
    <col min="563" max="571" width="2.625" style="438" customWidth="1"/>
    <col min="572" max="572" width="15.625" style="438" customWidth="1"/>
    <col min="573" max="586" width="2.625" style="438" customWidth="1"/>
    <col min="587" max="768" width="9" style="438" customWidth="1"/>
    <col min="769" max="769" width="4.25" style="438" customWidth="1"/>
    <col min="770" max="775" width="2.625" style="438" customWidth="1"/>
    <col min="776" max="776" width="2.125" style="438" customWidth="1"/>
    <col min="777" max="777" width="7.875" style="438" customWidth="1"/>
    <col min="778" max="789" width="2.625" style="438" customWidth="1"/>
    <col min="790" max="790" width="3.75" style="438" customWidth="1"/>
    <col min="791" max="810" width="2.875" style="438" customWidth="1"/>
    <col min="811" max="811" width="3.5" style="438" customWidth="1"/>
    <col min="812" max="818" width="2.875" style="438" customWidth="1"/>
    <col min="819" max="827" width="2.625" style="438" customWidth="1"/>
    <col min="828" max="828" width="15.625" style="438" customWidth="1"/>
    <col min="829" max="842" width="2.625" style="438" customWidth="1"/>
    <col min="843" max="1025" width="9" style="438" customWidth="1"/>
  </cols>
  <sheetData>
    <row r="1" spans="1:62" ht="21" customHeight="1" x14ac:dyDescent="0.15">
      <c r="A1" s="1666" t="s">
        <v>894</v>
      </c>
      <c r="B1" s="1666"/>
      <c r="C1" s="1666"/>
      <c r="D1" s="1666"/>
      <c r="E1" s="1666"/>
      <c r="F1" s="1666"/>
      <c r="G1" s="1666"/>
      <c r="H1" s="1666"/>
      <c r="I1" s="1666"/>
      <c r="BH1" s="440" t="s">
        <v>895</v>
      </c>
    </row>
    <row r="2" spans="1:62" ht="21" customHeight="1" x14ac:dyDescent="0.15">
      <c r="A2" s="1523" t="s">
        <v>820</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c r="BD2" s="1523"/>
      <c r="BE2" s="1523"/>
      <c r="BF2" s="1523"/>
      <c r="BG2" s="1523"/>
    </row>
    <row r="3" spans="1:62" ht="22.5" customHeight="1" x14ac:dyDescent="0.15">
      <c r="A3" s="441"/>
      <c r="B3" s="441"/>
      <c r="C3" s="441"/>
      <c r="D3" s="441"/>
      <c r="E3" s="441"/>
      <c r="F3" s="441"/>
      <c r="G3" s="441"/>
      <c r="AV3" s="1608" t="s">
        <v>496</v>
      </c>
      <c r="AW3" s="1608"/>
      <c r="AX3" s="1608"/>
      <c r="AY3" s="1608"/>
      <c r="AZ3" s="1608"/>
      <c r="BA3" s="1608"/>
      <c r="BB3" s="1444" t="s">
        <v>113</v>
      </c>
      <c r="BC3" s="1444"/>
      <c r="BD3" s="1444"/>
      <c r="BE3" s="1444"/>
      <c r="BF3" s="1444"/>
      <c r="BG3" s="1444"/>
      <c r="BH3" s="1444"/>
      <c r="BJ3" s="453" t="s">
        <v>590</v>
      </c>
    </row>
    <row r="4" spans="1:62" ht="9.75" customHeight="1" x14ac:dyDescent="0.15">
      <c r="A4" s="441"/>
      <c r="B4" s="441"/>
      <c r="C4" s="441"/>
      <c r="D4" s="441"/>
      <c r="E4" s="441"/>
      <c r="F4" s="441"/>
      <c r="G4" s="441"/>
      <c r="BB4" s="443"/>
      <c r="BC4" s="443"/>
      <c r="BD4" s="443"/>
      <c r="BE4" s="443"/>
      <c r="BF4" s="443"/>
      <c r="BG4" s="443"/>
      <c r="BH4" s="443"/>
    </row>
    <row r="5" spans="1:62" ht="25.5" customHeight="1" x14ac:dyDescent="0.15">
      <c r="A5" s="1609" t="s">
        <v>821</v>
      </c>
      <c r="B5" s="1609"/>
      <c r="C5" s="1609"/>
      <c r="D5" s="1609"/>
      <c r="E5" s="1609"/>
      <c r="F5" s="1609"/>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609"/>
      <c r="AP5" s="1609"/>
      <c r="AQ5" s="1609"/>
      <c r="AR5" s="1609"/>
      <c r="AS5" s="1609"/>
      <c r="AT5" s="1609"/>
      <c r="AU5" s="1609"/>
      <c r="AV5" s="1609"/>
      <c r="AW5" s="1609"/>
      <c r="AX5" s="1609"/>
      <c r="AY5" s="1609"/>
      <c r="BB5" s="443"/>
      <c r="BC5" s="443"/>
      <c r="BD5" s="443"/>
      <c r="BE5" s="443"/>
      <c r="BF5" s="443"/>
      <c r="BG5" s="443"/>
      <c r="BH5" s="443"/>
    </row>
    <row r="6" spans="1:62" ht="9.75" customHeight="1" x14ac:dyDescent="0.15">
      <c r="A6" s="441"/>
      <c r="B6" s="441"/>
      <c r="C6" s="441"/>
      <c r="D6" s="441"/>
      <c r="E6" s="441"/>
      <c r="F6" s="441"/>
      <c r="G6" s="441"/>
      <c r="BB6" s="443"/>
      <c r="BC6" s="443"/>
      <c r="BD6" s="443"/>
      <c r="BE6" s="443"/>
      <c r="BF6" s="443"/>
      <c r="BG6" s="443"/>
      <c r="BH6" s="443"/>
    </row>
    <row r="7" spans="1:62" ht="21" customHeight="1" x14ac:dyDescent="0.15">
      <c r="A7" s="1610" t="s">
        <v>822</v>
      </c>
      <c r="B7" s="1610"/>
      <c r="C7" s="1610"/>
      <c r="D7" s="1610"/>
      <c r="E7" s="1610"/>
      <c r="F7" s="1610"/>
      <c r="G7" s="1610"/>
      <c r="H7" s="1610"/>
      <c r="I7" s="1610"/>
      <c r="J7" s="1610"/>
      <c r="K7" s="1610"/>
      <c r="L7" s="1610"/>
      <c r="M7" s="1610"/>
      <c r="N7" s="1610"/>
      <c r="O7" s="1610"/>
      <c r="P7" s="1610"/>
      <c r="Q7" s="1610"/>
      <c r="R7" s="1610"/>
      <c r="S7" s="1610"/>
      <c r="T7" s="1610"/>
      <c r="U7" s="1610"/>
      <c r="V7" s="631"/>
      <c r="W7" s="1611"/>
      <c r="X7" s="1611"/>
      <c r="Y7" s="1611"/>
      <c r="Z7" s="1611"/>
      <c r="AA7" s="1611"/>
      <c r="AB7" s="1611"/>
      <c r="AC7" s="1611"/>
      <c r="AD7" s="1611"/>
      <c r="AE7" s="1611"/>
      <c r="AF7" s="1611"/>
      <c r="AG7" s="1611"/>
      <c r="AH7" s="1611"/>
      <c r="AI7" s="1611"/>
      <c r="AJ7" s="1612" t="s">
        <v>823</v>
      </c>
      <c r="AK7" s="1612"/>
      <c r="AL7" s="1612"/>
      <c r="AM7" s="1612"/>
      <c r="AN7" s="1612"/>
      <c r="AO7" s="1612"/>
      <c r="AP7" s="1612"/>
      <c r="AQ7" s="1612"/>
      <c r="AR7" s="1613"/>
      <c r="AS7" s="1613"/>
      <c r="AT7" s="1613"/>
      <c r="AU7" s="1613"/>
      <c r="AV7" s="1613"/>
      <c r="AW7" s="1613"/>
      <c r="AX7" s="1613"/>
      <c r="AY7" s="1613"/>
      <c r="AZ7" s="1613"/>
      <c r="BA7" s="1613"/>
      <c r="BB7" s="1613"/>
      <c r="BC7" s="1613"/>
      <c r="BD7" s="1613"/>
      <c r="BE7" s="1613"/>
      <c r="BF7" s="1613"/>
      <c r="BG7" s="1613"/>
      <c r="BH7" s="1613"/>
    </row>
    <row r="8" spans="1:62" ht="21" customHeight="1" x14ac:dyDescent="0.15">
      <c r="A8" s="1614" t="s">
        <v>281</v>
      </c>
      <c r="B8" s="1614"/>
      <c r="C8" s="1614"/>
      <c r="D8" s="1614"/>
      <c r="E8" s="1614"/>
      <c r="F8" s="1614"/>
      <c r="G8" s="1614"/>
      <c r="H8" s="1614"/>
      <c r="I8" s="1614"/>
      <c r="J8" s="1614"/>
      <c r="K8" s="1615"/>
      <c r="L8" s="1615"/>
      <c r="M8" s="1615"/>
      <c r="N8" s="1615"/>
      <c r="O8" s="1615"/>
      <c r="P8" s="1615"/>
      <c r="Q8" s="1615"/>
      <c r="R8" s="1615"/>
      <c r="S8" s="1615"/>
      <c r="T8" s="1615"/>
      <c r="U8" s="1615"/>
      <c r="V8" s="632"/>
      <c r="W8" s="1616" t="s">
        <v>824</v>
      </c>
      <c r="X8" s="1616"/>
      <c r="Y8" s="1616"/>
      <c r="Z8" s="1616"/>
      <c r="AA8" s="1616"/>
      <c r="AB8" s="1616"/>
      <c r="AC8" s="1616"/>
      <c r="AD8" s="1616"/>
      <c r="AE8" s="1617"/>
      <c r="AF8" s="1617"/>
      <c r="AG8" s="1617"/>
      <c r="AH8" s="1617"/>
      <c r="AI8" s="1617"/>
      <c r="AJ8" s="1617"/>
      <c r="AK8" s="1617"/>
      <c r="AL8" s="1617"/>
      <c r="AM8" s="1617"/>
      <c r="AN8" s="1617"/>
      <c r="AO8" s="1618" t="s">
        <v>826</v>
      </c>
      <c r="AP8" s="1618"/>
      <c r="AQ8" s="1618"/>
      <c r="AR8" s="1618"/>
      <c r="AS8" s="1618"/>
      <c r="AT8" s="1618"/>
      <c r="AU8" s="1618"/>
      <c r="AV8" s="1618"/>
      <c r="AW8" s="1618"/>
      <c r="AX8" s="1613"/>
      <c r="AY8" s="1613"/>
      <c r="AZ8" s="1613"/>
      <c r="BA8" s="1613"/>
      <c r="BB8" s="1613"/>
      <c r="BC8" s="1613"/>
      <c r="BD8" s="1613"/>
      <c r="BE8" s="1613"/>
      <c r="BF8" s="1613"/>
      <c r="BG8" s="1613"/>
      <c r="BH8" s="1613"/>
    </row>
    <row r="9" spans="1:62" ht="21" customHeight="1" x14ac:dyDescent="0.15">
      <c r="A9" s="1610" t="s">
        <v>825</v>
      </c>
      <c r="B9" s="1610"/>
      <c r="C9" s="1610"/>
      <c r="D9" s="1610"/>
      <c r="E9" s="1610"/>
      <c r="F9" s="1610"/>
      <c r="G9" s="1610"/>
      <c r="H9" s="1610"/>
      <c r="I9" s="1610"/>
      <c r="J9" s="1610"/>
      <c r="K9" s="1610"/>
      <c r="L9" s="1610"/>
      <c r="M9" s="1610"/>
      <c r="N9" s="1610"/>
      <c r="O9" s="1610"/>
      <c r="P9" s="1610"/>
      <c r="Q9" s="1610"/>
      <c r="R9" s="1610"/>
      <c r="S9" s="1610"/>
      <c r="T9" s="1610"/>
      <c r="U9" s="1610"/>
      <c r="V9" s="633"/>
      <c r="W9" s="1619"/>
      <c r="X9" s="1619"/>
      <c r="Y9" s="1619"/>
      <c r="Z9" s="1619"/>
      <c r="AA9" s="1619"/>
      <c r="AB9" s="1619"/>
      <c r="AC9" s="1619"/>
      <c r="AD9" s="1619"/>
      <c r="AE9" s="1619"/>
      <c r="AF9" s="1619"/>
      <c r="AG9" s="1619"/>
      <c r="AH9" s="1619"/>
      <c r="AI9" s="1619"/>
      <c r="AJ9" s="1620" t="s">
        <v>896</v>
      </c>
      <c r="AK9" s="1620"/>
      <c r="AL9" s="1620"/>
      <c r="AM9" s="1620"/>
      <c r="AN9" s="1620"/>
      <c r="AO9" s="1620"/>
      <c r="AP9" s="1620"/>
      <c r="AQ9" s="1620"/>
      <c r="AR9" s="1613"/>
      <c r="AS9" s="1613"/>
      <c r="AT9" s="1613"/>
      <c r="AU9" s="1613"/>
      <c r="AV9" s="1613"/>
      <c r="AW9" s="1613"/>
      <c r="AX9" s="1613"/>
      <c r="AY9" s="1613"/>
      <c r="AZ9" s="1613"/>
      <c r="BA9" s="1613"/>
      <c r="BB9" s="1613"/>
      <c r="BC9" s="1613"/>
      <c r="BD9" s="1613"/>
      <c r="BE9" s="1613"/>
      <c r="BF9" s="1613"/>
      <c r="BG9" s="1613"/>
      <c r="BH9" s="1613"/>
    </row>
    <row r="10" spans="1:62" ht="21" customHeight="1" x14ac:dyDescent="0.15">
      <c r="A10" s="1621" t="s">
        <v>827</v>
      </c>
      <c r="B10" s="1621"/>
      <c r="C10" s="1621"/>
      <c r="D10" s="1621"/>
      <c r="E10" s="1621"/>
      <c r="F10" s="1621"/>
      <c r="G10" s="1621"/>
      <c r="H10" s="1621"/>
      <c r="I10" s="1622" t="s">
        <v>897</v>
      </c>
      <c r="J10" s="1622" t="s">
        <v>828</v>
      </c>
      <c r="K10" s="1622"/>
      <c r="L10" s="1622"/>
      <c r="M10" s="1622"/>
      <c r="N10" s="1622"/>
      <c r="O10" s="1667" t="s">
        <v>392</v>
      </c>
      <c r="P10" s="1667"/>
      <c r="Q10" s="1667"/>
      <c r="R10" s="1667"/>
      <c r="S10" s="1667"/>
      <c r="T10" s="1667"/>
      <c r="U10" s="1667"/>
      <c r="V10" s="634"/>
      <c r="W10" s="1668" t="s">
        <v>101</v>
      </c>
      <c r="X10" s="1668"/>
      <c r="Y10" s="635" t="s">
        <v>173</v>
      </c>
      <c r="Z10" s="635"/>
      <c r="AA10" s="635" t="s">
        <v>829</v>
      </c>
      <c r="AB10" s="635"/>
      <c r="AC10" s="636"/>
      <c r="AD10" s="1669" t="s">
        <v>101</v>
      </c>
      <c r="AE10" s="1669"/>
      <c r="AF10" s="635" t="s">
        <v>173</v>
      </c>
      <c r="AG10" s="635"/>
      <c r="AH10" s="635" t="s">
        <v>830</v>
      </c>
      <c r="AI10" s="635"/>
      <c r="AJ10" s="636"/>
      <c r="AK10" s="1669" t="s">
        <v>101</v>
      </c>
      <c r="AL10" s="1669"/>
      <c r="AM10" s="635" t="s">
        <v>173</v>
      </c>
      <c r="AN10" s="635"/>
      <c r="AO10" s="635" t="s">
        <v>831</v>
      </c>
      <c r="AP10" s="635"/>
      <c r="AQ10" s="636"/>
      <c r="AR10" s="1669" t="s">
        <v>101</v>
      </c>
      <c r="AS10" s="1669"/>
      <c r="AT10" s="635" t="s">
        <v>173</v>
      </c>
      <c r="AU10" s="635"/>
      <c r="AV10" s="635" t="s">
        <v>832</v>
      </c>
      <c r="AW10" s="635"/>
      <c r="AX10" s="636"/>
      <c r="AY10" s="1670" t="s">
        <v>833</v>
      </c>
      <c r="AZ10" s="1670"/>
      <c r="BA10" s="1670"/>
      <c r="BB10" s="1627" t="s">
        <v>834</v>
      </c>
      <c r="BC10" s="1627"/>
      <c r="BD10" s="1627"/>
      <c r="BE10" s="1628" t="s">
        <v>835</v>
      </c>
      <c r="BF10" s="1628"/>
      <c r="BG10" s="1628"/>
      <c r="BH10" s="1629" t="s">
        <v>836</v>
      </c>
    </row>
    <row r="11" spans="1:62" ht="21" customHeight="1" x14ac:dyDescent="0.15">
      <c r="A11" s="1621"/>
      <c r="B11" s="1621"/>
      <c r="C11" s="1621"/>
      <c r="D11" s="1621"/>
      <c r="E11" s="1621"/>
      <c r="F11" s="1621"/>
      <c r="G11" s="1621"/>
      <c r="H11" s="1621"/>
      <c r="I11" s="1622"/>
      <c r="J11" s="1622"/>
      <c r="K11" s="1622"/>
      <c r="L11" s="1622"/>
      <c r="M11" s="1622"/>
      <c r="N11" s="1622"/>
      <c r="O11" s="1667"/>
      <c r="P11" s="1667"/>
      <c r="Q11" s="1667"/>
      <c r="R11" s="1667"/>
      <c r="S11" s="1667"/>
      <c r="T11" s="1667"/>
      <c r="U11" s="1667"/>
      <c r="V11" s="637" t="s">
        <v>174</v>
      </c>
      <c r="W11" s="600">
        <v>1</v>
      </c>
      <c r="X11" s="601">
        <v>2</v>
      </c>
      <c r="Y11" s="601">
        <v>3</v>
      </c>
      <c r="Z11" s="601">
        <v>4</v>
      </c>
      <c r="AA11" s="601">
        <v>5</v>
      </c>
      <c r="AB11" s="601">
        <v>6</v>
      </c>
      <c r="AC11" s="602">
        <v>7</v>
      </c>
      <c r="AD11" s="600">
        <v>8</v>
      </c>
      <c r="AE11" s="601">
        <v>9</v>
      </c>
      <c r="AF11" s="601">
        <v>10</v>
      </c>
      <c r="AG11" s="601">
        <v>11</v>
      </c>
      <c r="AH11" s="601">
        <v>12</v>
      </c>
      <c r="AI11" s="601">
        <v>13</v>
      </c>
      <c r="AJ11" s="602">
        <v>14</v>
      </c>
      <c r="AK11" s="600">
        <v>15</v>
      </c>
      <c r="AL11" s="601">
        <v>16</v>
      </c>
      <c r="AM11" s="601">
        <v>17</v>
      </c>
      <c r="AN11" s="601">
        <v>18</v>
      </c>
      <c r="AO11" s="601">
        <v>19</v>
      </c>
      <c r="AP11" s="601">
        <v>20</v>
      </c>
      <c r="AQ11" s="602">
        <v>21</v>
      </c>
      <c r="AR11" s="603">
        <v>22</v>
      </c>
      <c r="AS11" s="601">
        <v>23</v>
      </c>
      <c r="AT11" s="601">
        <v>24</v>
      </c>
      <c r="AU11" s="601">
        <v>25</v>
      </c>
      <c r="AV11" s="601">
        <v>26</v>
      </c>
      <c r="AW11" s="601">
        <v>27</v>
      </c>
      <c r="AX11" s="638">
        <v>28</v>
      </c>
      <c r="AY11" s="1670"/>
      <c r="AZ11" s="1670"/>
      <c r="BA11" s="1670"/>
      <c r="BB11" s="1627"/>
      <c r="BC11" s="1627"/>
      <c r="BD11" s="1627"/>
      <c r="BE11" s="1628"/>
      <c r="BF11" s="1628"/>
      <c r="BG11" s="1628"/>
      <c r="BH11" s="1629"/>
    </row>
    <row r="12" spans="1:62" ht="21" customHeight="1" x14ac:dyDescent="0.15">
      <c r="A12" s="1621"/>
      <c r="B12" s="1621"/>
      <c r="C12" s="1621"/>
      <c r="D12" s="1621"/>
      <c r="E12" s="1621"/>
      <c r="F12" s="1621"/>
      <c r="G12" s="1621"/>
      <c r="H12" s="1621"/>
      <c r="I12" s="1622"/>
      <c r="J12" s="1622"/>
      <c r="K12" s="1622"/>
      <c r="L12" s="1622"/>
      <c r="M12" s="1622"/>
      <c r="N12" s="1622"/>
      <c r="O12" s="1667"/>
      <c r="P12" s="1667"/>
      <c r="Q12" s="1667"/>
      <c r="R12" s="1667"/>
      <c r="S12" s="1667"/>
      <c r="T12" s="1667"/>
      <c r="U12" s="1667"/>
      <c r="V12" s="637" t="s">
        <v>898</v>
      </c>
      <c r="W12" s="639"/>
      <c r="X12" s="640"/>
      <c r="Y12" s="641"/>
      <c r="Z12" s="641"/>
      <c r="AA12" s="640"/>
      <c r="AB12" s="641"/>
      <c r="AC12" s="642"/>
      <c r="AD12" s="639"/>
      <c r="AE12" s="640"/>
      <c r="AF12" s="641"/>
      <c r="AG12" s="640"/>
      <c r="AH12" s="641"/>
      <c r="AI12" s="641"/>
      <c r="AJ12" s="642"/>
      <c r="AK12" s="643"/>
      <c r="AL12" s="644"/>
      <c r="AM12" s="641"/>
      <c r="AN12" s="641"/>
      <c r="AO12" s="640"/>
      <c r="AP12" s="644"/>
      <c r="AQ12" s="645"/>
      <c r="AR12" s="643"/>
      <c r="AS12" s="644"/>
      <c r="AT12" s="644"/>
      <c r="AU12" s="641"/>
      <c r="AV12" s="641"/>
      <c r="AW12" s="640"/>
      <c r="AX12" s="644"/>
      <c r="AY12" s="1670"/>
      <c r="AZ12" s="1670"/>
      <c r="BA12" s="1670"/>
      <c r="BB12" s="1627"/>
      <c r="BC12" s="1627"/>
      <c r="BD12" s="1627"/>
      <c r="BE12" s="1628"/>
      <c r="BF12" s="1628"/>
      <c r="BG12" s="1628"/>
      <c r="BH12" s="1629"/>
    </row>
    <row r="13" spans="1:62" ht="21" customHeight="1" x14ac:dyDescent="0.15">
      <c r="A13" s="605"/>
      <c r="B13" s="1631"/>
      <c r="C13" s="1631"/>
      <c r="D13" s="1631"/>
      <c r="E13" s="1631"/>
      <c r="F13" s="1631"/>
      <c r="G13" s="1631"/>
      <c r="H13" s="1631"/>
      <c r="I13" s="612"/>
      <c r="J13" s="1632"/>
      <c r="K13" s="1632"/>
      <c r="L13" s="1632"/>
      <c r="M13" s="1632"/>
      <c r="N13" s="1632"/>
      <c r="O13" s="1633"/>
      <c r="P13" s="1633"/>
      <c r="Q13" s="1633"/>
      <c r="R13" s="1633"/>
      <c r="S13" s="1633"/>
      <c r="T13" s="1633"/>
      <c r="U13" s="1633"/>
      <c r="V13" s="646"/>
      <c r="W13" s="607"/>
      <c r="X13" s="608"/>
      <c r="Y13" s="608"/>
      <c r="Z13" s="608"/>
      <c r="AA13" s="608"/>
      <c r="AB13" s="609"/>
      <c r="AC13" s="610"/>
      <c r="AD13" s="607"/>
      <c r="AE13" s="609"/>
      <c r="AF13" s="609"/>
      <c r="AG13" s="609"/>
      <c r="AH13" s="609"/>
      <c r="AI13" s="609"/>
      <c r="AJ13" s="610"/>
      <c r="AK13" s="607"/>
      <c r="AL13" s="609"/>
      <c r="AM13" s="609"/>
      <c r="AN13" s="609"/>
      <c r="AO13" s="609"/>
      <c r="AP13" s="609"/>
      <c r="AQ13" s="610"/>
      <c r="AR13" s="611"/>
      <c r="AS13" s="609"/>
      <c r="AT13" s="609"/>
      <c r="AU13" s="609"/>
      <c r="AV13" s="609"/>
      <c r="AW13" s="609"/>
      <c r="AX13" s="610"/>
      <c r="AY13" s="1634">
        <f t="shared" ref="AY13:AY29" si="0">SUM(W13:AX13)</f>
        <v>0</v>
      </c>
      <c r="AZ13" s="1634"/>
      <c r="BA13" s="1634"/>
      <c r="BB13" s="1635">
        <f t="shared" ref="BB13:BB29" si="1">AY13/4</f>
        <v>0</v>
      </c>
      <c r="BC13" s="1635"/>
      <c r="BD13" s="1635"/>
      <c r="BE13" s="1636"/>
      <c r="BF13" s="1636"/>
      <c r="BG13" s="1636"/>
      <c r="BH13" s="613"/>
    </row>
    <row r="14" spans="1:62" ht="21" customHeight="1" x14ac:dyDescent="0.15">
      <c r="A14" s="605"/>
      <c r="B14" s="1631"/>
      <c r="C14" s="1631"/>
      <c r="D14" s="1631"/>
      <c r="E14" s="1631"/>
      <c r="F14" s="1631"/>
      <c r="G14" s="1631"/>
      <c r="H14" s="1631"/>
      <c r="I14" s="612"/>
      <c r="J14" s="1632"/>
      <c r="K14" s="1632"/>
      <c r="L14" s="1632"/>
      <c r="M14" s="1632"/>
      <c r="N14" s="1632"/>
      <c r="O14" s="1633"/>
      <c r="P14" s="1633"/>
      <c r="Q14" s="1633"/>
      <c r="R14" s="1633"/>
      <c r="S14" s="1633"/>
      <c r="T14" s="1633"/>
      <c r="U14" s="1633"/>
      <c r="V14" s="646"/>
      <c r="W14" s="607"/>
      <c r="X14" s="608"/>
      <c r="Y14" s="608"/>
      <c r="Z14" s="608"/>
      <c r="AA14" s="608"/>
      <c r="AB14" s="609"/>
      <c r="AC14" s="610"/>
      <c r="AD14" s="607"/>
      <c r="AE14" s="609"/>
      <c r="AF14" s="609"/>
      <c r="AG14" s="609"/>
      <c r="AH14" s="609"/>
      <c r="AI14" s="609"/>
      <c r="AJ14" s="610"/>
      <c r="AK14" s="607"/>
      <c r="AL14" s="609"/>
      <c r="AM14" s="609"/>
      <c r="AN14" s="609"/>
      <c r="AO14" s="609"/>
      <c r="AP14" s="609"/>
      <c r="AQ14" s="610"/>
      <c r="AR14" s="611"/>
      <c r="AS14" s="609"/>
      <c r="AT14" s="609"/>
      <c r="AU14" s="609"/>
      <c r="AV14" s="609"/>
      <c r="AW14" s="609"/>
      <c r="AX14" s="610"/>
      <c r="AY14" s="1634">
        <f t="shared" si="0"/>
        <v>0</v>
      </c>
      <c r="AZ14" s="1634"/>
      <c r="BA14" s="1634"/>
      <c r="BB14" s="1635">
        <f t="shared" si="1"/>
        <v>0</v>
      </c>
      <c r="BC14" s="1635"/>
      <c r="BD14" s="1635"/>
      <c r="BE14" s="1636"/>
      <c r="BF14" s="1636"/>
      <c r="BG14" s="1636"/>
      <c r="BH14" s="613"/>
    </row>
    <row r="15" spans="1:62" ht="21" customHeight="1" x14ac:dyDescent="0.15">
      <c r="A15" s="605"/>
      <c r="B15" s="1631"/>
      <c r="C15" s="1631"/>
      <c r="D15" s="1631"/>
      <c r="E15" s="1631"/>
      <c r="F15" s="1631"/>
      <c r="G15" s="1631"/>
      <c r="H15" s="1631"/>
      <c r="I15" s="612"/>
      <c r="J15" s="1632"/>
      <c r="K15" s="1632"/>
      <c r="L15" s="1632"/>
      <c r="M15" s="1632"/>
      <c r="N15" s="1632"/>
      <c r="O15" s="1633"/>
      <c r="P15" s="1633"/>
      <c r="Q15" s="1633"/>
      <c r="R15" s="1633"/>
      <c r="S15" s="1633"/>
      <c r="T15" s="1633"/>
      <c r="U15" s="1633"/>
      <c r="V15" s="646"/>
      <c r="W15" s="607"/>
      <c r="X15" s="608"/>
      <c r="Y15" s="608"/>
      <c r="Z15" s="608"/>
      <c r="AA15" s="608"/>
      <c r="AB15" s="609"/>
      <c r="AC15" s="610"/>
      <c r="AD15" s="607"/>
      <c r="AE15" s="609"/>
      <c r="AF15" s="609"/>
      <c r="AG15" s="609"/>
      <c r="AH15" s="609"/>
      <c r="AI15" s="609"/>
      <c r="AJ15" s="610"/>
      <c r="AK15" s="607"/>
      <c r="AL15" s="609"/>
      <c r="AM15" s="609"/>
      <c r="AN15" s="609"/>
      <c r="AO15" s="609"/>
      <c r="AP15" s="609"/>
      <c r="AQ15" s="610"/>
      <c r="AR15" s="611"/>
      <c r="AS15" s="609"/>
      <c r="AT15" s="609"/>
      <c r="AU15" s="609"/>
      <c r="AV15" s="609"/>
      <c r="AW15" s="609"/>
      <c r="AX15" s="610"/>
      <c r="AY15" s="1634">
        <f t="shared" si="0"/>
        <v>0</v>
      </c>
      <c r="AZ15" s="1634"/>
      <c r="BA15" s="1634"/>
      <c r="BB15" s="1635">
        <f t="shared" si="1"/>
        <v>0</v>
      </c>
      <c r="BC15" s="1635"/>
      <c r="BD15" s="1635"/>
      <c r="BE15" s="1636"/>
      <c r="BF15" s="1636"/>
      <c r="BG15" s="1636"/>
      <c r="BH15" s="613"/>
    </row>
    <row r="16" spans="1:62" ht="21" customHeight="1" x14ac:dyDescent="0.15">
      <c r="A16" s="605"/>
      <c r="B16" s="1631"/>
      <c r="C16" s="1631"/>
      <c r="D16" s="1631"/>
      <c r="E16" s="1631"/>
      <c r="F16" s="1631"/>
      <c r="G16" s="1631"/>
      <c r="H16" s="1631"/>
      <c r="I16" s="612"/>
      <c r="J16" s="1632"/>
      <c r="K16" s="1632"/>
      <c r="L16" s="1632"/>
      <c r="M16" s="1632"/>
      <c r="N16" s="1632"/>
      <c r="O16" s="1633"/>
      <c r="P16" s="1633"/>
      <c r="Q16" s="1633"/>
      <c r="R16" s="1633"/>
      <c r="S16" s="1633"/>
      <c r="T16" s="1633"/>
      <c r="U16" s="1633"/>
      <c r="V16" s="646"/>
      <c r="W16" s="607"/>
      <c r="X16" s="609"/>
      <c r="Y16" s="609"/>
      <c r="Z16" s="609"/>
      <c r="AA16" s="609"/>
      <c r="AB16" s="609"/>
      <c r="AC16" s="610"/>
      <c r="AD16" s="607"/>
      <c r="AE16" s="609"/>
      <c r="AF16" s="609"/>
      <c r="AG16" s="609"/>
      <c r="AH16" s="609"/>
      <c r="AI16" s="609"/>
      <c r="AJ16" s="610"/>
      <c r="AK16" s="607"/>
      <c r="AL16" s="609"/>
      <c r="AM16" s="609"/>
      <c r="AN16" s="609"/>
      <c r="AO16" s="609"/>
      <c r="AP16" s="609"/>
      <c r="AQ16" s="610"/>
      <c r="AR16" s="611"/>
      <c r="AS16" s="609"/>
      <c r="AT16" s="609"/>
      <c r="AU16" s="609"/>
      <c r="AV16" s="609"/>
      <c r="AW16" s="609"/>
      <c r="AX16" s="610"/>
      <c r="AY16" s="1634">
        <f t="shared" si="0"/>
        <v>0</v>
      </c>
      <c r="AZ16" s="1634"/>
      <c r="BA16" s="1634"/>
      <c r="BB16" s="1635">
        <f t="shared" si="1"/>
        <v>0</v>
      </c>
      <c r="BC16" s="1635"/>
      <c r="BD16" s="1635"/>
      <c r="BE16" s="1636"/>
      <c r="BF16" s="1636"/>
      <c r="BG16" s="1636"/>
      <c r="BH16" s="613"/>
    </row>
    <row r="17" spans="1:60" ht="21" customHeight="1" x14ac:dyDescent="0.15">
      <c r="A17" s="605"/>
      <c r="B17" s="1631"/>
      <c r="C17" s="1631"/>
      <c r="D17" s="1631"/>
      <c r="E17" s="1631"/>
      <c r="F17" s="1631"/>
      <c r="G17" s="1631"/>
      <c r="H17" s="1631"/>
      <c r="I17" s="612"/>
      <c r="J17" s="1632"/>
      <c r="K17" s="1632"/>
      <c r="L17" s="1632"/>
      <c r="M17" s="1632"/>
      <c r="N17" s="1632"/>
      <c r="O17" s="1633"/>
      <c r="P17" s="1633"/>
      <c r="Q17" s="1633"/>
      <c r="R17" s="1633"/>
      <c r="S17" s="1633"/>
      <c r="T17" s="1633"/>
      <c r="U17" s="1633"/>
      <c r="V17" s="646"/>
      <c r="W17" s="607"/>
      <c r="X17" s="608"/>
      <c r="Y17" s="608"/>
      <c r="Z17" s="608"/>
      <c r="AA17" s="608"/>
      <c r="AB17" s="609"/>
      <c r="AC17" s="610"/>
      <c r="AD17" s="607"/>
      <c r="AE17" s="609"/>
      <c r="AF17" s="609"/>
      <c r="AG17" s="609"/>
      <c r="AH17" s="609"/>
      <c r="AI17" s="609"/>
      <c r="AJ17" s="610"/>
      <c r="AK17" s="607"/>
      <c r="AL17" s="609"/>
      <c r="AM17" s="609"/>
      <c r="AN17" s="609"/>
      <c r="AO17" s="609"/>
      <c r="AP17" s="609"/>
      <c r="AQ17" s="610"/>
      <c r="AR17" s="611"/>
      <c r="AS17" s="609"/>
      <c r="AT17" s="609"/>
      <c r="AU17" s="609"/>
      <c r="AV17" s="609"/>
      <c r="AW17" s="609"/>
      <c r="AX17" s="610"/>
      <c r="AY17" s="1634">
        <f t="shared" si="0"/>
        <v>0</v>
      </c>
      <c r="AZ17" s="1634"/>
      <c r="BA17" s="1634"/>
      <c r="BB17" s="1635">
        <f t="shared" si="1"/>
        <v>0</v>
      </c>
      <c r="BC17" s="1635"/>
      <c r="BD17" s="1635"/>
      <c r="BE17" s="1636"/>
      <c r="BF17" s="1636"/>
      <c r="BG17" s="1636"/>
      <c r="BH17" s="613"/>
    </row>
    <row r="18" spans="1:60" ht="21" customHeight="1" x14ac:dyDescent="0.15">
      <c r="A18" s="605"/>
      <c r="B18" s="1631"/>
      <c r="C18" s="1631"/>
      <c r="D18" s="1631"/>
      <c r="E18" s="1631"/>
      <c r="F18" s="1631"/>
      <c r="G18" s="1631"/>
      <c r="H18" s="1631"/>
      <c r="I18" s="612"/>
      <c r="J18" s="1632"/>
      <c r="K18" s="1632"/>
      <c r="L18" s="1632"/>
      <c r="M18" s="1632"/>
      <c r="N18" s="1632"/>
      <c r="O18" s="1633"/>
      <c r="P18" s="1633"/>
      <c r="Q18" s="1633"/>
      <c r="R18" s="1633"/>
      <c r="S18" s="1633"/>
      <c r="T18" s="1633"/>
      <c r="U18" s="1633"/>
      <c r="V18" s="646"/>
      <c r="W18" s="607"/>
      <c r="X18" s="608"/>
      <c r="Y18" s="608"/>
      <c r="Z18" s="608"/>
      <c r="AA18" s="608"/>
      <c r="AB18" s="609"/>
      <c r="AC18" s="610"/>
      <c r="AD18" s="607"/>
      <c r="AE18" s="609"/>
      <c r="AF18" s="609"/>
      <c r="AG18" s="609"/>
      <c r="AH18" s="609"/>
      <c r="AI18" s="609"/>
      <c r="AJ18" s="610"/>
      <c r="AK18" s="607"/>
      <c r="AL18" s="609"/>
      <c r="AM18" s="609"/>
      <c r="AN18" s="609"/>
      <c r="AO18" s="609"/>
      <c r="AP18" s="609"/>
      <c r="AQ18" s="610"/>
      <c r="AR18" s="611"/>
      <c r="AS18" s="609"/>
      <c r="AT18" s="609"/>
      <c r="AU18" s="609"/>
      <c r="AV18" s="609"/>
      <c r="AW18" s="609"/>
      <c r="AX18" s="610"/>
      <c r="AY18" s="1634">
        <f t="shared" si="0"/>
        <v>0</v>
      </c>
      <c r="AZ18" s="1634"/>
      <c r="BA18" s="1634"/>
      <c r="BB18" s="1635">
        <f t="shared" si="1"/>
        <v>0</v>
      </c>
      <c r="BC18" s="1635"/>
      <c r="BD18" s="1635"/>
      <c r="BE18" s="1636"/>
      <c r="BF18" s="1636"/>
      <c r="BG18" s="1636"/>
      <c r="BH18" s="613"/>
    </row>
    <row r="19" spans="1:60" ht="21" customHeight="1" x14ac:dyDescent="0.15">
      <c r="A19" s="605"/>
      <c r="B19" s="1631"/>
      <c r="C19" s="1631"/>
      <c r="D19" s="1631"/>
      <c r="E19" s="1631"/>
      <c r="F19" s="1631"/>
      <c r="G19" s="1631"/>
      <c r="H19" s="1631"/>
      <c r="I19" s="612"/>
      <c r="J19" s="1632"/>
      <c r="K19" s="1632"/>
      <c r="L19" s="1632"/>
      <c r="M19" s="1632"/>
      <c r="N19" s="1632"/>
      <c r="O19" s="1633"/>
      <c r="P19" s="1633"/>
      <c r="Q19" s="1633"/>
      <c r="R19" s="1633"/>
      <c r="S19" s="1633"/>
      <c r="T19" s="1633"/>
      <c r="U19" s="1633"/>
      <c r="V19" s="646"/>
      <c r="W19" s="607"/>
      <c r="X19" s="609"/>
      <c r="Y19" s="609"/>
      <c r="Z19" s="609"/>
      <c r="AA19" s="609"/>
      <c r="AB19" s="609"/>
      <c r="AC19" s="610"/>
      <c r="AD19" s="607"/>
      <c r="AE19" s="609"/>
      <c r="AF19" s="609"/>
      <c r="AG19" s="609"/>
      <c r="AH19" s="609"/>
      <c r="AI19" s="609"/>
      <c r="AJ19" s="610"/>
      <c r="AK19" s="607"/>
      <c r="AL19" s="609"/>
      <c r="AM19" s="609"/>
      <c r="AN19" s="609"/>
      <c r="AO19" s="609"/>
      <c r="AP19" s="609"/>
      <c r="AQ19" s="610"/>
      <c r="AR19" s="611"/>
      <c r="AS19" s="609"/>
      <c r="AT19" s="609"/>
      <c r="AU19" s="609"/>
      <c r="AV19" s="609"/>
      <c r="AW19" s="609"/>
      <c r="AX19" s="610"/>
      <c r="AY19" s="1634">
        <f t="shared" si="0"/>
        <v>0</v>
      </c>
      <c r="AZ19" s="1634"/>
      <c r="BA19" s="1634"/>
      <c r="BB19" s="1635">
        <f t="shared" si="1"/>
        <v>0</v>
      </c>
      <c r="BC19" s="1635"/>
      <c r="BD19" s="1635"/>
      <c r="BE19" s="1636"/>
      <c r="BF19" s="1636"/>
      <c r="BG19" s="1636"/>
      <c r="BH19" s="613"/>
    </row>
    <row r="20" spans="1:60" ht="21" customHeight="1" x14ac:dyDescent="0.15">
      <c r="A20" s="605"/>
      <c r="B20" s="1631"/>
      <c r="C20" s="1631"/>
      <c r="D20" s="1631"/>
      <c r="E20" s="1631"/>
      <c r="F20" s="1631"/>
      <c r="G20" s="1631"/>
      <c r="H20" s="1631"/>
      <c r="I20" s="612"/>
      <c r="J20" s="1632"/>
      <c r="K20" s="1632"/>
      <c r="L20" s="1632"/>
      <c r="M20" s="1632"/>
      <c r="N20" s="1632"/>
      <c r="O20" s="1633"/>
      <c r="P20" s="1633"/>
      <c r="Q20" s="1633"/>
      <c r="R20" s="1633"/>
      <c r="S20" s="1633"/>
      <c r="T20" s="1633"/>
      <c r="U20" s="1633"/>
      <c r="V20" s="646"/>
      <c r="W20" s="607"/>
      <c r="X20" s="609"/>
      <c r="Y20" s="609"/>
      <c r="Z20" s="609"/>
      <c r="AA20" s="609"/>
      <c r="AB20" s="609"/>
      <c r="AC20" s="610"/>
      <c r="AD20" s="607"/>
      <c r="AE20" s="609"/>
      <c r="AF20" s="609"/>
      <c r="AG20" s="609"/>
      <c r="AH20" s="609"/>
      <c r="AI20" s="609"/>
      <c r="AJ20" s="610"/>
      <c r="AK20" s="607"/>
      <c r="AL20" s="609"/>
      <c r="AM20" s="609"/>
      <c r="AN20" s="609"/>
      <c r="AO20" s="609"/>
      <c r="AP20" s="609"/>
      <c r="AQ20" s="610"/>
      <c r="AR20" s="611"/>
      <c r="AS20" s="609"/>
      <c r="AT20" s="609"/>
      <c r="AU20" s="609"/>
      <c r="AV20" s="609"/>
      <c r="AW20" s="609"/>
      <c r="AX20" s="610"/>
      <c r="AY20" s="1634">
        <f t="shared" si="0"/>
        <v>0</v>
      </c>
      <c r="AZ20" s="1634"/>
      <c r="BA20" s="1634"/>
      <c r="BB20" s="1635">
        <f t="shared" si="1"/>
        <v>0</v>
      </c>
      <c r="BC20" s="1635"/>
      <c r="BD20" s="1635"/>
      <c r="BE20" s="1636"/>
      <c r="BF20" s="1636"/>
      <c r="BG20" s="1636"/>
      <c r="BH20" s="613"/>
    </row>
    <row r="21" spans="1:60" ht="21" customHeight="1" x14ac:dyDescent="0.15">
      <c r="A21" s="605"/>
      <c r="B21" s="1631"/>
      <c r="C21" s="1631"/>
      <c r="D21" s="1631"/>
      <c r="E21" s="1631"/>
      <c r="F21" s="1631"/>
      <c r="G21" s="1631"/>
      <c r="H21" s="1631"/>
      <c r="I21" s="612"/>
      <c r="J21" s="1444"/>
      <c r="K21" s="1444"/>
      <c r="L21" s="1444"/>
      <c r="M21" s="1444"/>
      <c r="N21" s="1444"/>
      <c r="O21" s="1633"/>
      <c r="P21" s="1633"/>
      <c r="Q21" s="1633"/>
      <c r="R21" s="1633"/>
      <c r="S21" s="1633"/>
      <c r="T21" s="1633"/>
      <c r="U21" s="1633"/>
      <c r="V21" s="646"/>
      <c r="W21" s="607"/>
      <c r="X21" s="609"/>
      <c r="Y21" s="609"/>
      <c r="Z21" s="609"/>
      <c r="AA21" s="609"/>
      <c r="AB21" s="609"/>
      <c r="AC21" s="610"/>
      <c r="AD21" s="607"/>
      <c r="AE21" s="609"/>
      <c r="AF21" s="609"/>
      <c r="AG21" s="609"/>
      <c r="AH21" s="609"/>
      <c r="AI21" s="609"/>
      <c r="AJ21" s="610"/>
      <c r="AK21" s="607"/>
      <c r="AL21" s="609"/>
      <c r="AM21" s="609"/>
      <c r="AN21" s="609"/>
      <c r="AO21" s="609"/>
      <c r="AP21" s="609"/>
      <c r="AQ21" s="610"/>
      <c r="AR21" s="611"/>
      <c r="AS21" s="609"/>
      <c r="AT21" s="609"/>
      <c r="AU21" s="609"/>
      <c r="AV21" s="609"/>
      <c r="AW21" s="609"/>
      <c r="AX21" s="610"/>
      <c r="AY21" s="1634">
        <f t="shared" si="0"/>
        <v>0</v>
      </c>
      <c r="AZ21" s="1634"/>
      <c r="BA21" s="1634"/>
      <c r="BB21" s="1635">
        <f t="shared" si="1"/>
        <v>0</v>
      </c>
      <c r="BC21" s="1635"/>
      <c r="BD21" s="1635"/>
      <c r="BE21" s="1636"/>
      <c r="BF21" s="1636"/>
      <c r="BG21" s="1636"/>
      <c r="BH21" s="613"/>
    </row>
    <row r="22" spans="1:60" ht="21" customHeight="1" x14ac:dyDescent="0.15">
      <c r="A22" s="605"/>
      <c r="B22" s="1631"/>
      <c r="C22" s="1631"/>
      <c r="D22" s="1631"/>
      <c r="E22" s="1631"/>
      <c r="F22" s="1631"/>
      <c r="G22" s="1631"/>
      <c r="H22" s="1631"/>
      <c r="I22" s="612"/>
      <c r="J22" s="1632"/>
      <c r="K22" s="1632"/>
      <c r="L22" s="1632"/>
      <c r="M22" s="1632"/>
      <c r="N22" s="1632"/>
      <c r="O22" s="1633"/>
      <c r="P22" s="1633"/>
      <c r="Q22" s="1633"/>
      <c r="R22" s="1633"/>
      <c r="S22" s="1633"/>
      <c r="T22" s="1633"/>
      <c r="U22" s="1633"/>
      <c r="V22" s="646"/>
      <c r="W22" s="607"/>
      <c r="X22" s="608"/>
      <c r="Y22" s="608"/>
      <c r="Z22" s="608"/>
      <c r="AA22" s="608"/>
      <c r="AB22" s="609"/>
      <c r="AC22" s="610"/>
      <c r="AD22" s="607"/>
      <c r="AE22" s="609"/>
      <c r="AF22" s="609"/>
      <c r="AG22" s="609"/>
      <c r="AH22" s="609"/>
      <c r="AI22" s="609"/>
      <c r="AJ22" s="610"/>
      <c r="AK22" s="607"/>
      <c r="AL22" s="609"/>
      <c r="AM22" s="609"/>
      <c r="AN22" s="609"/>
      <c r="AO22" s="609"/>
      <c r="AP22" s="609"/>
      <c r="AQ22" s="610"/>
      <c r="AR22" s="611"/>
      <c r="AS22" s="609"/>
      <c r="AT22" s="609"/>
      <c r="AU22" s="609"/>
      <c r="AV22" s="609"/>
      <c r="AW22" s="609"/>
      <c r="AX22" s="610"/>
      <c r="AY22" s="1634">
        <f t="shared" si="0"/>
        <v>0</v>
      </c>
      <c r="AZ22" s="1634"/>
      <c r="BA22" s="1634"/>
      <c r="BB22" s="1635">
        <f t="shared" si="1"/>
        <v>0</v>
      </c>
      <c r="BC22" s="1635"/>
      <c r="BD22" s="1635"/>
      <c r="BE22" s="1636"/>
      <c r="BF22" s="1636"/>
      <c r="BG22" s="1636"/>
      <c r="BH22" s="613"/>
    </row>
    <row r="23" spans="1:60" ht="21" customHeight="1" x14ac:dyDescent="0.15">
      <c r="A23" s="605"/>
      <c r="B23" s="1631"/>
      <c r="C23" s="1631"/>
      <c r="D23" s="1631"/>
      <c r="E23" s="1631"/>
      <c r="F23" s="1631"/>
      <c r="G23" s="1631"/>
      <c r="H23" s="1631"/>
      <c r="I23" s="612"/>
      <c r="J23" s="1632"/>
      <c r="K23" s="1632"/>
      <c r="L23" s="1632"/>
      <c r="M23" s="1632"/>
      <c r="N23" s="1632"/>
      <c r="O23" s="1633"/>
      <c r="P23" s="1633"/>
      <c r="Q23" s="1633"/>
      <c r="R23" s="1633"/>
      <c r="S23" s="1633"/>
      <c r="T23" s="1633"/>
      <c r="U23" s="1633"/>
      <c r="V23" s="646"/>
      <c r="W23" s="607"/>
      <c r="X23" s="608"/>
      <c r="Y23" s="608"/>
      <c r="Z23" s="608"/>
      <c r="AA23" s="608"/>
      <c r="AB23" s="609"/>
      <c r="AC23" s="610"/>
      <c r="AD23" s="607"/>
      <c r="AE23" s="609"/>
      <c r="AF23" s="609"/>
      <c r="AG23" s="609"/>
      <c r="AH23" s="609"/>
      <c r="AI23" s="609"/>
      <c r="AJ23" s="610"/>
      <c r="AK23" s="607"/>
      <c r="AL23" s="609"/>
      <c r="AM23" s="609"/>
      <c r="AN23" s="609"/>
      <c r="AO23" s="609"/>
      <c r="AP23" s="609"/>
      <c r="AQ23" s="610"/>
      <c r="AR23" s="611"/>
      <c r="AS23" s="609"/>
      <c r="AT23" s="609"/>
      <c r="AU23" s="609"/>
      <c r="AV23" s="609"/>
      <c r="AW23" s="609"/>
      <c r="AX23" s="610"/>
      <c r="AY23" s="1634">
        <f t="shared" si="0"/>
        <v>0</v>
      </c>
      <c r="AZ23" s="1634"/>
      <c r="BA23" s="1634"/>
      <c r="BB23" s="1635">
        <f t="shared" si="1"/>
        <v>0</v>
      </c>
      <c r="BC23" s="1635"/>
      <c r="BD23" s="1635"/>
      <c r="BE23" s="1636"/>
      <c r="BF23" s="1636"/>
      <c r="BG23" s="1636"/>
      <c r="BH23" s="613"/>
    </row>
    <row r="24" spans="1:60" ht="21" customHeight="1" x14ac:dyDescent="0.15">
      <c r="A24" s="605"/>
      <c r="B24" s="1631"/>
      <c r="C24" s="1631"/>
      <c r="D24" s="1631"/>
      <c r="E24" s="1631"/>
      <c r="F24" s="1631"/>
      <c r="G24" s="1631"/>
      <c r="H24" s="1631"/>
      <c r="I24" s="612"/>
      <c r="J24" s="1632"/>
      <c r="K24" s="1632"/>
      <c r="L24" s="1632"/>
      <c r="M24" s="1632"/>
      <c r="N24" s="1632"/>
      <c r="O24" s="1633"/>
      <c r="P24" s="1633"/>
      <c r="Q24" s="1633"/>
      <c r="R24" s="1633"/>
      <c r="S24" s="1633"/>
      <c r="T24" s="1633"/>
      <c r="U24" s="1633"/>
      <c r="V24" s="646"/>
      <c r="W24" s="607"/>
      <c r="X24" s="609"/>
      <c r="Y24" s="609"/>
      <c r="Z24" s="609"/>
      <c r="AA24" s="609"/>
      <c r="AB24" s="609"/>
      <c r="AC24" s="610"/>
      <c r="AD24" s="607"/>
      <c r="AE24" s="609"/>
      <c r="AF24" s="609"/>
      <c r="AG24" s="609"/>
      <c r="AH24" s="609"/>
      <c r="AI24" s="609"/>
      <c r="AJ24" s="610"/>
      <c r="AK24" s="607"/>
      <c r="AL24" s="609"/>
      <c r="AM24" s="609"/>
      <c r="AN24" s="609"/>
      <c r="AO24" s="609"/>
      <c r="AP24" s="609"/>
      <c r="AQ24" s="610"/>
      <c r="AR24" s="611"/>
      <c r="AS24" s="609"/>
      <c r="AT24" s="609"/>
      <c r="AU24" s="609"/>
      <c r="AV24" s="609"/>
      <c r="AW24" s="609"/>
      <c r="AX24" s="610"/>
      <c r="AY24" s="1634">
        <f t="shared" si="0"/>
        <v>0</v>
      </c>
      <c r="AZ24" s="1634"/>
      <c r="BA24" s="1634"/>
      <c r="BB24" s="1635">
        <f t="shared" si="1"/>
        <v>0</v>
      </c>
      <c r="BC24" s="1635"/>
      <c r="BD24" s="1635"/>
      <c r="BE24" s="1636"/>
      <c r="BF24" s="1636"/>
      <c r="BG24" s="1636"/>
      <c r="BH24" s="613"/>
    </row>
    <row r="25" spans="1:60" ht="21" customHeight="1" x14ac:dyDescent="0.15">
      <c r="A25" s="605"/>
      <c r="B25" s="1631"/>
      <c r="C25" s="1631"/>
      <c r="D25" s="1631"/>
      <c r="E25" s="1631"/>
      <c r="F25" s="1631"/>
      <c r="G25" s="1631"/>
      <c r="H25" s="1631"/>
      <c r="I25" s="612"/>
      <c r="J25" s="1632"/>
      <c r="K25" s="1632"/>
      <c r="L25" s="1632"/>
      <c r="M25" s="1632"/>
      <c r="N25" s="1632"/>
      <c r="O25" s="1633"/>
      <c r="P25" s="1633"/>
      <c r="Q25" s="1633"/>
      <c r="R25" s="1633"/>
      <c r="S25" s="1633"/>
      <c r="T25" s="1633"/>
      <c r="U25" s="1633"/>
      <c r="V25" s="646"/>
      <c r="W25" s="607"/>
      <c r="X25" s="609"/>
      <c r="Y25" s="609"/>
      <c r="Z25" s="609"/>
      <c r="AA25" s="609"/>
      <c r="AB25" s="609"/>
      <c r="AC25" s="610"/>
      <c r="AD25" s="607"/>
      <c r="AE25" s="609"/>
      <c r="AF25" s="609"/>
      <c r="AG25" s="609"/>
      <c r="AH25" s="609"/>
      <c r="AI25" s="609"/>
      <c r="AJ25" s="610"/>
      <c r="AK25" s="607"/>
      <c r="AL25" s="609"/>
      <c r="AM25" s="609"/>
      <c r="AN25" s="609"/>
      <c r="AO25" s="609"/>
      <c r="AP25" s="609"/>
      <c r="AQ25" s="610"/>
      <c r="AR25" s="611"/>
      <c r="AS25" s="609"/>
      <c r="AT25" s="609"/>
      <c r="AU25" s="609"/>
      <c r="AV25" s="609"/>
      <c r="AW25" s="609"/>
      <c r="AX25" s="610"/>
      <c r="AY25" s="1634">
        <f t="shared" si="0"/>
        <v>0</v>
      </c>
      <c r="AZ25" s="1634"/>
      <c r="BA25" s="1634"/>
      <c r="BB25" s="1635">
        <f t="shared" si="1"/>
        <v>0</v>
      </c>
      <c r="BC25" s="1635"/>
      <c r="BD25" s="1635"/>
      <c r="BE25" s="1636"/>
      <c r="BF25" s="1636"/>
      <c r="BG25" s="1636"/>
      <c r="BH25" s="613"/>
    </row>
    <row r="26" spans="1:60" ht="21" customHeight="1" x14ac:dyDescent="0.15">
      <c r="A26" s="605"/>
      <c r="B26" s="1631"/>
      <c r="C26" s="1631"/>
      <c r="D26" s="1631"/>
      <c r="E26" s="1631"/>
      <c r="F26" s="1631"/>
      <c r="G26" s="1631"/>
      <c r="H26" s="1631"/>
      <c r="I26" s="612"/>
      <c r="J26" s="1444"/>
      <c r="K26" s="1444"/>
      <c r="L26" s="1444"/>
      <c r="M26" s="1444"/>
      <c r="N26" s="1444"/>
      <c r="O26" s="1633"/>
      <c r="P26" s="1633"/>
      <c r="Q26" s="1633"/>
      <c r="R26" s="1633"/>
      <c r="S26" s="1633"/>
      <c r="T26" s="1633"/>
      <c r="U26" s="1633"/>
      <c r="V26" s="646"/>
      <c r="W26" s="607"/>
      <c r="X26" s="609"/>
      <c r="Y26" s="609"/>
      <c r="Z26" s="609"/>
      <c r="AA26" s="609"/>
      <c r="AB26" s="609"/>
      <c r="AC26" s="610"/>
      <c r="AD26" s="607"/>
      <c r="AE26" s="609"/>
      <c r="AF26" s="609"/>
      <c r="AG26" s="609"/>
      <c r="AH26" s="609"/>
      <c r="AI26" s="609"/>
      <c r="AJ26" s="610"/>
      <c r="AK26" s="607"/>
      <c r="AL26" s="609"/>
      <c r="AM26" s="609"/>
      <c r="AN26" s="609"/>
      <c r="AO26" s="609"/>
      <c r="AP26" s="609"/>
      <c r="AQ26" s="610"/>
      <c r="AR26" s="611"/>
      <c r="AS26" s="609"/>
      <c r="AT26" s="609"/>
      <c r="AU26" s="609"/>
      <c r="AV26" s="609"/>
      <c r="AW26" s="609"/>
      <c r="AX26" s="610"/>
      <c r="AY26" s="1634">
        <f t="shared" si="0"/>
        <v>0</v>
      </c>
      <c r="AZ26" s="1634"/>
      <c r="BA26" s="1634"/>
      <c r="BB26" s="1635">
        <f t="shared" si="1"/>
        <v>0</v>
      </c>
      <c r="BC26" s="1635"/>
      <c r="BD26" s="1635"/>
      <c r="BE26" s="1636"/>
      <c r="BF26" s="1636"/>
      <c r="BG26" s="1636"/>
      <c r="BH26" s="613"/>
    </row>
    <row r="27" spans="1:60" ht="21" customHeight="1" x14ac:dyDescent="0.15">
      <c r="A27" s="605"/>
      <c r="B27" s="1631"/>
      <c r="C27" s="1631"/>
      <c r="D27" s="1631"/>
      <c r="E27" s="1631"/>
      <c r="F27" s="1631"/>
      <c r="G27" s="1631"/>
      <c r="H27" s="1631"/>
      <c r="I27" s="612"/>
      <c r="J27" s="1444"/>
      <c r="K27" s="1444"/>
      <c r="L27" s="1444"/>
      <c r="M27" s="1444"/>
      <c r="N27" s="1444"/>
      <c r="O27" s="1633"/>
      <c r="P27" s="1633"/>
      <c r="Q27" s="1633"/>
      <c r="R27" s="1633"/>
      <c r="S27" s="1633"/>
      <c r="T27" s="1633"/>
      <c r="U27" s="1633"/>
      <c r="V27" s="646"/>
      <c r="W27" s="607"/>
      <c r="X27" s="609"/>
      <c r="Y27" s="609"/>
      <c r="Z27" s="609"/>
      <c r="AA27" s="609"/>
      <c r="AB27" s="609"/>
      <c r="AC27" s="610"/>
      <c r="AD27" s="607"/>
      <c r="AE27" s="609"/>
      <c r="AF27" s="609"/>
      <c r="AG27" s="609"/>
      <c r="AH27" s="609"/>
      <c r="AI27" s="609"/>
      <c r="AJ27" s="610"/>
      <c r="AK27" s="607"/>
      <c r="AL27" s="609"/>
      <c r="AM27" s="609"/>
      <c r="AN27" s="609"/>
      <c r="AO27" s="609"/>
      <c r="AP27" s="609"/>
      <c r="AQ27" s="610"/>
      <c r="AR27" s="611"/>
      <c r="AS27" s="609"/>
      <c r="AT27" s="609"/>
      <c r="AU27" s="609"/>
      <c r="AV27" s="609"/>
      <c r="AW27" s="609"/>
      <c r="AX27" s="610"/>
      <c r="AY27" s="1634">
        <f t="shared" si="0"/>
        <v>0</v>
      </c>
      <c r="AZ27" s="1634"/>
      <c r="BA27" s="1634"/>
      <c r="BB27" s="1635">
        <f t="shared" si="1"/>
        <v>0</v>
      </c>
      <c r="BC27" s="1635"/>
      <c r="BD27" s="1635"/>
      <c r="BE27" s="1636"/>
      <c r="BF27" s="1636"/>
      <c r="BG27" s="1636"/>
      <c r="BH27" s="613"/>
    </row>
    <row r="28" spans="1:60" ht="21" customHeight="1" x14ac:dyDescent="0.15">
      <c r="A28" s="605"/>
      <c r="B28" s="1631"/>
      <c r="C28" s="1631"/>
      <c r="D28" s="1631"/>
      <c r="E28" s="1631"/>
      <c r="F28" s="1631"/>
      <c r="G28" s="1631"/>
      <c r="H28" s="1631"/>
      <c r="I28" s="612"/>
      <c r="J28" s="1632"/>
      <c r="K28" s="1632"/>
      <c r="L28" s="1632"/>
      <c r="M28" s="1632"/>
      <c r="N28" s="1632"/>
      <c r="O28" s="1633"/>
      <c r="P28" s="1633"/>
      <c r="Q28" s="1633"/>
      <c r="R28" s="1633"/>
      <c r="S28" s="1633"/>
      <c r="T28" s="1633"/>
      <c r="U28" s="1633"/>
      <c r="V28" s="646"/>
      <c r="W28" s="607"/>
      <c r="X28" s="608"/>
      <c r="Y28" s="608"/>
      <c r="Z28" s="608"/>
      <c r="AA28" s="608"/>
      <c r="AB28" s="609"/>
      <c r="AC28" s="610"/>
      <c r="AD28" s="607"/>
      <c r="AE28" s="609"/>
      <c r="AF28" s="609"/>
      <c r="AG28" s="609"/>
      <c r="AH28" s="609"/>
      <c r="AI28" s="609"/>
      <c r="AJ28" s="610"/>
      <c r="AK28" s="607"/>
      <c r="AL28" s="609"/>
      <c r="AM28" s="609"/>
      <c r="AN28" s="609"/>
      <c r="AO28" s="609"/>
      <c r="AP28" s="609"/>
      <c r="AQ28" s="610"/>
      <c r="AR28" s="611"/>
      <c r="AS28" s="609"/>
      <c r="AT28" s="609"/>
      <c r="AU28" s="609"/>
      <c r="AV28" s="609"/>
      <c r="AW28" s="609"/>
      <c r="AX28" s="610"/>
      <c r="AY28" s="1634">
        <f t="shared" si="0"/>
        <v>0</v>
      </c>
      <c r="AZ28" s="1634"/>
      <c r="BA28" s="1634"/>
      <c r="BB28" s="1635">
        <f t="shared" si="1"/>
        <v>0</v>
      </c>
      <c r="BC28" s="1635"/>
      <c r="BD28" s="1635"/>
      <c r="BE28" s="1636"/>
      <c r="BF28" s="1636"/>
      <c r="BG28" s="1636"/>
      <c r="BH28" s="613"/>
    </row>
    <row r="29" spans="1:60" ht="21" customHeight="1" x14ac:dyDescent="0.15">
      <c r="A29" s="605"/>
      <c r="B29" s="1637"/>
      <c r="C29" s="1637"/>
      <c r="D29" s="1637"/>
      <c r="E29" s="1637"/>
      <c r="F29" s="1637"/>
      <c r="G29" s="1637"/>
      <c r="H29" s="1637"/>
      <c r="I29" s="647"/>
      <c r="J29" s="1444"/>
      <c r="K29" s="1444"/>
      <c r="L29" s="1444"/>
      <c r="M29" s="1444"/>
      <c r="N29" s="1444"/>
      <c r="O29" s="1633"/>
      <c r="P29" s="1633"/>
      <c r="Q29" s="1633"/>
      <c r="R29" s="1633"/>
      <c r="S29" s="1633"/>
      <c r="T29" s="1633"/>
      <c r="U29" s="1633"/>
      <c r="V29" s="646"/>
      <c r="W29" s="607"/>
      <c r="X29" s="609"/>
      <c r="Y29" s="609"/>
      <c r="Z29" s="609"/>
      <c r="AA29" s="609"/>
      <c r="AB29" s="609"/>
      <c r="AC29" s="610"/>
      <c r="AD29" s="607"/>
      <c r="AE29" s="609"/>
      <c r="AF29" s="609"/>
      <c r="AG29" s="609"/>
      <c r="AH29" s="609"/>
      <c r="AI29" s="609"/>
      <c r="AJ29" s="610"/>
      <c r="AK29" s="607"/>
      <c r="AL29" s="609"/>
      <c r="AM29" s="609"/>
      <c r="AN29" s="609"/>
      <c r="AO29" s="609"/>
      <c r="AP29" s="609"/>
      <c r="AQ29" s="610"/>
      <c r="AR29" s="611"/>
      <c r="AS29" s="609"/>
      <c r="AT29" s="609"/>
      <c r="AU29" s="609"/>
      <c r="AV29" s="609"/>
      <c r="AW29" s="609"/>
      <c r="AX29" s="610"/>
      <c r="AY29" s="1634">
        <f t="shared" si="0"/>
        <v>0</v>
      </c>
      <c r="AZ29" s="1634"/>
      <c r="BA29" s="1634"/>
      <c r="BB29" s="1635">
        <f t="shared" si="1"/>
        <v>0</v>
      </c>
      <c r="BC29" s="1635"/>
      <c r="BD29" s="1635"/>
      <c r="BE29" s="1636"/>
      <c r="BF29" s="1636"/>
      <c r="BG29" s="1636"/>
      <c r="BH29" s="614"/>
    </row>
    <row r="30" spans="1:60" ht="21" customHeight="1" x14ac:dyDescent="0.15">
      <c r="A30" s="1638" t="s">
        <v>199</v>
      </c>
      <c r="B30" s="1638"/>
      <c r="C30" s="1638"/>
      <c r="D30" s="1638"/>
      <c r="E30" s="1638"/>
      <c r="F30" s="1638"/>
      <c r="G30" s="1638"/>
      <c r="H30" s="1638"/>
      <c r="I30" s="1638"/>
      <c r="J30" s="1638"/>
      <c r="K30" s="1638"/>
      <c r="L30" s="1638"/>
      <c r="M30" s="1638"/>
      <c r="N30" s="1638"/>
      <c r="O30" s="1638"/>
      <c r="P30" s="1638"/>
      <c r="Q30" s="1638"/>
      <c r="R30" s="1638"/>
      <c r="S30" s="1638"/>
      <c r="T30" s="1638"/>
      <c r="U30" s="1638"/>
      <c r="V30" s="632"/>
      <c r="W30" s="615">
        <f t="shared" ref="W30:AX30" si="2">SUM(W13:W29)</f>
        <v>0</v>
      </c>
      <c r="X30" s="616">
        <f t="shared" si="2"/>
        <v>0</v>
      </c>
      <c r="Y30" s="616">
        <f t="shared" si="2"/>
        <v>0</v>
      </c>
      <c r="Z30" s="616">
        <f t="shared" si="2"/>
        <v>0</v>
      </c>
      <c r="AA30" s="616">
        <f t="shared" si="2"/>
        <v>0</v>
      </c>
      <c r="AB30" s="616">
        <f t="shared" si="2"/>
        <v>0</v>
      </c>
      <c r="AC30" s="617">
        <f t="shared" si="2"/>
        <v>0</v>
      </c>
      <c r="AD30" s="618">
        <f t="shared" si="2"/>
        <v>0</v>
      </c>
      <c r="AE30" s="616">
        <f t="shared" si="2"/>
        <v>0</v>
      </c>
      <c r="AF30" s="616">
        <f t="shared" si="2"/>
        <v>0</v>
      </c>
      <c r="AG30" s="616">
        <f t="shared" si="2"/>
        <v>0</v>
      </c>
      <c r="AH30" s="616">
        <f t="shared" si="2"/>
        <v>0</v>
      </c>
      <c r="AI30" s="616">
        <f t="shared" si="2"/>
        <v>0</v>
      </c>
      <c r="AJ30" s="617">
        <f t="shared" si="2"/>
        <v>0</v>
      </c>
      <c r="AK30" s="618">
        <f t="shared" si="2"/>
        <v>0</v>
      </c>
      <c r="AL30" s="616">
        <f t="shared" si="2"/>
        <v>0</v>
      </c>
      <c r="AM30" s="616">
        <f t="shared" si="2"/>
        <v>0</v>
      </c>
      <c r="AN30" s="616">
        <f t="shared" si="2"/>
        <v>0</v>
      </c>
      <c r="AO30" s="616">
        <f t="shared" si="2"/>
        <v>0</v>
      </c>
      <c r="AP30" s="616">
        <f t="shared" si="2"/>
        <v>0</v>
      </c>
      <c r="AQ30" s="617">
        <f t="shared" si="2"/>
        <v>0</v>
      </c>
      <c r="AR30" s="618">
        <f t="shared" si="2"/>
        <v>0</v>
      </c>
      <c r="AS30" s="616">
        <f t="shared" si="2"/>
        <v>0</v>
      </c>
      <c r="AT30" s="616">
        <f t="shared" si="2"/>
        <v>0</v>
      </c>
      <c r="AU30" s="616">
        <f t="shared" si="2"/>
        <v>0</v>
      </c>
      <c r="AV30" s="616">
        <f t="shared" si="2"/>
        <v>0</v>
      </c>
      <c r="AW30" s="616">
        <f t="shared" si="2"/>
        <v>0</v>
      </c>
      <c r="AX30" s="617">
        <f t="shared" si="2"/>
        <v>0</v>
      </c>
      <c r="AY30" s="1639">
        <f>SUM(AY13:BA29)</f>
        <v>0</v>
      </c>
      <c r="AZ30" s="1639"/>
      <c r="BA30" s="1639"/>
      <c r="BB30" s="1639">
        <f>SUM(BB13:BD29)</f>
        <v>0</v>
      </c>
      <c r="BC30" s="1639"/>
      <c r="BD30" s="1639"/>
      <c r="BE30" s="1641"/>
      <c r="BF30" s="1641"/>
      <c r="BG30" s="1641"/>
      <c r="BH30" s="619"/>
    </row>
    <row r="31" spans="1:60" ht="21" customHeight="1" x14ac:dyDescent="0.15">
      <c r="A31" s="1642" t="s">
        <v>840</v>
      </c>
      <c r="B31" s="1642"/>
      <c r="C31" s="1642"/>
      <c r="D31" s="1642"/>
      <c r="E31" s="1642"/>
      <c r="F31" s="1642"/>
      <c r="G31" s="1642"/>
      <c r="H31" s="1642"/>
      <c r="I31" s="1642"/>
      <c r="J31" s="1642"/>
      <c r="K31" s="1642"/>
      <c r="L31" s="1642"/>
      <c r="M31" s="1642"/>
      <c r="N31" s="1642"/>
      <c r="O31" s="1642"/>
      <c r="P31" s="1642"/>
      <c r="Q31" s="1642"/>
      <c r="R31" s="1642"/>
      <c r="S31" s="1642"/>
      <c r="T31" s="1642"/>
      <c r="U31" s="1642"/>
      <c r="V31" s="1642"/>
      <c r="W31" s="1642"/>
      <c r="X31" s="1642"/>
      <c r="Y31" s="1642"/>
      <c r="Z31" s="1642"/>
      <c r="AA31" s="1642"/>
      <c r="AB31" s="1642"/>
      <c r="AC31" s="1642"/>
      <c r="AD31" s="1642"/>
      <c r="AE31" s="1642"/>
      <c r="AF31" s="1642"/>
      <c r="AG31" s="1642"/>
      <c r="AH31" s="1642"/>
      <c r="AI31" s="1642"/>
      <c r="AJ31" s="1642"/>
      <c r="AK31" s="1642"/>
      <c r="AL31" s="1642"/>
      <c r="AM31" s="1642"/>
      <c r="AN31" s="1642"/>
      <c r="AO31" s="1642"/>
      <c r="AP31" s="1642"/>
      <c r="AQ31" s="1642"/>
      <c r="AR31" s="1642"/>
      <c r="AS31" s="1642"/>
      <c r="AT31" s="1642"/>
      <c r="AU31" s="1642"/>
      <c r="AV31" s="1642"/>
      <c r="AW31" s="1642"/>
      <c r="AX31" s="1642"/>
      <c r="AY31" s="1643"/>
      <c r="AZ31" s="1643"/>
      <c r="BA31" s="1643"/>
      <c r="BB31" s="1643"/>
      <c r="BC31" s="1643"/>
      <c r="BD31" s="1643"/>
      <c r="BE31" s="1643"/>
      <c r="BF31" s="1643"/>
      <c r="BG31" s="1643"/>
      <c r="BH31" s="619"/>
    </row>
    <row r="32" spans="1:60" ht="21" customHeight="1" x14ac:dyDescent="0.15">
      <c r="A32" s="1644" t="s">
        <v>841</v>
      </c>
      <c r="B32" s="1644"/>
      <c r="C32" s="1644"/>
      <c r="D32" s="1644"/>
      <c r="E32" s="1644"/>
      <c r="F32" s="1644"/>
      <c r="G32" s="1644"/>
      <c r="H32" s="1644"/>
      <c r="I32" s="1644"/>
      <c r="J32" s="1644"/>
      <c r="K32" s="1644"/>
      <c r="L32" s="1644"/>
      <c r="M32" s="1644"/>
      <c r="N32" s="1644"/>
      <c r="O32" s="1644"/>
      <c r="P32" s="1644"/>
      <c r="Q32" s="1644"/>
      <c r="R32" s="1644"/>
      <c r="S32" s="1644"/>
      <c r="T32" s="1644"/>
      <c r="U32" s="1644"/>
      <c r="V32" s="648"/>
      <c r="W32" s="620"/>
      <c r="X32" s="621"/>
      <c r="Y32" s="621"/>
      <c r="Z32" s="621"/>
      <c r="AA32" s="621"/>
      <c r="AB32" s="621"/>
      <c r="AC32" s="622"/>
      <c r="AD32" s="620"/>
      <c r="AE32" s="621"/>
      <c r="AF32" s="621"/>
      <c r="AG32" s="621"/>
      <c r="AH32" s="621"/>
      <c r="AI32" s="621"/>
      <c r="AJ32" s="623"/>
      <c r="AK32" s="620"/>
      <c r="AL32" s="621"/>
      <c r="AM32" s="621"/>
      <c r="AN32" s="621"/>
      <c r="AO32" s="621"/>
      <c r="AP32" s="621"/>
      <c r="AQ32" s="623"/>
      <c r="AR32" s="620"/>
      <c r="AS32" s="621"/>
      <c r="AT32" s="621"/>
      <c r="AU32" s="621"/>
      <c r="AV32" s="621"/>
      <c r="AW32" s="621"/>
      <c r="AX32" s="623"/>
      <c r="AY32" s="1639"/>
      <c r="AZ32" s="1639"/>
      <c r="BA32" s="1639"/>
      <c r="BB32" s="1645"/>
      <c r="BC32" s="1645"/>
      <c r="BD32" s="1645"/>
      <c r="BE32" s="1646"/>
      <c r="BF32" s="1646"/>
      <c r="BG32" s="1646"/>
      <c r="BH32" s="619"/>
    </row>
    <row r="33" spans="1:60" ht="21.95" customHeight="1" x14ac:dyDescent="0.15">
      <c r="A33" s="1671" t="s">
        <v>899</v>
      </c>
      <c r="B33" s="1671"/>
      <c r="C33" s="1671"/>
      <c r="D33" s="1671"/>
      <c r="E33" s="1671"/>
      <c r="F33" s="1671"/>
      <c r="G33" s="1671"/>
      <c r="H33" s="1671"/>
      <c r="I33" s="1671"/>
      <c r="J33" s="1671"/>
      <c r="K33" s="1671"/>
      <c r="L33" s="1671"/>
      <c r="M33" s="1671"/>
      <c r="N33" s="1671"/>
      <c r="O33" s="1671"/>
      <c r="P33" s="1671"/>
      <c r="Q33" s="1671"/>
      <c r="R33" s="1671"/>
      <c r="S33" s="1671"/>
      <c r="T33" s="1671"/>
      <c r="U33" s="1671"/>
      <c r="V33" s="1671"/>
      <c r="W33" s="1671"/>
      <c r="X33" s="1671"/>
      <c r="Y33" s="1671"/>
      <c r="Z33" s="1671"/>
      <c r="AA33" s="1671"/>
      <c r="AB33" s="1671"/>
      <c r="AC33" s="1671"/>
      <c r="AD33" s="1671"/>
      <c r="AE33" s="1671"/>
      <c r="AF33" s="1671"/>
      <c r="AG33" s="1671"/>
      <c r="AH33" s="1671"/>
      <c r="AI33" s="1671"/>
      <c r="AJ33" s="1671"/>
      <c r="AK33" s="1671"/>
      <c r="AL33" s="1671"/>
      <c r="AM33" s="1671"/>
      <c r="AN33" s="1671"/>
      <c r="AO33" s="1671"/>
      <c r="AP33" s="1671"/>
      <c r="AQ33" s="1671"/>
      <c r="AR33" s="1671"/>
      <c r="AS33" s="1671"/>
      <c r="AT33" s="1671"/>
      <c r="AU33" s="1671"/>
      <c r="AV33" s="1671"/>
      <c r="AW33" s="1671"/>
      <c r="AX33" s="1671"/>
      <c r="AY33" s="1671"/>
      <c r="AZ33" s="1671"/>
      <c r="BA33" s="1671"/>
      <c r="BB33" s="1671"/>
      <c r="BC33" s="1671"/>
      <c r="BD33" s="1671"/>
      <c r="BE33" s="1671"/>
      <c r="BF33" s="1671"/>
      <c r="BG33" s="1671"/>
      <c r="BH33" s="1671"/>
    </row>
    <row r="34" spans="1:60" ht="21.95" customHeight="1" x14ac:dyDescent="0.15">
      <c r="A34" s="1648" t="s">
        <v>900</v>
      </c>
      <c r="B34" s="1648"/>
      <c r="C34" s="1648"/>
      <c r="D34" s="1648"/>
      <c r="E34" s="1648"/>
      <c r="F34" s="1648"/>
      <c r="G34" s="1648"/>
      <c r="H34" s="1648"/>
      <c r="I34" s="1648"/>
      <c r="J34" s="1648"/>
      <c r="K34" s="1648"/>
      <c r="L34" s="1648"/>
      <c r="M34" s="1648"/>
      <c r="N34" s="1648"/>
      <c r="O34" s="1648"/>
      <c r="P34" s="1648"/>
      <c r="Q34" s="1648"/>
      <c r="R34" s="1648"/>
      <c r="S34" s="1648"/>
      <c r="T34" s="1648"/>
      <c r="U34" s="1648"/>
      <c r="V34" s="1648"/>
      <c r="W34" s="1648"/>
      <c r="X34" s="1648"/>
      <c r="Y34" s="1648"/>
      <c r="Z34" s="1648"/>
      <c r="AA34" s="1648"/>
      <c r="AB34" s="1648"/>
      <c r="AC34" s="1648"/>
      <c r="AD34" s="1648"/>
      <c r="AE34" s="1648"/>
      <c r="AF34" s="1648"/>
      <c r="AG34" s="1648"/>
      <c r="AH34" s="1648"/>
      <c r="AI34" s="1648"/>
      <c r="AJ34" s="1648"/>
      <c r="AK34" s="1648"/>
      <c r="AL34" s="1648"/>
      <c r="AM34" s="1648"/>
      <c r="AN34" s="1648"/>
      <c r="AO34" s="1648"/>
      <c r="AP34" s="1648"/>
      <c r="AQ34" s="1648"/>
      <c r="AR34" s="1648"/>
      <c r="AS34" s="1648"/>
      <c r="AT34" s="1648"/>
      <c r="AU34" s="1648"/>
      <c r="AV34" s="1648"/>
      <c r="AW34" s="1648"/>
      <c r="AX34" s="1648"/>
      <c r="AY34" s="1648"/>
      <c r="AZ34" s="1648"/>
      <c r="BA34" s="1648"/>
      <c r="BB34" s="1648"/>
      <c r="BC34" s="1648"/>
      <c r="BD34" s="1648"/>
      <c r="BE34" s="1648"/>
      <c r="BF34" s="1648"/>
      <c r="BG34" s="1648"/>
      <c r="BH34" s="1648"/>
    </row>
    <row r="35" spans="1:60" ht="21.95" customHeight="1" x14ac:dyDescent="0.15">
      <c r="A35" s="1649" t="s">
        <v>901</v>
      </c>
      <c r="B35" s="1649"/>
      <c r="C35" s="1649"/>
      <c r="D35" s="1649"/>
      <c r="E35" s="1649"/>
      <c r="F35" s="1649"/>
      <c r="G35" s="1649"/>
      <c r="H35" s="1649"/>
      <c r="I35" s="1649"/>
      <c r="J35" s="1649"/>
      <c r="K35" s="1649"/>
      <c r="L35" s="1649"/>
      <c r="M35" s="1649"/>
      <c r="N35" s="1649"/>
      <c r="O35" s="1649"/>
      <c r="P35" s="1649"/>
      <c r="Q35" s="1649"/>
      <c r="R35" s="1649"/>
      <c r="S35" s="1649"/>
      <c r="T35" s="1649"/>
      <c r="U35" s="1649"/>
      <c r="V35" s="1649"/>
      <c r="W35" s="1649"/>
      <c r="X35" s="1649"/>
      <c r="Y35" s="1649"/>
      <c r="Z35" s="1649"/>
      <c r="AA35" s="1649"/>
      <c r="AB35" s="1649"/>
      <c r="AC35" s="1649"/>
      <c r="AD35" s="1649"/>
      <c r="AE35" s="1649"/>
      <c r="AF35" s="1649"/>
      <c r="AG35" s="1649"/>
      <c r="AH35" s="1649"/>
      <c r="AI35" s="1649"/>
      <c r="AJ35" s="1649"/>
      <c r="AK35" s="1649"/>
      <c r="AL35" s="1649"/>
      <c r="AM35" s="1649"/>
      <c r="AN35" s="1649"/>
      <c r="AO35" s="1649"/>
      <c r="AP35" s="1649"/>
      <c r="AQ35" s="1649"/>
      <c r="AR35" s="1649"/>
      <c r="AS35" s="1649"/>
      <c r="AT35" s="1649"/>
      <c r="AU35" s="1649"/>
      <c r="AV35" s="1649"/>
      <c r="AW35" s="1649"/>
      <c r="AX35" s="1649"/>
      <c r="AY35" s="1649"/>
      <c r="AZ35" s="1649"/>
      <c r="BA35" s="1649"/>
      <c r="BB35" s="1649"/>
      <c r="BC35" s="1649"/>
      <c r="BD35" s="1649"/>
      <c r="BE35" s="1649"/>
      <c r="BF35" s="1649"/>
      <c r="BG35" s="1649"/>
      <c r="BH35" s="1649"/>
    </row>
    <row r="36" spans="1:60" ht="21.95" customHeight="1" x14ac:dyDescent="0.15">
      <c r="A36" s="1649" t="s">
        <v>902</v>
      </c>
      <c r="B36" s="1649"/>
      <c r="C36" s="1649"/>
      <c r="D36" s="1649"/>
      <c r="E36" s="1649"/>
      <c r="F36" s="1649"/>
      <c r="G36" s="1649"/>
      <c r="H36" s="1649"/>
      <c r="I36" s="1649"/>
      <c r="J36" s="1649"/>
      <c r="K36" s="1649"/>
      <c r="L36" s="1649"/>
      <c r="M36" s="1649"/>
      <c r="N36" s="1649"/>
      <c r="O36" s="1649"/>
      <c r="P36" s="1649"/>
      <c r="Q36" s="1649"/>
      <c r="R36" s="1649"/>
      <c r="S36" s="1649"/>
      <c r="T36" s="1649"/>
      <c r="U36" s="1649"/>
      <c r="V36" s="1649"/>
      <c r="W36" s="1649"/>
      <c r="X36" s="1649"/>
      <c r="Y36" s="1649"/>
      <c r="Z36" s="1649"/>
      <c r="AA36" s="1649"/>
      <c r="AB36" s="1649"/>
      <c r="AC36" s="1649"/>
      <c r="AD36" s="1649"/>
      <c r="AE36" s="1649"/>
      <c r="AF36" s="1649"/>
      <c r="AG36" s="1649"/>
      <c r="AH36" s="1649"/>
      <c r="AI36" s="1649"/>
      <c r="AJ36" s="1649"/>
      <c r="AK36" s="1649"/>
      <c r="AL36" s="1649"/>
      <c r="AM36" s="1649"/>
      <c r="AN36" s="1649"/>
      <c r="AO36" s="1649"/>
      <c r="AP36" s="1649"/>
      <c r="AQ36" s="1649"/>
      <c r="AR36" s="1649"/>
      <c r="AS36" s="1649"/>
      <c r="AT36" s="1649"/>
      <c r="AU36" s="1649"/>
      <c r="AV36" s="1649"/>
      <c r="AW36" s="1649"/>
      <c r="AX36" s="1649"/>
      <c r="AY36" s="1649"/>
      <c r="AZ36" s="1649"/>
      <c r="BA36" s="1649"/>
      <c r="BB36" s="1649"/>
      <c r="BC36" s="1649"/>
      <c r="BD36" s="1649"/>
      <c r="BE36" s="1649"/>
      <c r="BF36" s="1649"/>
      <c r="BG36" s="1649"/>
      <c r="BH36" s="1649"/>
    </row>
    <row r="37" spans="1:60" ht="21.95" customHeight="1" x14ac:dyDescent="0.15">
      <c r="A37" s="1554" t="s">
        <v>903</v>
      </c>
      <c r="B37" s="1554"/>
      <c r="C37" s="1554"/>
      <c r="D37" s="1554"/>
      <c r="E37" s="1554"/>
      <c r="F37" s="1554"/>
      <c r="G37" s="1554"/>
      <c r="H37" s="1554"/>
      <c r="I37" s="1554"/>
      <c r="J37" s="1554"/>
      <c r="K37" s="1554"/>
      <c r="L37" s="1554"/>
      <c r="M37" s="1554"/>
      <c r="N37" s="1554"/>
      <c r="O37" s="1554"/>
      <c r="P37" s="1554"/>
      <c r="Q37" s="1554"/>
      <c r="R37" s="1554"/>
      <c r="S37" s="1554"/>
      <c r="T37" s="1554"/>
      <c r="U37" s="1554"/>
      <c r="V37" s="1554"/>
      <c r="W37" s="1554"/>
      <c r="X37" s="1554"/>
      <c r="Y37" s="1554"/>
      <c r="Z37" s="1554"/>
      <c r="AA37" s="1554"/>
      <c r="AB37" s="1554"/>
      <c r="AC37" s="1554"/>
      <c r="AD37" s="1554"/>
      <c r="AE37" s="1554"/>
      <c r="AF37" s="1554"/>
      <c r="AG37" s="1554"/>
      <c r="AH37" s="1554"/>
      <c r="AI37" s="1554"/>
      <c r="AJ37" s="1554"/>
      <c r="AK37" s="1554"/>
      <c r="AL37" s="1554"/>
      <c r="AM37" s="1554"/>
      <c r="AN37" s="1554"/>
      <c r="AO37" s="1554"/>
      <c r="AP37" s="1554"/>
      <c r="AQ37" s="1554"/>
      <c r="AR37" s="1554"/>
      <c r="AS37" s="1554"/>
      <c r="AT37" s="1554"/>
      <c r="AU37" s="1554"/>
      <c r="AV37" s="1554"/>
      <c r="AW37" s="1554"/>
      <c r="AX37" s="1554"/>
      <c r="AY37" s="1554"/>
      <c r="AZ37" s="1554"/>
      <c r="BA37" s="1554"/>
      <c r="BB37" s="1554"/>
      <c r="BC37" s="1554"/>
      <c r="BD37" s="1554"/>
      <c r="BE37" s="1554"/>
      <c r="BF37" s="1554"/>
      <c r="BG37" s="1554"/>
      <c r="BH37" s="1554"/>
    </row>
    <row r="38" spans="1:60" ht="21.95" customHeight="1" x14ac:dyDescent="0.15">
      <c r="A38" s="1554" t="s">
        <v>847</v>
      </c>
      <c r="B38" s="1554"/>
      <c r="C38" s="1554"/>
      <c r="D38" s="1554"/>
      <c r="E38" s="1554"/>
      <c r="F38" s="1554"/>
      <c r="G38" s="1554"/>
      <c r="H38" s="1554"/>
      <c r="I38" s="1554"/>
      <c r="J38" s="1554"/>
      <c r="K38" s="1554"/>
      <c r="L38" s="1554"/>
      <c r="M38" s="1554"/>
      <c r="N38" s="1554"/>
      <c r="O38" s="1554"/>
      <c r="P38" s="1554"/>
      <c r="Q38" s="1554"/>
      <c r="R38" s="1554"/>
      <c r="S38" s="1554"/>
      <c r="T38" s="1554"/>
      <c r="U38" s="1554"/>
      <c r="V38" s="1554"/>
      <c r="W38" s="1554"/>
      <c r="X38" s="1554"/>
      <c r="Y38" s="1554"/>
      <c r="Z38" s="1554"/>
      <c r="AA38" s="1554"/>
      <c r="AB38" s="1554"/>
      <c r="AC38" s="1554"/>
      <c r="AD38" s="1554"/>
      <c r="AE38" s="1554"/>
      <c r="AF38" s="1554"/>
      <c r="AG38" s="1554"/>
      <c r="AH38" s="1554"/>
      <c r="AI38" s="1554"/>
      <c r="AJ38" s="1554"/>
      <c r="AK38" s="1554"/>
      <c r="AL38" s="1554"/>
      <c r="AM38" s="1554"/>
      <c r="AN38" s="1554"/>
      <c r="AO38" s="1554"/>
      <c r="AP38" s="1554"/>
      <c r="AQ38" s="1554"/>
      <c r="AR38" s="1554"/>
      <c r="AS38" s="1554"/>
      <c r="AT38" s="1554"/>
      <c r="AU38" s="1554"/>
      <c r="AV38" s="1554"/>
      <c r="AW38" s="1554"/>
      <c r="AX38" s="1554"/>
      <c r="AY38" s="1554"/>
      <c r="AZ38" s="1554"/>
      <c r="BA38" s="1554"/>
      <c r="BB38" s="1554"/>
      <c r="BC38" s="1554"/>
      <c r="BD38" s="1554"/>
      <c r="BE38" s="1554"/>
      <c r="BF38" s="1554"/>
      <c r="BG38" s="1554"/>
      <c r="BH38" s="1554"/>
    </row>
    <row r="39" spans="1:60" ht="21.95" customHeight="1" x14ac:dyDescent="0.15">
      <c r="A39" s="1649" t="s">
        <v>904</v>
      </c>
      <c r="B39" s="1649"/>
      <c r="C39" s="1649"/>
      <c r="D39" s="1649"/>
      <c r="E39" s="1649"/>
      <c r="F39" s="1649"/>
      <c r="G39" s="1649"/>
      <c r="H39" s="1649"/>
      <c r="I39" s="1649"/>
      <c r="J39" s="1649"/>
      <c r="K39" s="1649"/>
      <c r="L39" s="1649"/>
      <c r="M39" s="1649"/>
      <c r="N39" s="1649"/>
      <c r="O39" s="1649"/>
      <c r="P39" s="1649"/>
      <c r="Q39" s="1649"/>
      <c r="R39" s="1649"/>
      <c r="S39" s="1649"/>
      <c r="T39" s="1649"/>
      <c r="U39" s="1649"/>
      <c r="V39" s="1649"/>
      <c r="W39" s="1649"/>
      <c r="X39" s="1649"/>
      <c r="Y39" s="1649"/>
      <c r="Z39" s="1649"/>
      <c r="AA39" s="1649"/>
      <c r="AB39" s="1649"/>
      <c r="AC39" s="1649"/>
      <c r="AD39" s="1649"/>
      <c r="AE39" s="1649"/>
      <c r="AF39" s="1649"/>
      <c r="AG39" s="1649"/>
      <c r="AH39" s="1649"/>
      <c r="AI39" s="1649"/>
      <c r="AJ39" s="1649"/>
      <c r="AK39" s="1649"/>
      <c r="AL39" s="1649"/>
      <c r="AM39" s="1649"/>
      <c r="AN39" s="1649"/>
      <c r="AO39" s="1649"/>
      <c r="AP39" s="1649"/>
      <c r="AQ39" s="1649"/>
      <c r="AR39" s="1649"/>
      <c r="AS39" s="1649"/>
      <c r="AT39" s="1649"/>
      <c r="AU39" s="1649"/>
      <c r="AV39" s="1649"/>
      <c r="AW39" s="1649"/>
      <c r="AX39" s="1649"/>
      <c r="AY39" s="1649"/>
      <c r="AZ39" s="1649"/>
      <c r="BA39" s="1649"/>
      <c r="BB39" s="1649"/>
      <c r="BC39" s="1649"/>
      <c r="BD39" s="1649"/>
      <c r="BE39" s="1649"/>
      <c r="BF39" s="1649"/>
      <c r="BG39" s="1649"/>
      <c r="BH39" s="1649"/>
    </row>
    <row r="40" spans="1:60" ht="21.95" customHeight="1" x14ac:dyDescent="0.15">
      <c r="A40" s="1649"/>
      <c r="B40" s="1649"/>
      <c r="C40" s="1649"/>
      <c r="D40" s="1649"/>
      <c r="E40" s="1649"/>
      <c r="F40" s="1649"/>
      <c r="G40" s="1649"/>
      <c r="H40" s="1649"/>
      <c r="I40" s="1649"/>
      <c r="J40" s="1649"/>
      <c r="K40" s="1649"/>
      <c r="L40" s="1649"/>
      <c r="M40" s="1649"/>
      <c r="N40" s="1649"/>
      <c r="O40" s="1649"/>
      <c r="P40" s="1649"/>
      <c r="Q40" s="1649"/>
      <c r="R40" s="1649"/>
      <c r="S40" s="1649"/>
      <c r="T40" s="1649"/>
      <c r="U40" s="1649"/>
      <c r="V40" s="1649"/>
      <c r="W40" s="1649"/>
      <c r="X40" s="1649"/>
      <c r="Y40" s="1649"/>
      <c r="Z40" s="1649"/>
      <c r="AA40" s="1649"/>
      <c r="AB40" s="1649"/>
      <c r="AC40" s="1649"/>
      <c r="AD40" s="1649"/>
      <c r="AE40" s="1649"/>
      <c r="AF40" s="1649"/>
      <c r="AG40" s="1649"/>
      <c r="AH40" s="1649"/>
      <c r="AI40" s="1649"/>
      <c r="AJ40" s="1649"/>
      <c r="AK40" s="1649"/>
      <c r="AL40" s="1649"/>
      <c r="AM40" s="1649"/>
      <c r="AN40" s="1649"/>
      <c r="AO40" s="1649"/>
      <c r="AP40" s="1649"/>
      <c r="AQ40" s="1649"/>
      <c r="AR40" s="1649"/>
      <c r="AS40" s="1649"/>
      <c r="AT40" s="1649"/>
      <c r="AU40" s="1649"/>
      <c r="AV40" s="1649"/>
      <c r="AW40" s="1649"/>
      <c r="AX40" s="1649"/>
      <c r="AY40" s="1649"/>
      <c r="AZ40" s="1649"/>
      <c r="BA40" s="1649"/>
      <c r="BB40" s="1649"/>
      <c r="BC40" s="1649"/>
      <c r="BD40" s="1649"/>
      <c r="BE40" s="1649"/>
      <c r="BF40" s="1649"/>
      <c r="BG40" s="1649"/>
      <c r="BH40" s="1649"/>
    </row>
    <row r="41" spans="1:60" ht="21.95" customHeight="1" x14ac:dyDescent="0.15">
      <c r="A41" s="1649" t="s">
        <v>849</v>
      </c>
      <c r="B41" s="1649"/>
      <c r="C41" s="1649"/>
      <c r="D41" s="1649"/>
      <c r="E41" s="1649"/>
      <c r="F41" s="1649"/>
      <c r="G41" s="1649"/>
      <c r="H41" s="1649"/>
      <c r="I41" s="1649"/>
      <c r="J41" s="1649"/>
      <c r="K41" s="1649"/>
      <c r="L41" s="1649"/>
      <c r="M41" s="1649"/>
      <c r="N41" s="1649"/>
      <c r="O41" s="1649"/>
      <c r="P41" s="1649"/>
      <c r="Q41" s="1649"/>
      <c r="R41" s="1649"/>
      <c r="S41" s="1649"/>
      <c r="T41" s="1649"/>
      <c r="U41" s="1649"/>
      <c r="V41" s="1649"/>
      <c r="W41" s="1649"/>
      <c r="X41" s="1649"/>
      <c r="Y41" s="1649"/>
      <c r="Z41" s="1649"/>
      <c r="AA41" s="1649"/>
      <c r="AB41" s="1649"/>
      <c r="AC41" s="1649"/>
      <c r="AD41" s="1649"/>
      <c r="AE41" s="1649"/>
      <c r="AF41" s="1649"/>
      <c r="AG41" s="1649"/>
      <c r="AH41" s="1649"/>
      <c r="AI41" s="1649"/>
      <c r="AJ41" s="1649"/>
      <c r="AK41" s="1649"/>
      <c r="AL41" s="1649"/>
      <c r="AM41" s="1649"/>
      <c r="AN41" s="1649"/>
      <c r="AO41" s="1649"/>
      <c r="AP41" s="1649"/>
      <c r="AQ41" s="1649"/>
      <c r="AR41" s="1649"/>
      <c r="AS41" s="1649"/>
      <c r="AT41" s="1649"/>
      <c r="AU41" s="1649"/>
      <c r="AV41" s="1649"/>
      <c r="AW41" s="1649"/>
      <c r="AX41" s="1649"/>
      <c r="AY41" s="1649"/>
      <c r="AZ41" s="1649"/>
      <c r="BA41" s="1649"/>
      <c r="BB41" s="1649"/>
      <c r="BC41" s="1649"/>
      <c r="BD41" s="1649"/>
      <c r="BE41" s="1649"/>
      <c r="BF41" s="1649"/>
      <c r="BG41" s="1649"/>
      <c r="BH41" s="1649"/>
    </row>
    <row r="42" spans="1:60" s="624" customFormat="1" ht="21" customHeight="1" x14ac:dyDescent="0.15">
      <c r="A42" s="1647" t="s">
        <v>905</v>
      </c>
      <c r="B42" s="1647"/>
      <c r="C42" s="1647"/>
      <c r="D42" s="1647"/>
      <c r="E42" s="1647"/>
      <c r="F42" s="1647"/>
      <c r="G42" s="1647"/>
      <c r="H42" s="1647"/>
      <c r="I42" s="1647"/>
      <c r="J42" s="1647"/>
      <c r="K42" s="1647"/>
      <c r="L42" s="1647"/>
      <c r="M42" s="1647"/>
      <c r="N42" s="1647"/>
      <c r="O42" s="1647"/>
      <c r="P42" s="1647"/>
      <c r="Q42" s="1647"/>
      <c r="R42" s="1647"/>
      <c r="S42" s="1647"/>
      <c r="T42" s="1647"/>
      <c r="U42" s="1647"/>
      <c r="V42" s="1647"/>
      <c r="W42" s="1647"/>
      <c r="X42" s="1647"/>
      <c r="Y42" s="1647"/>
      <c r="Z42" s="1647"/>
      <c r="AA42" s="1647"/>
      <c r="AB42" s="1647"/>
      <c r="AC42" s="1647"/>
      <c r="AD42" s="1647"/>
      <c r="AE42" s="1647"/>
      <c r="AF42" s="1647"/>
      <c r="AG42" s="1647"/>
      <c r="AH42" s="1647"/>
      <c r="AI42" s="1647"/>
      <c r="AJ42" s="1647"/>
      <c r="AK42" s="1647"/>
      <c r="AL42" s="1647"/>
      <c r="AM42" s="1647"/>
      <c r="AN42" s="1647"/>
      <c r="AO42" s="1647"/>
      <c r="AP42" s="1647"/>
      <c r="AQ42" s="1647"/>
      <c r="AR42" s="1647"/>
      <c r="AS42" s="1647"/>
      <c r="AT42" s="1647"/>
      <c r="AU42" s="1647"/>
      <c r="AV42" s="1647"/>
      <c r="AW42" s="1647"/>
      <c r="AX42" s="1647"/>
      <c r="AY42" s="1647"/>
      <c r="AZ42" s="1647"/>
      <c r="BA42" s="1647"/>
      <c r="BB42" s="1647"/>
      <c r="BC42" s="1647"/>
      <c r="BD42" s="1647"/>
      <c r="BE42" s="1647"/>
      <c r="BF42" s="1647"/>
      <c r="BG42" s="1647"/>
      <c r="BH42" s="1647"/>
    </row>
    <row r="43" spans="1:60" s="624" customFormat="1" ht="21" customHeight="1" x14ac:dyDescent="0.15">
      <c r="A43" s="625"/>
      <c r="B43" s="625" t="s">
        <v>277</v>
      </c>
      <c r="C43" s="1647" t="s">
        <v>906</v>
      </c>
      <c r="D43" s="1647"/>
      <c r="E43" s="1647"/>
      <c r="F43" s="1647"/>
      <c r="G43" s="1647"/>
      <c r="H43" s="1647"/>
      <c r="I43" s="1647"/>
      <c r="J43" s="1647"/>
      <c r="K43" s="1647"/>
      <c r="L43" s="1647"/>
      <c r="M43" s="1647"/>
      <c r="N43" s="1647"/>
      <c r="O43" s="1647"/>
      <c r="P43" s="1647"/>
      <c r="Q43" s="1647"/>
      <c r="R43" s="1647"/>
      <c r="S43" s="1647"/>
      <c r="T43" s="1647"/>
      <c r="U43" s="1647"/>
      <c r="V43" s="1647"/>
      <c r="W43" s="1647"/>
      <c r="X43" s="1647"/>
      <c r="Y43" s="1647"/>
      <c r="Z43" s="1647"/>
      <c r="AA43" s="1647"/>
      <c r="AB43" s="1647"/>
      <c r="AC43" s="1647"/>
      <c r="AD43" s="1647"/>
      <c r="AE43" s="1647"/>
      <c r="AF43" s="1647"/>
      <c r="AG43" s="1647"/>
      <c r="AH43" s="1647"/>
      <c r="AI43" s="1647"/>
      <c r="AJ43" s="1647"/>
      <c r="AK43" s="1647"/>
      <c r="AL43" s="1647"/>
      <c r="AM43" s="1647"/>
      <c r="AN43" s="1647"/>
      <c r="AO43" s="1647"/>
      <c r="AP43" s="1647"/>
      <c r="AQ43" s="1647"/>
      <c r="AR43" s="1647"/>
      <c r="AS43" s="1647"/>
      <c r="AT43" s="1647"/>
      <c r="AU43" s="1647"/>
      <c r="AV43" s="1647"/>
      <c r="AW43" s="1647"/>
      <c r="AX43" s="1647"/>
      <c r="AY43" s="1647"/>
      <c r="AZ43" s="1647"/>
      <c r="BA43" s="1647"/>
      <c r="BB43" s="1647"/>
      <c r="BC43" s="1647"/>
      <c r="BD43" s="1647"/>
      <c r="BE43" s="1647"/>
      <c r="BF43" s="1647"/>
      <c r="BG43" s="1647"/>
      <c r="BH43" s="1647"/>
    </row>
    <row r="44" spans="1:60" s="624" customFormat="1" ht="21" customHeight="1" x14ac:dyDescent="0.15">
      <c r="A44" s="625"/>
      <c r="B44" s="625" t="s">
        <v>277</v>
      </c>
      <c r="C44" s="1647" t="s">
        <v>852</v>
      </c>
      <c r="D44" s="1647"/>
      <c r="E44" s="1647"/>
      <c r="F44" s="1647"/>
      <c r="G44" s="1647"/>
      <c r="H44" s="1647"/>
      <c r="I44" s="1647"/>
      <c r="J44" s="1647"/>
      <c r="K44" s="1647"/>
      <c r="L44" s="1647"/>
      <c r="M44" s="1647"/>
      <c r="N44" s="1647"/>
      <c r="O44" s="1647"/>
      <c r="P44" s="1647"/>
      <c r="Q44" s="1647"/>
      <c r="R44" s="1647"/>
      <c r="S44" s="1647"/>
      <c r="T44" s="1647"/>
      <c r="U44" s="1647"/>
      <c r="V44" s="1647"/>
      <c r="W44" s="1647"/>
      <c r="X44" s="1647"/>
      <c r="Y44" s="1647"/>
      <c r="Z44" s="1647"/>
      <c r="AA44" s="1647"/>
      <c r="AB44" s="1647"/>
      <c r="AC44" s="1647"/>
      <c r="AD44" s="1647"/>
      <c r="AE44" s="1647"/>
      <c r="AF44" s="1647"/>
      <c r="AG44" s="1647"/>
      <c r="AH44" s="1647"/>
      <c r="AI44" s="1647"/>
      <c r="AJ44" s="1647"/>
      <c r="AK44" s="1647"/>
      <c r="AL44" s="1647"/>
      <c r="AM44" s="1647"/>
      <c r="AN44" s="1647"/>
      <c r="AO44" s="1647"/>
      <c r="AP44" s="1647"/>
      <c r="AQ44" s="1647"/>
      <c r="AR44" s="1647"/>
      <c r="AS44" s="1647"/>
      <c r="AT44" s="1647"/>
      <c r="AU44" s="1647"/>
      <c r="AV44" s="1647"/>
      <c r="AW44" s="1647"/>
      <c r="AX44" s="1647"/>
      <c r="AY44" s="1647"/>
      <c r="AZ44" s="1647"/>
      <c r="BA44" s="1647"/>
      <c r="BB44" s="1647"/>
      <c r="BC44" s="1647"/>
      <c r="BD44" s="1647"/>
      <c r="BE44" s="1647"/>
      <c r="BF44" s="1647"/>
      <c r="BG44" s="1647"/>
      <c r="BH44" s="1647"/>
    </row>
    <row r="45" spans="1:60" s="624" customFormat="1" ht="21" customHeight="1" x14ac:dyDescent="0.15">
      <c r="A45" s="625"/>
      <c r="B45" s="625" t="s">
        <v>277</v>
      </c>
      <c r="C45" s="1647" t="s">
        <v>853</v>
      </c>
      <c r="D45" s="1647"/>
      <c r="E45" s="1647"/>
      <c r="F45" s="1647"/>
      <c r="G45" s="1647"/>
      <c r="H45" s="1647"/>
      <c r="I45" s="1647"/>
      <c r="J45" s="1647"/>
      <c r="K45" s="1647"/>
      <c r="L45" s="1647"/>
      <c r="M45" s="1647"/>
      <c r="N45" s="1647"/>
      <c r="O45" s="1647"/>
      <c r="P45" s="1647"/>
      <c r="Q45" s="1647"/>
      <c r="R45" s="1647"/>
      <c r="S45" s="1647"/>
      <c r="T45" s="1647"/>
      <c r="U45" s="1647"/>
      <c r="V45" s="1647"/>
      <c r="W45" s="1647"/>
      <c r="X45" s="1647"/>
      <c r="Y45" s="1647"/>
      <c r="Z45" s="1647"/>
      <c r="AA45" s="1647"/>
      <c r="AB45" s="1647"/>
      <c r="AC45" s="1647"/>
      <c r="AD45" s="1647"/>
      <c r="AE45" s="1647"/>
      <c r="AF45" s="1647"/>
      <c r="AG45" s="1647"/>
      <c r="AH45" s="1647"/>
      <c r="AI45" s="1647"/>
      <c r="AJ45" s="1647"/>
      <c r="AK45" s="1647"/>
      <c r="AL45" s="1647"/>
      <c r="AM45" s="1647"/>
      <c r="AN45" s="1647"/>
      <c r="AO45" s="1647"/>
      <c r="AP45" s="1647"/>
      <c r="AQ45" s="1647"/>
      <c r="AR45" s="1647"/>
      <c r="AS45" s="1647"/>
      <c r="AT45" s="1647"/>
      <c r="AU45" s="1647"/>
      <c r="AV45" s="1647"/>
      <c r="AW45" s="1647"/>
      <c r="AX45" s="1647"/>
      <c r="AY45" s="1647"/>
      <c r="AZ45" s="1647"/>
      <c r="BA45" s="1647"/>
      <c r="BB45" s="1647"/>
      <c r="BC45" s="1647"/>
      <c r="BD45" s="1647"/>
      <c r="BE45" s="1647"/>
      <c r="BF45" s="1647"/>
      <c r="BG45" s="1647"/>
      <c r="BH45" s="1647"/>
    </row>
    <row r="46" spans="1:60" s="624" customFormat="1" ht="21" customHeight="1" x14ac:dyDescent="0.15">
      <c r="A46" s="1647" t="s">
        <v>907</v>
      </c>
      <c r="B46" s="1647"/>
      <c r="C46" s="1647"/>
      <c r="D46" s="1647"/>
      <c r="E46" s="1647"/>
      <c r="F46" s="1647"/>
      <c r="G46" s="1647"/>
      <c r="H46" s="1647"/>
      <c r="I46" s="1647"/>
      <c r="J46" s="1647"/>
      <c r="K46" s="1647"/>
      <c r="L46" s="1647"/>
      <c r="M46" s="1647"/>
      <c r="N46" s="1647"/>
      <c r="O46" s="1647"/>
      <c r="P46" s="1647"/>
      <c r="Q46" s="1647"/>
      <c r="R46" s="1647"/>
      <c r="S46" s="1647"/>
      <c r="T46" s="1647"/>
      <c r="U46" s="1647"/>
      <c r="V46" s="1647"/>
      <c r="W46" s="1647"/>
      <c r="X46" s="1647"/>
      <c r="Y46" s="1647"/>
      <c r="Z46" s="1647"/>
      <c r="AA46" s="1647"/>
      <c r="AB46" s="1647"/>
      <c r="AC46" s="1647"/>
      <c r="AD46" s="1647"/>
      <c r="AE46" s="1647"/>
      <c r="AF46" s="1647"/>
      <c r="AG46" s="1647"/>
      <c r="AH46" s="1647"/>
      <c r="AI46" s="1647"/>
      <c r="AJ46" s="1647"/>
      <c r="AK46" s="1647"/>
      <c r="AL46" s="1647"/>
      <c r="AM46" s="1647"/>
      <c r="AN46" s="1647"/>
      <c r="AO46" s="1647"/>
      <c r="AP46" s="1647"/>
      <c r="AQ46" s="1647"/>
      <c r="AR46" s="1647"/>
      <c r="AS46" s="1647"/>
      <c r="AT46" s="1647"/>
      <c r="AU46" s="1647"/>
      <c r="AV46" s="1647"/>
      <c r="AW46" s="1647"/>
      <c r="AX46" s="1647"/>
      <c r="AY46" s="1647"/>
      <c r="AZ46" s="1647"/>
      <c r="BA46" s="1647"/>
      <c r="BB46" s="1647"/>
      <c r="BC46" s="1647"/>
      <c r="BD46" s="1647"/>
      <c r="BE46" s="1647"/>
      <c r="BF46" s="1647"/>
      <c r="BG46" s="1647"/>
      <c r="BH46" s="1647"/>
    </row>
  </sheetData>
  <mergeCells count="156">
    <mergeCell ref="C43:BH43"/>
    <mergeCell ref="C44:BH44"/>
    <mergeCell ref="C45:BH45"/>
    <mergeCell ref="A46:BH46"/>
    <mergeCell ref="A33:BH33"/>
    <mergeCell ref="A34:BH34"/>
    <mergeCell ref="A35:BH35"/>
    <mergeCell ref="A36:BH36"/>
    <mergeCell ref="A37:BH37"/>
    <mergeCell ref="A38:BH38"/>
    <mergeCell ref="A39:BH40"/>
    <mergeCell ref="A41:BH41"/>
    <mergeCell ref="A42:BH42"/>
    <mergeCell ref="A30:U30"/>
    <mergeCell ref="AY30:BA30"/>
    <mergeCell ref="BB30:BD30"/>
    <mergeCell ref="BE30:BG30"/>
    <mergeCell ref="A31:AX31"/>
    <mergeCell ref="AY31:BG31"/>
    <mergeCell ref="A32:U32"/>
    <mergeCell ref="AY32:BA32"/>
    <mergeCell ref="BB32:BD32"/>
    <mergeCell ref="BE32:BG32"/>
    <mergeCell ref="B28:H28"/>
    <mergeCell ref="J28:N28"/>
    <mergeCell ref="O28:U28"/>
    <mergeCell ref="AY28:BA28"/>
    <mergeCell ref="BB28:BD28"/>
    <mergeCell ref="BE28:BG28"/>
    <mergeCell ref="B29:H29"/>
    <mergeCell ref="J29:N29"/>
    <mergeCell ref="O29:U29"/>
    <mergeCell ref="AY29:BA29"/>
    <mergeCell ref="BB29:BD29"/>
    <mergeCell ref="BE29:BG29"/>
    <mergeCell ref="B26:H26"/>
    <mergeCell ref="J26:N26"/>
    <mergeCell ref="O26:U26"/>
    <mergeCell ref="AY26:BA26"/>
    <mergeCell ref="BB26:BD26"/>
    <mergeCell ref="BE26:BG26"/>
    <mergeCell ref="B27:H27"/>
    <mergeCell ref="J27:N27"/>
    <mergeCell ref="O27:U27"/>
    <mergeCell ref="AY27:BA27"/>
    <mergeCell ref="BB27:BD27"/>
    <mergeCell ref="BE27:BG27"/>
    <mergeCell ref="B24:H24"/>
    <mergeCell ref="J24:N24"/>
    <mergeCell ref="O24:U24"/>
    <mergeCell ref="AY24:BA24"/>
    <mergeCell ref="BB24:BD24"/>
    <mergeCell ref="BE24:BG24"/>
    <mergeCell ref="B25:H25"/>
    <mergeCell ref="J25:N25"/>
    <mergeCell ref="O25:U25"/>
    <mergeCell ref="AY25:BA25"/>
    <mergeCell ref="BB25:BD25"/>
    <mergeCell ref="BE25:BG25"/>
    <mergeCell ref="B22:H22"/>
    <mergeCell ref="J22:N22"/>
    <mergeCell ref="O22:U22"/>
    <mergeCell ref="AY22:BA22"/>
    <mergeCell ref="BB22:BD22"/>
    <mergeCell ref="BE22:BG22"/>
    <mergeCell ref="B23:H23"/>
    <mergeCell ref="J23:N23"/>
    <mergeCell ref="O23:U23"/>
    <mergeCell ref="AY23:BA23"/>
    <mergeCell ref="BB23:BD23"/>
    <mergeCell ref="BE23:BG23"/>
    <mergeCell ref="B20:H20"/>
    <mergeCell ref="J20:N20"/>
    <mergeCell ref="O20:U20"/>
    <mergeCell ref="AY20:BA20"/>
    <mergeCell ref="BB20:BD20"/>
    <mergeCell ref="BE20:BG20"/>
    <mergeCell ref="B21:H21"/>
    <mergeCell ref="J21:N21"/>
    <mergeCell ref="O21:U21"/>
    <mergeCell ref="AY21:BA21"/>
    <mergeCell ref="BB21:BD21"/>
    <mergeCell ref="BE21:BG21"/>
    <mergeCell ref="B18:H18"/>
    <mergeCell ref="J18:N18"/>
    <mergeCell ref="O18:U18"/>
    <mergeCell ref="AY18:BA18"/>
    <mergeCell ref="BB18:BD18"/>
    <mergeCell ref="BE18:BG18"/>
    <mergeCell ref="B19:H19"/>
    <mergeCell ref="J19:N19"/>
    <mergeCell ref="O19:U19"/>
    <mergeCell ref="AY19:BA19"/>
    <mergeCell ref="BB19:BD19"/>
    <mergeCell ref="BE19:BG19"/>
    <mergeCell ref="B16:H16"/>
    <mergeCell ref="J16:N16"/>
    <mergeCell ref="O16:U16"/>
    <mergeCell ref="AY16:BA16"/>
    <mergeCell ref="BB16:BD16"/>
    <mergeCell ref="BE16:BG16"/>
    <mergeCell ref="B17:H17"/>
    <mergeCell ref="J17:N17"/>
    <mergeCell ref="O17:U17"/>
    <mergeCell ref="AY17:BA17"/>
    <mergeCell ref="BB17:BD17"/>
    <mergeCell ref="BE17:BG17"/>
    <mergeCell ref="B14:H14"/>
    <mergeCell ref="J14:N14"/>
    <mergeCell ref="O14:U14"/>
    <mergeCell ref="AY14:BA14"/>
    <mergeCell ref="BB14:BD14"/>
    <mergeCell ref="BE14:BG14"/>
    <mergeCell ref="B15:H15"/>
    <mergeCell ref="J15:N15"/>
    <mergeCell ref="O15:U15"/>
    <mergeCell ref="AY15:BA15"/>
    <mergeCell ref="BB15:BD15"/>
    <mergeCell ref="BE15:BG15"/>
    <mergeCell ref="BB10:BD12"/>
    <mergeCell ref="BE10:BG12"/>
    <mergeCell ref="BH10:BH12"/>
    <mergeCell ref="B13:H13"/>
    <mergeCell ref="J13:N13"/>
    <mergeCell ref="O13:U13"/>
    <mergeCell ref="AY13:BA13"/>
    <mergeCell ref="BB13:BD13"/>
    <mergeCell ref="BE13:BG13"/>
    <mergeCell ref="A10:H12"/>
    <mergeCell ref="I10:I12"/>
    <mergeCell ref="J10:N12"/>
    <mergeCell ref="O10:U12"/>
    <mergeCell ref="W10:X10"/>
    <mergeCell ref="AD10:AE10"/>
    <mergeCell ref="AK10:AL10"/>
    <mergeCell ref="AR10:AS10"/>
    <mergeCell ref="AY10:BA12"/>
    <mergeCell ref="A8:J8"/>
    <mergeCell ref="K8:U8"/>
    <mergeCell ref="W8:AD8"/>
    <mergeCell ref="AE8:AN8"/>
    <mergeCell ref="AO8:AW8"/>
    <mergeCell ref="AX8:BH8"/>
    <mergeCell ref="A9:U9"/>
    <mergeCell ref="W9:AI9"/>
    <mergeCell ref="AJ9:AQ9"/>
    <mergeCell ref="AR9:BH9"/>
    <mergeCell ref="A1:I1"/>
    <mergeCell ref="A2:BG2"/>
    <mergeCell ref="AV3:BA3"/>
    <mergeCell ref="BB3:BH3"/>
    <mergeCell ref="A5:AY5"/>
    <mergeCell ref="A7:U7"/>
    <mergeCell ref="W7:AI7"/>
    <mergeCell ref="AJ7:AQ7"/>
    <mergeCell ref="AR7:BH7"/>
  </mergeCells>
  <phoneticPr fontId="83"/>
  <dataValidations count="2">
    <dataValidation type="list" allowBlank="1" showInputMessage="1" showErrorMessage="1" sqref="W10:X10 AD10:AE10 AK10:AL10 AR10:AS10 JS10:JT10 JZ10:KA10 KG10:KH10 KN10:KO10 TO10:TP10 TV10:TW10 UC10:UD10 UJ10:UK10 ADK10:ADL10 ADR10:ADS10 ADY10:ADZ10 AEF10:AEG10">
      <formula1>"　,4,5,6,7,8,9,10,11,12,1,2,3"</formula1>
      <formula2>0</formula2>
    </dataValidation>
    <dataValidation type="list" allowBlank="1" showInputMessage="1" showErrorMessage="1" sqref="W12:AX12 JS12:KT12 TO12:UP12 ADK12:AEL12">
      <formula1>"　,月,火,水,木,金,土,日"</formula1>
      <formula2>0</formula2>
    </dataValidation>
  </dataValidations>
  <hyperlinks>
    <hyperlink ref="BJ3" location="届出様式一覧!A1" display="戻る"/>
  </hyperlinks>
  <printOptions horizontalCentered="1"/>
  <pageMargins left="0.196527777777778" right="0.196527777777778" top="0.86597222222222203" bottom="0.51180555555555596" header="0.51180555555555496" footer="0.27569444444444402"/>
  <pageSetup paperSize="9" scale="79" firstPageNumber="0" orientation="landscape" horizontalDpi="300" verticalDpi="300" r:id="rId1"/>
  <rowBreaks count="1" manualBreakCount="1">
    <brk id="3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showGridLines="0" view="pageBreakPreview" zoomScale="75" zoomScaleNormal="75" zoomScalePageLayoutView="75" workbookViewId="0">
      <selection activeCell="AQ16" sqref="AQ16"/>
    </sheetView>
  </sheetViews>
  <sheetFormatPr defaultRowHeight="14.25" x14ac:dyDescent="0.15"/>
  <cols>
    <col min="1" max="1" width="4.25" style="437" customWidth="1"/>
    <col min="2" max="6" width="2.625" style="437" customWidth="1"/>
    <col min="7" max="7" width="2.625" style="438" customWidth="1"/>
    <col min="8" max="8" width="2.75" style="438" customWidth="1"/>
    <col min="9" max="9" width="7.875" style="438" customWidth="1"/>
    <col min="10" max="21" width="2.625" style="438" customWidth="1"/>
    <col min="22" max="22" width="3.75" style="438" customWidth="1"/>
    <col min="23" max="42" width="2.875" style="438" customWidth="1"/>
    <col min="43" max="43" width="3.5" style="438" customWidth="1"/>
    <col min="44" max="50" width="2.875" style="438" customWidth="1"/>
    <col min="51" max="59" width="2.625" style="438" customWidth="1"/>
    <col min="60" max="60" width="15.625" style="438" customWidth="1"/>
    <col min="61" max="74" width="2.625" style="438" customWidth="1"/>
    <col min="75" max="256" width="9" style="438" customWidth="1"/>
    <col min="257" max="257" width="4.25" style="438" customWidth="1"/>
    <col min="258" max="263" width="2.625" style="438" customWidth="1"/>
    <col min="264" max="264" width="2.75" style="438" customWidth="1"/>
    <col min="265" max="265" width="7.875" style="438" customWidth="1"/>
    <col min="266" max="277" width="2.625" style="438" customWidth="1"/>
    <col min="278" max="278" width="3.75" style="438" customWidth="1"/>
    <col min="279" max="298" width="2.875" style="438" customWidth="1"/>
    <col min="299" max="299" width="3.5" style="438" customWidth="1"/>
    <col min="300" max="306" width="2.875" style="438" customWidth="1"/>
    <col min="307" max="315" width="2.625" style="438" customWidth="1"/>
    <col min="316" max="316" width="15.625" style="438" customWidth="1"/>
    <col min="317" max="330" width="2.625" style="438" customWidth="1"/>
    <col min="331" max="512" width="9" style="438" customWidth="1"/>
    <col min="513" max="513" width="4.25" style="438" customWidth="1"/>
    <col min="514" max="519" width="2.625" style="438" customWidth="1"/>
    <col min="520" max="520" width="2.75" style="438" customWidth="1"/>
    <col min="521" max="521" width="7.875" style="438" customWidth="1"/>
    <col min="522" max="533" width="2.625" style="438" customWidth="1"/>
    <col min="534" max="534" width="3.75" style="438" customWidth="1"/>
    <col min="535" max="554" width="2.875" style="438" customWidth="1"/>
    <col min="555" max="555" width="3.5" style="438" customWidth="1"/>
    <col min="556" max="562" width="2.875" style="438" customWidth="1"/>
    <col min="563" max="571" width="2.625" style="438" customWidth="1"/>
    <col min="572" max="572" width="15.625" style="438" customWidth="1"/>
    <col min="573" max="586" width="2.625" style="438" customWidth="1"/>
    <col min="587" max="768" width="9" style="438" customWidth="1"/>
    <col min="769" max="769" width="4.25" style="438" customWidth="1"/>
    <col min="770" max="775" width="2.625" style="438" customWidth="1"/>
    <col min="776" max="776" width="2.75" style="438" customWidth="1"/>
    <col min="777" max="777" width="7.875" style="438" customWidth="1"/>
    <col min="778" max="789" width="2.625" style="438" customWidth="1"/>
    <col min="790" max="790" width="3.75" style="438" customWidth="1"/>
    <col min="791" max="810" width="2.875" style="438" customWidth="1"/>
    <col min="811" max="811" width="3.5" style="438" customWidth="1"/>
    <col min="812" max="818" width="2.875" style="438" customWidth="1"/>
    <col min="819" max="827" width="2.625" style="438" customWidth="1"/>
    <col min="828" max="828" width="15.625" style="438" customWidth="1"/>
    <col min="829" max="842" width="2.625" style="438" customWidth="1"/>
    <col min="843" max="1025" width="9" style="438" customWidth="1"/>
  </cols>
  <sheetData>
    <row r="1" spans="1:60" ht="21" customHeight="1" x14ac:dyDescent="0.15">
      <c r="A1" s="1666" t="s">
        <v>894</v>
      </c>
      <c r="B1" s="1666"/>
      <c r="C1" s="1666"/>
      <c r="D1" s="1666"/>
      <c r="E1" s="1666"/>
      <c r="F1" s="1666"/>
      <c r="G1" s="1666"/>
      <c r="H1" s="1666"/>
      <c r="I1" s="1666"/>
      <c r="BH1" s="440" t="s">
        <v>895</v>
      </c>
    </row>
    <row r="2" spans="1:60" ht="21" customHeight="1" x14ac:dyDescent="0.15">
      <c r="A2" s="1523" t="s">
        <v>820</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c r="BD2" s="1523"/>
      <c r="BE2" s="1523"/>
      <c r="BF2" s="1523"/>
      <c r="BG2" s="1523"/>
    </row>
    <row r="3" spans="1:60" ht="22.5" customHeight="1" x14ac:dyDescent="0.15">
      <c r="A3" s="441"/>
      <c r="B3" s="441"/>
      <c r="C3" s="441"/>
      <c r="D3" s="441"/>
      <c r="E3" s="441"/>
      <c r="F3" s="441"/>
      <c r="G3" s="441"/>
      <c r="AV3" s="1608" t="s">
        <v>496</v>
      </c>
      <c r="AW3" s="1608"/>
      <c r="AX3" s="1608"/>
      <c r="AY3" s="1608"/>
      <c r="AZ3" s="1608"/>
      <c r="BA3" s="1608"/>
      <c r="BB3" s="1444" t="s">
        <v>908</v>
      </c>
      <c r="BC3" s="1444"/>
      <c r="BD3" s="1444"/>
      <c r="BE3" s="1444"/>
      <c r="BF3" s="1444"/>
      <c r="BG3" s="1444"/>
      <c r="BH3" s="1444"/>
    </row>
    <row r="4" spans="1:60" ht="9.75" customHeight="1" x14ac:dyDescent="0.15">
      <c r="A4" s="441"/>
      <c r="B4" s="441"/>
      <c r="C4" s="441"/>
      <c r="D4" s="441"/>
      <c r="E4" s="441"/>
      <c r="F4" s="441"/>
      <c r="G4" s="441"/>
      <c r="BB4" s="443"/>
      <c r="BC4" s="443"/>
      <c r="BD4" s="443"/>
      <c r="BE4" s="443"/>
      <c r="BF4" s="443"/>
      <c r="BG4" s="443"/>
      <c r="BH4" s="443"/>
    </row>
    <row r="5" spans="1:60" ht="25.5" customHeight="1" x14ac:dyDescent="0.15">
      <c r="A5" s="1609" t="s">
        <v>821</v>
      </c>
      <c r="B5" s="1609"/>
      <c r="C5" s="1609"/>
      <c r="D5" s="1609"/>
      <c r="E5" s="1609"/>
      <c r="F5" s="1609"/>
      <c r="G5" s="1609"/>
      <c r="H5" s="1609"/>
      <c r="I5" s="1609"/>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609"/>
      <c r="AP5" s="1609"/>
      <c r="AQ5" s="1609"/>
      <c r="AR5" s="1609"/>
      <c r="AS5" s="1609"/>
      <c r="AT5" s="1609"/>
      <c r="AU5" s="1609"/>
      <c r="AV5" s="1609"/>
      <c r="AW5" s="1609"/>
      <c r="AX5" s="1609"/>
      <c r="AY5" s="1609"/>
      <c r="BB5" s="443"/>
      <c r="BC5" s="443"/>
      <c r="BD5" s="443"/>
      <c r="BE5" s="443"/>
      <c r="BF5" s="443"/>
      <c r="BG5" s="443"/>
      <c r="BH5" s="443"/>
    </row>
    <row r="6" spans="1:60" ht="9.75" customHeight="1" x14ac:dyDescent="0.15">
      <c r="A6" s="441"/>
      <c r="B6" s="441"/>
      <c r="C6" s="441"/>
      <c r="D6" s="441"/>
      <c r="E6" s="441"/>
      <c r="F6" s="441"/>
      <c r="G6" s="441"/>
      <c r="BB6" s="443"/>
      <c r="BC6" s="443"/>
      <c r="BD6" s="443"/>
      <c r="BE6" s="443"/>
      <c r="BF6" s="443"/>
      <c r="BG6" s="443"/>
      <c r="BH6" s="443"/>
    </row>
    <row r="7" spans="1:60" ht="21" customHeight="1" x14ac:dyDescent="0.15">
      <c r="A7" s="1610" t="s">
        <v>822</v>
      </c>
      <c r="B7" s="1610"/>
      <c r="C7" s="1610"/>
      <c r="D7" s="1610"/>
      <c r="E7" s="1610"/>
      <c r="F7" s="1610"/>
      <c r="G7" s="1610"/>
      <c r="H7" s="1610"/>
      <c r="I7" s="1610"/>
      <c r="J7" s="1610"/>
      <c r="K7" s="1610"/>
      <c r="L7" s="1610"/>
      <c r="M7" s="1610"/>
      <c r="N7" s="1610"/>
      <c r="O7" s="1610"/>
      <c r="P7" s="1610"/>
      <c r="Q7" s="1610"/>
      <c r="R7" s="1610"/>
      <c r="S7" s="1610"/>
      <c r="T7" s="1610"/>
      <c r="U7" s="1610"/>
      <c r="V7" s="631"/>
      <c r="W7" s="1611" t="s">
        <v>909</v>
      </c>
      <c r="X7" s="1611"/>
      <c r="Y7" s="1611"/>
      <c r="Z7" s="1611"/>
      <c r="AA7" s="1611"/>
      <c r="AB7" s="1611"/>
      <c r="AC7" s="1611"/>
      <c r="AD7" s="1611"/>
      <c r="AE7" s="1611"/>
      <c r="AF7" s="1611"/>
      <c r="AG7" s="1611"/>
      <c r="AH7" s="1611"/>
      <c r="AI7" s="1611"/>
      <c r="AJ7" s="1612" t="s">
        <v>823</v>
      </c>
      <c r="AK7" s="1612"/>
      <c r="AL7" s="1612"/>
      <c r="AM7" s="1612"/>
      <c r="AN7" s="1612"/>
      <c r="AO7" s="1612"/>
      <c r="AP7" s="1612"/>
      <c r="AQ7" s="1612"/>
      <c r="AR7" s="1613" t="s">
        <v>910</v>
      </c>
      <c r="AS7" s="1613"/>
      <c r="AT7" s="1613"/>
      <c r="AU7" s="1613"/>
      <c r="AV7" s="1613"/>
      <c r="AW7" s="1613"/>
      <c r="AX7" s="1613"/>
      <c r="AY7" s="1613"/>
      <c r="AZ7" s="1613"/>
      <c r="BA7" s="1613"/>
      <c r="BB7" s="1613"/>
      <c r="BC7" s="1613"/>
      <c r="BD7" s="1613"/>
      <c r="BE7" s="1613"/>
      <c r="BF7" s="1613"/>
      <c r="BG7" s="1613"/>
      <c r="BH7" s="1613"/>
    </row>
    <row r="8" spans="1:60" ht="21" customHeight="1" x14ac:dyDescent="0.15">
      <c r="A8" s="1614" t="s">
        <v>281</v>
      </c>
      <c r="B8" s="1614"/>
      <c r="C8" s="1614"/>
      <c r="D8" s="1614"/>
      <c r="E8" s="1614"/>
      <c r="F8" s="1614"/>
      <c r="G8" s="1614"/>
      <c r="H8" s="1614"/>
      <c r="I8" s="1614"/>
      <c r="J8" s="1614"/>
      <c r="K8" s="1617">
        <v>30</v>
      </c>
      <c r="L8" s="1617"/>
      <c r="M8" s="1617"/>
      <c r="N8" s="1617"/>
      <c r="O8" s="1617"/>
      <c r="P8" s="1617"/>
      <c r="Q8" s="1617"/>
      <c r="R8" s="1617"/>
      <c r="S8" s="1617"/>
      <c r="T8" s="1617"/>
      <c r="U8" s="1617"/>
      <c r="V8" s="1617"/>
      <c r="W8" s="1616" t="s">
        <v>824</v>
      </c>
      <c r="X8" s="1616"/>
      <c r="Y8" s="1616"/>
      <c r="Z8" s="1616"/>
      <c r="AA8" s="1616"/>
      <c r="AB8" s="1616"/>
      <c r="AC8" s="1616"/>
      <c r="AD8" s="1616"/>
      <c r="AE8" s="1617">
        <v>30</v>
      </c>
      <c r="AF8" s="1617"/>
      <c r="AG8" s="1617"/>
      <c r="AH8" s="1617"/>
      <c r="AI8" s="1617"/>
      <c r="AJ8" s="1617"/>
      <c r="AK8" s="1617"/>
      <c r="AL8" s="1617"/>
      <c r="AM8" s="1617"/>
      <c r="AN8" s="1617"/>
      <c r="AO8" s="1618" t="s">
        <v>826</v>
      </c>
      <c r="AP8" s="1618"/>
      <c r="AQ8" s="1618"/>
      <c r="AR8" s="1618"/>
      <c r="AS8" s="1618"/>
      <c r="AT8" s="1618"/>
      <c r="AU8" s="1618"/>
      <c r="AV8" s="1618"/>
      <c r="AW8" s="1618"/>
      <c r="AX8" s="1613" t="s">
        <v>911</v>
      </c>
      <c r="AY8" s="1613"/>
      <c r="AZ8" s="1613"/>
      <c r="BA8" s="1613"/>
      <c r="BB8" s="1613"/>
      <c r="BC8" s="1613"/>
      <c r="BD8" s="1613"/>
      <c r="BE8" s="1613"/>
      <c r="BF8" s="1613"/>
      <c r="BG8" s="1613"/>
      <c r="BH8" s="1613"/>
    </row>
    <row r="9" spans="1:60" ht="39" customHeight="1" x14ac:dyDescent="0.15">
      <c r="A9" s="1610" t="s">
        <v>825</v>
      </c>
      <c r="B9" s="1610"/>
      <c r="C9" s="1610"/>
      <c r="D9" s="1610"/>
      <c r="E9" s="1610"/>
      <c r="F9" s="1610"/>
      <c r="G9" s="1610"/>
      <c r="H9" s="1610"/>
      <c r="I9" s="1610"/>
      <c r="J9" s="1610"/>
      <c r="K9" s="1610"/>
      <c r="L9" s="1610"/>
      <c r="M9" s="1610"/>
      <c r="N9" s="1610"/>
      <c r="O9" s="1610"/>
      <c r="P9" s="1610"/>
      <c r="Q9" s="1610"/>
      <c r="R9" s="1610"/>
      <c r="S9" s="1610"/>
      <c r="T9" s="1610"/>
      <c r="U9" s="1610"/>
      <c r="V9" s="633"/>
      <c r="W9" s="1619" t="s">
        <v>912</v>
      </c>
      <c r="X9" s="1619"/>
      <c r="Y9" s="1619"/>
      <c r="Z9" s="1619"/>
      <c r="AA9" s="1619"/>
      <c r="AB9" s="1619"/>
      <c r="AC9" s="1619"/>
      <c r="AD9" s="1619"/>
      <c r="AE9" s="1619"/>
      <c r="AF9" s="1619"/>
      <c r="AG9" s="1619"/>
      <c r="AH9" s="1619"/>
      <c r="AI9" s="1619"/>
      <c r="AJ9" s="1620" t="s">
        <v>896</v>
      </c>
      <c r="AK9" s="1620"/>
      <c r="AL9" s="1620"/>
      <c r="AM9" s="1620"/>
      <c r="AN9" s="1620"/>
      <c r="AO9" s="1620"/>
      <c r="AP9" s="1620"/>
      <c r="AQ9" s="1620"/>
      <c r="AR9" s="1672" t="s">
        <v>913</v>
      </c>
      <c r="AS9" s="1672"/>
      <c r="AT9" s="1672"/>
      <c r="AU9" s="1672"/>
      <c r="AV9" s="1672"/>
      <c r="AW9" s="1672"/>
      <c r="AX9" s="1672"/>
      <c r="AY9" s="1672"/>
      <c r="AZ9" s="1672"/>
      <c r="BA9" s="1672"/>
      <c r="BB9" s="1672"/>
      <c r="BC9" s="1672"/>
      <c r="BD9" s="1672"/>
      <c r="BE9" s="1672"/>
      <c r="BF9" s="1672"/>
      <c r="BG9" s="1672"/>
      <c r="BH9" s="1672"/>
    </row>
    <row r="10" spans="1:60" ht="21" customHeight="1" x14ac:dyDescent="0.15">
      <c r="A10" s="1621" t="s">
        <v>827</v>
      </c>
      <c r="B10" s="1621"/>
      <c r="C10" s="1621"/>
      <c r="D10" s="1621"/>
      <c r="E10" s="1621"/>
      <c r="F10" s="1621"/>
      <c r="G10" s="1621"/>
      <c r="H10" s="1621"/>
      <c r="I10" s="1622" t="s">
        <v>897</v>
      </c>
      <c r="J10" s="1622" t="s">
        <v>828</v>
      </c>
      <c r="K10" s="1622"/>
      <c r="L10" s="1622"/>
      <c r="M10" s="1622"/>
      <c r="N10" s="1622"/>
      <c r="O10" s="1667" t="s">
        <v>392</v>
      </c>
      <c r="P10" s="1667"/>
      <c r="Q10" s="1667"/>
      <c r="R10" s="1667"/>
      <c r="S10" s="1667"/>
      <c r="T10" s="1667"/>
      <c r="U10" s="1667"/>
      <c r="V10" s="649"/>
      <c r="W10" s="1669">
        <v>4</v>
      </c>
      <c r="X10" s="1669"/>
      <c r="Y10" s="635" t="s">
        <v>173</v>
      </c>
      <c r="Z10" s="635"/>
      <c r="AA10" s="635" t="s">
        <v>829</v>
      </c>
      <c r="AB10" s="635"/>
      <c r="AC10" s="636"/>
      <c r="AD10" s="1669">
        <v>4</v>
      </c>
      <c r="AE10" s="1669"/>
      <c r="AF10" s="635" t="s">
        <v>173</v>
      </c>
      <c r="AG10" s="635"/>
      <c r="AH10" s="635" t="s">
        <v>830</v>
      </c>
      <c r="AI10" s="635"/>
      <c r="AJ10" s="636"/>
      <c r="AK10" s="1669">
        <v>4</v>
      </c>
      <c r="AL10" s="1669"/>
      <c r="AM10" s="635" t="s">
        <v>173</v>
      </c>
      <c r="AN10" s="635"/>
      <c r="AO10" s="635" t="s">
        <v>831</v>
      </c>
      <c r="AP10" s="635"/>
      <c r="AQ10" s="636"/>
      <c r="AR10" s="1669">
        <v>4</v>
      </c>
      <c r="AS10" s="1669"/>
      <c r="AT10" s="635" t="s">
        <v>173</v>
      </c>
      <c r="AU10" s="635"/>
      <c r="AV10" s="635" t="s">
        <v>832</v>
      </c>
      <c r="AW10" s="635"/>
      <c r="AX10" s="635"/>
      <c r="AY10" s="1670" t="s">
        <v>833</v>
      </c>
      <c r="AZ10" s="1670"/>
      <c r="BA10" s="1670"/>
      <c r="BB10" s="1627" t="s">
        <v>834</v>
      </c>
      <c r="BC10" s="1627"/>
      <c r="BD10" s="1627"/>
      <c r="BE10" s="1628" t="s">
        <v>835</v>
      </c>
      <c r="BF10" s="1628"/>
      <c r="BG10" s="1628"/>
      <c r="BH10" s="1629" t="s">
        <v>836</v>
      </c>
    </row>
    <row r="11" spans="1:60" ht="21" customHeight="1" x14ac:dyDescent="0.15">
      <c r="A11" s="1621"/>
      <c r="B11" s="1621"/>
      <c r="C11" s="1621"/>
      <c r="D11" s="1621"/>
      <c r="E11" s="1621"/>
      <c r="F11" s="1621"/>
      <c r="G11" s="1621"/>
      <c r="H11" s="1621"/>
      <c r="I11" s="1622"/>
      <c r="J11" s="1622"/>
      <c r="K11" s="1622"/>
      <c r="L11" s="1622"/>
      <c r="M11" s="1622"/>
      <c r="N11" s="1622"/>
      <c r="O11" s="1667"/>
      <c r="P11" s="1667"/>
      <c r="Q11" s="1667"/>
      <c r="R11" s="1667"/>
      <c r="S11" s="1667"/>
      <c r="T11" s="1667"/>
      <c r="U11" s="1667"/>
      <c r="V11" s="637" t="s">
        <v>174</v>
      </c>
      <c r="W11" s="600">
        <v>1</v>
      </c>
      <c r="X11" s="601">
        <v>2</v>
      </c>
      <c r="Y11" s="601">
        <v>3</v>
      </c>
      <c r="Z11" s="601">
        <v>4</v>
      </c>
      <c r="AA11" s="601">
        <v>5</v>
      </c>
      <c r="AB11" s="601">
        <v>6</v>
      </c>
      <c r="AC11" s="602">
        <v>7</v>
      </c>
      <c r="AD11" s="600">
        <v>8</v>
      </c>
      <c r="AE11" s="601">
        <v>9</v>
      </c>
      <c r="AF11" s="601">
        <v>10</v>
      </c>
      <c r="AG11" s="601">
        <v>11</v>
      </c>
      <c r="AH11" s="601">
        <v>12</v>
      </c>
      <c r="AI11" s="601">
        <v>13</v>
      </c>
      <c r="AJ11" s="602">
        <v>14</v>
      </c>
      <c r="AK11" s="600">
        <v>15</v>
      </c>
      <c r="AL11" s="601">
        <v>16</v>
      </c>
      <c r="AM11" s="601">
        <v>17</v>
      </c>
      <c r="AN11" s="601">
        <v>18</v>
      </c>
      <c r="AO11" s="601">
        <v>19</v>
      </c>
      <c r="AP11" s="601">
        <v>20</v>
      </c>
      <c r="AQ11" s="602">
        <v>21</v>
      </c>
      <c r="AR11" s="603">
        <v>22</v>
      </c>
      <c r="AS11" s="601">
        <v>23</v>
      </c>
      <c r="AT11" s="601">
        <v>24</v>
      </c>
      <c r="AU11" s="601">
        <v>25</v>
      </c>
      <c r="AV11" s="601">
        <v>26</v>
      </c>
      <c r="AW11" s="601">
        <v>27</v>
      </c>
      <c r="AX11" s="638">
        <v>28</v>
      </c>
      <c r="AY11" s="1670"/>
      <c r="AZ11" s="1670"/>
      <c r="BA11" s="1670"/>
      <c r="BB11" s="1627"/>
      <c r="BC11" s="1627"/>
      <c r="BD11" s="1627"/>
      <c r="BE11" s="1628"/>
      <c r="BF11" s="1628"/>
      <c r="BG11" s="1628"/>
      <c r="BH11" s="1629"/>
    </row>
    <row r="12" spans="1:60" ht="21" customHeight="1" x14ac:dyDescent="0.15">
      <c r="A12" s="1621"/>
      <c r="B12" s="1621"/>
      <c r="C12" s="1621"/>
      <c r="D12" s="1621"/>
      <c r="E12" s="1621"/>
      <c r="F12" s="1621"/>
      <c r="G12" s="1621"/>
      <c r="H12" s="1621"/>
      <c r="I12" s="1622"/>
      <c r="J12" s="1622"/>
      <c r="K12" s="1622"/>
      <c r="L12" s="1622"/>
      <c r="M12" s="1622"/>
      <c r="N12" s="1622"/>
      <c r="O12" s="1667"/>
      <c r="P12" s="1667"/>
      <c r="Q12" s="1667"/>
      <c r="R12" s="1667"/>
      <c r="S12" s="1667"/>
      <c r="T12" s="1667"/>
      <c r="U12" s="1667"/>
      <c r="V12" s="637" t="s">
        <v>898</v>
      </c>
      <c r="W12" s="650" t="s">
        <v>875</v>
      </c>
      <c r="X12" s="651" t="s">
        <v>871</v>
      </c>
      <c r="Y12" s="651" t="s">
        <v>174</v>
      </c>
      <c r="Z12" s="651" t="s">
        <v>173</v>
      </c>
      <c r="AA12" s="651" t="s">
        <v>872</v>
      </c>
      <c r="AB12" s="651" t="s">
        <v>873</v>
      </c>
      <c r="AC12" s="652" t="s">
        <v>874</v>
      </c>
      <c r="AD12" s="653" t="s">
        <v>875</v>
      </c>
      <c r="AE12" s="651" t="s">
        <v>871</v>
      </c>
      <c r="AF12" s="651" t="s">
        <v>174</v>
      </c>
      <c r="AG12" s="651" t="s">
        <v>173</v>
      </c>
      <c r="AH12" s="651" t="s">
        <v>872</v>
      </c>
      <c r="AI12" s="651" t="s">
        <v>873</v>
      </c>
      <c r="AJ12" s="654" t="s">
        <v>874</v>
      </c>
      <c r="AK12" s="650" t="s">
        <v>875</v>
      </c>
      <c r="AL12" s="651" t="s">
        <v>871</v>
      </c>
      <c r="AM12" s="651" t="s">
        <v>174</v>
      </c>
      <c r="AN12" s="651" t="s">
        <v>173</v>
      </c>
      <c r="AO12" s="651" t="s">
        <v>872</v>
      </c>
      <c r="AP12" s="651" t="s">
        <v>873</v>
      </c>
      <c r="AQ12" s="654" t="s">
        <v>874</v>
      </c>
      <c r="AR12" s="650" t="s">
        <v>875</v>
      </c>
      <c r="AS12" s="651" t="s">
        <v>871</v>
      </c>
      <c r="AT12" s="651" t="s">
        <v>174</v>
      </c>
      <c r="AU12" s="651" t="s">
        <v>173</v>
      </c>
      <c r="AV12" s="651" t="s">
        <v>872</v>
      </c>
      <c r="AW12" s="651" t="s">
        <v>873</v>
      </c>
      <c r="AX12" s="654" t="s">
        <v>874</v>
      </c>
      <c r="AY12" s="1670"/>
      <c r="AZ12" s="1670"/>
      <c r="BA12" s="1670"/>
      <c r="BB12" s="1627"/>
      <c r="BC12" s="1627"/>
      <c r="BD12" s="1627"/>
      <c r="BE12" s="1628"/>
      <c r="BF12" s="1628"/>
      <c r="BG12" s="1628"/>
      <c r="BH12" s="1629"/>
    </row>
    <row r="13" spans="1:60" ht="21" customHeight="1" x14ac:dyDescent="0.15">
      <c r="A13" s="655"/>
      <c r="B13" s="1673" t="s">
        <v>191</v>
      </c>
      <c r="C13" s="1673"/>
      <c r="D13" s="1673"/>
      <c r="E13" s="1673"/>
      <c r="F13" s="1673"/>
      <c r="G13" s="1673"/>
      <c r="H13" s="1673"/>
      <c r="I13" s="656"/>
      <c r="J13" s="1674" t="s">
        <v>914</v>
      </c>
      <c r="K13" s="1674"/>
      <c r="L13" s="1674"/>
      <c r="M13" s="1674"/>
      <c r="N13" s="1674"/>
      <c r="O13" s="1675" t="s">
        <v>915</v>
      </c>
      <c r="P13" s="1675"/>
      <c r="Q13" s="1675"/>
      <c r="R13" s="1675"/>
      <c r="S13" s="1675"/>
      <c r="T13" s="1675"/>
      <c r="U13" s="1675"/>
      <c r="V13" s="1675"/>
      <c r="W13" s="657">
        <v>8</v>
      </c>
      <c r="X13" s="658">
        <v>8</v>
      </c>
      <c r="Y13" s="658">
        <v>8</v>
      </c>
      <c r="Z13" s="658"/>
      <c r="AA13" s="658"/>
      <c r="AB13" s="658">
        <v>8</v>
      </c>
      <c r="AC13" s="659">
        <v>8</v>
      </c>
      <c r="AD13" s="657">
        <v>8</v>
      </c>
      <c r="AE13" s="658">
        <v>8</v>
      </c>
      <c r="AF13" s="658">
        <v>8</v>
      </c>
      <c r="AG13" s="658"/>
      <c r="AH13" s="658"/>
      <c r="AI13" s="658">
        <v>8</v>
      </c>
      <c r="AJ13" s="659">
        <v>8</v>
      </c>
      <c r="AK13" s="657">
        <v>8</v>
      </c>
      <c r="AL13" s="658">
        <v>8</v>
      </c>
      <c r="AM13" s="658">
        <v>8</v>
      </c>
      <c r="AN13" s="658"/>
      <c r="AO13" s="658"/>
      <c r="AP13" s="658">
        <v>8</v>
      </c>
      <c r="AQ13" s="659">
        <v>8</v>
      </c>
      <c r="AR13" s="660">
        <v>8</v>
      </c>
      <c r="AS13" s="658">
        <v>8</v>
      </c>
      <c r="AT13" s="658">
        <v>8</v>
      </c>
      <c r="AU13" s="658"/>
      <c r="AV13" s="658"/>
      <c r="AW13" s="658">
        <v>8</v>
      </c>
      <c r="AX13" s="659">
        <v>8</v>
      </c>
      <c r="AY13" s="1676">
        <f t="shared" ref="AY13:AY28" si="0">SUM(W13:AX13)</f>
        <v>160</v>
      </c>
      <c r="AZ13" s="1676"/>
      <c r="BA13" s="1676"/>
      <c r="BB13" s="1677">
        <f t="shared" ref="BB13:BB28" si="1">AY13/4</f>
        <v>40</v>
      </c>
      <c r="BC13" s="1677"/>
      <c r="BD13" s="1677"/>
      <c r="BE13" s="1678">
        <v>1</v>
      </c>
      <c r="BF13" s="1678"/>
      <c r="BG13" s="1678"/>
      <c r="BH13" s="661"/>
    </row>
    <row r="14" spans="1:60" ht="21" customHeight="1" x14ac:dyDescent="0.15">
      <c r="A14" s="662"/>
      <c r="B14" s="1679" t="s">
        <v>363</v>
      </c>
      <c r="C14" s="1679"/>
      <c r="D14" s="1679"/>
      <c r="E14" s="1679"/>
      <c r="F14" s="1679"/>
      <c r="G14" s="1679"/>
      <c r="H14" s="1679"/>
      <c r="I14" s="663"/>
      <c r="J14" s="1680" t="s">
        <v>914</v>
      </c>
      <c r="K14" s="1680"/>
      <c r="L14" s="1680"/>
      <c r="M14" s="1680"/>
      <c r="N14" s="1680"/>
      <c r="O14" s="1681" t="s">
        <v>915</v>
      </c>
      <c r="P14" s="1681"/>
      <c r="Q14" s="1681"/>
      <c r="R14" s="1681"/>
      <c r="S14" s="1681"/>
      <c r="T14" s="1681"/>
      <c r="U14" s="1681"/>
      <c r="V14" s="1681"/>
      <c r="W14" s="664">
        <v>8</v>
      </c>
      <c r="X14" s="665">
        <v>8</v>
      </c>
      <c r="Y14" s="665">
        <v>8</v>
      </c>
      <c r="Z14" s="665"/>
      <c r="AA14" s="665"/>
      <c r="AB14" s="665">
        <v>8</v>
      </c>
      <c r="AC14" s="666">
        <v>8</v>
      </c>
      <c r="AD14" s="664">
        <v>8</v>
      </c>
      <c r="AE14" s="665">
        <v>8</v>
      </c>
      <c r="AF14" s="665">
        <v>8</v>
      </c>
      <c r="AG14" s="665"/>
      <c r="AH14" s="665"/>
      <c r="AI14" s="665">
        <v>8</v>
      </c>
      <c r="AJ14" s="666">
        <v>8</v>
      </c>
      <c r="AK14" s="664">
        <v>8</v>
      </c>
      <c r="AL14" s="665">
        <v>8</v>
      </c>
      <c r="AM14" s="665">
        <v>8</v>
      </c>
      <c r="AN14" s="665"/>
      <c r="AO14" s="665"/>
      <c r="AP14" s="665">
        <v>8</v>
      </c>
      <c r="AQ14" s="666">
        <v>8</v>
      </c>
      <c r="AR14" s="667">
        <v>8</v>
      </c>
      <c r="AS14" s="665">
        <v>8</v>
      </c>
      <c r="AT14" s="665">
        <v>8</v>
      </c>
      <c r="AU14" s="665"/>
      <c r="AV14" s="665"/>
      <c r="AW14" s="665">
        <v>8</v>
      </c>
      <c r="AX14" s="666">
        <v>8</v>
      </c>
      <c r="AY14" s="1682">
        <f t="shared" si="0"/>
        <v>160</v>
      </c>
      <c r="AZ14" s="1682"/>
      <c r="BA14" s="1682"/>
      <c r="BB14" s="1683">
        <f t="shared" si="1"/>
        <v>40</v>
      </c>
      <c r="BC14" s="1683"/>
      <c r="BD14" s="1683"/>
      <c r="BE14" s="1684">
        <v>1</v>
      </c>
      <c r="BF14" s="1684"/>
      <c r="BG14" s="1684"/>
      <c r="BH14" s="668"/>
    </row>
    <row r="15" spans="1:60" ht="21" customHeight="1" x14ac:dyDescent="0.15">
      <c r="A15" s="669"/>
      <c r="B15" s="1685" t="s">
        <v>223</v>
      </c>
      <c r="C15" s="1685"/>
      <c r="D15" s="1685"/>
      <c r="E15" s="1685"/>
      <c r="F15" s="1685"/>
      <c r="G15" s="1685"/>
      <c r="H15" s="1685"/>
      <c r="I15" s="670"/>
      <c r="J15" s="1686" t="s">
        <v>914</v>
      </c>
      <c r="K15" s="1686"/>
      <c r="L15" s="1686"/>
      <c r="M15" s="1686"/>
      <c r="N15" s="1686"/>
      <c r="O15" s="1687" t="s">
        <v>915</v>
      </c>
      <c r="P15" s="1687"/>
      <c r="Q15" s="1687"/>
      <c r="R15" s="1687"/>
      <c r="S15" s="1687"/>
      <c r="T15" s="1687"/>
      <c r="U15" s="1687"/>
      <c r="V15" s="1687"/>
      <c r="W15" s="671">
        <v>8</v>
      </c>
      <c r="X15" s="608">
        <v>8</v>
      </c>
      <c r="Y15" s="608">
        <v>8</v>
      </c>
      <c r="Z15" s="608">
        <v>8</v>
      </c>
      <c r="AA15" s="608">
        <v>8</v>
      </c>
      <c r="AB15" s="608">
        <v>8</v>
      </c>
      <c r="AC15" s="672"/>
      <c r="AD15" s="671"/>
      <c r="AE15" s="673">
        <v>8</v>
      </c>
      <c r="AF15" s="673">
        <v>8</v>
      </c>
      <c r="AG15" s="608">
        <v>8</v>
      </c>
      <c r="AH15" s="608">
        <v>8</v>
      </c>
      <c r="AI15" s="608">
        <v>8</v>
      </c>
      <c r="AJ15" s="672"/>
      <c r="AK15" s="671"/>
      <c r="AL15" s="673">
        <v>8</v>
      </c>
      <c r="AM15" s="673">
        <v>8</v>
      </c>
      <c r="AN15" s="608">
        <v>8</v>
      </c>
      <c r="AO15" s="608">
        <v>8</v>
      </c>
      <c r="AP15" s="608"/>
      <c r="AQ15" s="672"/>
      <c r="AR15" s="674">
        <v>8</v>
      </c>
      <c r="AS15" s="673">
        <v>8</v>
      </c>
      <c r="AT15" s="608">
        <v>8</v>
      </c>
      <c r="AU15" s="608">
        <v>8</v>
      </c>
      <c r="AV15" s="608">
        <v>8</v>
      </c>
      <c r="AW15" s="608"/>
      <c r="AX15" s="672"/>
      <c r="AY15" s="1688">
        <f t="shared" si="0"/>
        <v>160</v>
      </c>
      <c r="AZ15" s="1688"/>
      <c r="BA15" s="1688"/>
      <c r="BB15" s="1689">
        <f t="shared" si="1"/>
        <v>40</v>
      </c>
      <c r="BC15" s="1689"/>
      <c r="BD15" s="1689"/>
      <c r="BE15" s="1690">
        <v>1</v>
      </c>
      <c r="BF15" s="1690"/>
      <c r="BG15" s="1690"/>
      <c r="BH15" s="675"/>
    </row>
    <row r="16" spans="1:60" ht="21" customHeight="1" x14ac:dyDescent="0.15">
      <c r="A16" s="605"/>
      <c r="B16" s="1631" t="s">
        <v>223</v>
      </c>
      <c r="C16" s="1631"/>
      <c r="D16" s="1631"/>
      <c r="E16" s="1631"/>
      <c r="F16" s="1631"/>
      <c r="G16" s="1631"/>
      <c r="H16" s="1631"/>
      <c r="I16" s="612"/>
      <c r="J16" s="1632" t="s">
        <v>914</v>
      </c>
      <c r="K16" s="1632"/>
      <c r="L16" s="1632"/>
      <c r="M16" s="1632"/>
      <c r="N16" s="1632"/>
      <c r="O16" s="1691" t="s">
        <v>915</v>
      </c>
      <c r="P16" s="1691"/>
      <c r="Q16" s="1691"/>
      <c r="R16" s="1691"/>
      <c r="S16" s="1691"/>
      <c r="T16" s="1691"/>
      <c r="U16" s="1691"/>
      <c r="V16" s="1691"/>
      <c r="W16" s="607"/>
      <c r="X16" s="609"/>
      <c r="Y16" s="676">
        <v>8</v>
      </c>
      <c r="Z16" s="676">
        <v>8</v>
      </c>
      <c r="AA16" s="609">
        <v>8</v>
      </c>
      <c r="AB16" s="676">
        <v>8</v>
      </c>
      <c r="AC16" s="677">
        <v>8</v>
      </c>
      <c r="AD16" s="607"/>
      <c r="AE16" s="609"/>
      <c r="AF16" s="609">
        <v>8</v>
      </c>
      <c r="AG16" s="609">
        <v>8</v>
      </c>
      <c r="AH16" s="676">
        <v>8</v>
      </c>
      <c r="AI16" s="676">
        <v>8</v>
      </c>
      <c r="AJ16" s="610">
        <v>8</v>
      </c>
      <c r="AK16" s="607"/>
      <c r="AL16" s="609">
        <v>8</v>
      </c>
      <c r="AM16" s="676">
        <v>8</v>
      </c>
      <c r="AN16" s="676">
        <v>8</v>
      </c>
      <c r="AO16" s="609">
        <v>8</v>
      </c>
      <c r="AP16" s="609">
        <v>8</v>
      </c>
      <c r="AQ16" s="610"/>
      <c r="AR16" s="611"/>
      <c r="AS16" s="676">
        <v>8</v>
      </c>
      <c r="AT16" s="676">
        <v>8</v>
      </c>
      <c r="AU16" s="609">
        <v>8</v>
      </c>
      <c r="AV16" s="676">
        <v>8</v>
      </c>
      <c r="AW16" s="676">
        <v>8</v>
      </c>
      <c r="AX16" s="610"/>
      <c r="AY16" s="1634">
        <f t="shared" si="0"/>
        <v>160</v>
      </c>
      <c r="AZ16" s="1634"/>
      <c r="BA16" s="1634"/>
      <c r="BB16" s="1635">
        <f t="shared" si="1"/>
        <v>40</v>
      </c>
      <c r="BC16" s="1635"/>
      <c r="BD16" s="1635"/>
      <c r="BE16" s="1636">
        <v>1</v>
      </c>
      <c r="BF16" s="1636"/>
      <c r="BG16" s="1636"/>
      <c r="BH16" s="613"/>
    </row>
    <row r="17" spans="1:60" ht="21" customHeight="1" x14ac:dyDescent="0.15">
      <c r="A17" s="605"/>
      <c r="B17" s="1631" t="s">
        <v>223</v>
      </c>
      <c r="C17" s="1631"/>
      <c r="D17" s="1631"/>
      <c r="E17" s="1631"/>
      <c r="F17" s="1631"/>
      <c r="G17" s="1631"/>
      <c r="H17" s="1631"/>
      <c r="I17" s="612"/>
      <c r="J17" s="1632" t="s">
        <v>914</v>
      </c>
      <c r="K17" s="1632"/>
      <c r="L17" s="1632"/>
      <c r="M17" s="1632"/>
      <c r="N17" s="1632"/>
      <c r="O17" s="1691" t="s">
        <v>915</v>
      </c>
      <c r="P17" s="1691"/>
      <c r="Q17" s="1691"/>
      <c r="R17" s="1691"/>
      <c r="S17" s="1691"/>
      <c r="T17" s="1691"/>
      <c r="U17" s="1691"/>
      <c r="V17" s="1691"/>
      <c r="W17" s="678">
        <v>8</v>
      </c>
      <c r="X17" s="608"/>
      <c r="Y17" s="608"/>
      <c r="Z17" s="673">
        <v>8</v>
      </c>
      <c r="AA17" s="673">
        <v>8</v>
      </c>
      <c r="AB17" s="609">
        <v>8</v>
      </c>
      <c r="AC17" s="610">
        <v>8</v>
      </c>
      <c r="AD17" s="607">
        <v>8</v>
      </c>
      <c r="AE17" s="609"/>
      <c r="AF17" s="609"/>
      <c r="AG17" s="676">
        <v>8</v>
      </c>
      <c r="AH17" s="676">
        <v>8</v>
      </c>
      <c r="AI17" s="609">
        <v>8</v>
      </c>
      <c r="AJ17" s="610">
        <v>8</v>
      </c>
      <c r="AK17" s="607">
        <v>8</v>
      </c>
      <c r="AL17" s="609"/>
      <c r="AM17" s="609"/>
      <c r="AN17" s="676">
        <v>8</v>
      </c>
      <c r="AO17" s="676">
        <v>8</v>
      </c>
      <c r="AP17" s="609">
        <v>8</v>
      </c>
      <c r="AQ17" s="610">
        <v>8</v>
      </c>
      <c r="AR17" s="611"/>
      <c r="AS17" s="609"/>
      <c r="AT17" s="609">
        <v>8</v>
      </c>
      <c r="AU17" s="676">
        <v>8</v>
      </c>
      <c r="AV17" s="676">
        <v>8</v>
      </c>
      <c r="AW17" s="609">
        <v>8</v>
      </c>
      <c r="AX17" s="610">
        <v>8</v>
      </c>
      <c r="AY17" s="1634">
        <f t="shared" si="0"/>
        <v>160</v>
      </c>
      <c r="AZ17" s="1634"/>
      <c r="BA17" s="1634"/>
      <c r="BB17" s="1635">
        <f t="shared" si="1"/>
        <v>40</v>
      </c>
      <c r="BC17" s="1635"/>
      <c r="BD17" s="1635"/>
      <c r="BE17" s="1636">
        <v>1</v>
      </c>
      <c r="BF17" s="1636"/>
      <c r="BG17" s="1636"/>
      <c r="BH17" s="613"/>
    </row>
    <row r="18" spans="1:60" ht="21" customHeight="1" x14ac:dyDescent="0.15">
      <c r="A18" s="605"/>
      <c r="B18" s="1631" t="s">
        <v>223</v>
      </c>
      <c r="C18" s="1631"/>
      <c r="D18" s="1631"/>
      <c r="E18" s="1631"/>
      <c r="F18" s="1631"/>
      <c r="G18" s="1631"/>
      <c r="H18" s="1631"/>
      <c r="I18" s="612"/>
      <c r="J18" s="1632" t="s">
        <v>914</v>
      </c>
      <c r="K18" s="1632"/>
      <c r="L18" s="1632"/>
      <c r="M18" s="1632"/>
      <c r="N18" s="1632"/>
      <c r="O18" s="1691" t="s">
        <v>915</v>
      </c>
      <c r="P18" s="1691"/>
      <c r="Q18" s="1691"/>
      <c r="R18" s="1691"/>
      <c r="S18" s="1691"/>
      <c r="T18" s="1691"/>
      <c r="U18" s="1691"/>
      <c r="V18" s="1691"/>
      <c r="W18" s="607">
        <v>8</v>
      </c>
      <c r="X18" s="673">
        <v>8</v>
      </c>
      <c r="Y18" s="673">
        <v>8</v>
      </c>
      <c r="Z18" s="608"/>
      <c r="AA18" s="608"/>
      <c r="AB18" s="609">
        <v>8</v>
      </c>
      <c r="AC18" s="677">
        <v>8</v>
      </c>
      <c r="AD18" s="678">
        <v>8</v>
      </c>
      <c r="AE18" s="609">
        <v>8</v>
      </c>
      <c r="AF18" s="609">
        <v>8</v>
      </c>
      <c r="AG18" s="609"/>
      <c r="AH18" s="609"/>
      <c r="AI18" s="676">
        <v>8</v>
      </c>
      <c r="AJ18" s="677">
        <v>8</v>
      </c>
      <c r="AK18" s="678">
        <v>8</v>
      </c>
      <c r="AL18" s="676">
        <v>8</v>
      </c>
      <c r="AM18" s="609">
        <v>8</v>
      </c>
      <c r="AN18" s="609"/>
      <c r="AO18" s="609"/>
      <c r="AP18" s="676">
        <v>8</v>
      </c>
      <c r="AQ18" s="677">
        <v>8</v>
      </c>
      <c r="AR18" s="611">
        <v>8</v>
      </c>
      <c r="AS18" s="676">
        <v>8</v>
      </c>
      <c r="AT18" s="676">
        <v>8</v>
      </c>
      <c r="AU18" s="609"/>
      <c r="AV18" s="609"/>
      <c r="AW18" s="609">
        <v>8</v>
      </c>
      <c r="AX18" s="610">
        <v>8</v>
      </c>
      <c r="AY18" s="1634">
        <f t="shared" si="0"/>
        <v>160</v>
      </c>
      <c r="AZ18" s="1634"/>
      <c r="BA18" s="1634"/>
      <c r="BB18" s="1635">
        <f t="shared" si="1"/>
        <v>40</v>
      </c>
      <c r="BC18" s="1635"/>
      <c r="BD18" s="1635"/>
      <c r="BE18" s="1636">
        <v>1</v>
      </c>
      <c r="BF18" s="1636"/>
      <c r="BG18" s="1636"/>
      <c r="BH18" s="613"/>
    </row>
    <row r="19" spans="1:60" ht="21" customHeight="1" x14ac:dyDescent="0.15">
      <c r="A19" s="605"/>
      <c r="B19" s="1631" t="s">
        <v>223</v>
      </c>
      <c r="C19" s="1631"/>
      <c r="D19" s="1631"/>
      <c r="E19" s="1631"/>
      <c r="F19" s="1631"/>
      <c r="G19" s="1631"/>
      <c r="H19" s="1631"/>
      <c r="I19" s="612"/>
      <c r="J19" s="1632" t="s">
        <v>914</v>
      </c>
      <c r="K19" s="1632"/>
      <c r="L19" s="1632"/>
      <c r="M19" s="1632"/>
      <c r="N19" s="1632"/>
      <c r="O19" s="1691" t="s">
        <v>915</v>
      </c>
      <c r="P19" s="1691"/>
      <c r="Q19" s="1691"/>
      <c r="R19" s="1691"/>
      <c r="S19" s="1691"/>
      <c r="T19" s="1691"/>
      <c r="U19" s="1691"/>
      <c r="V19" s="1691"/>
      <c r="W19" s="607"/>
      <c r="X19" s="609"/>
      <c r="Y19" s="676">
        <v>8</v>
      </c>
      <c r="Z19" s="676">
        <v>8</v>
      </c>
      <c r="AA19" s="609">
        <v>8</v>
      </c>
      <c r="AB19" s="609">
        <v>8</v>
      </c>
      <c r="AC19" s="610">
        <v>8</v>
      </c>
      <c r="AD19" s="607"/>
      <c r="AE19" s="609"/>
      <c r="AF19" s="676">
        <v>8</v>
      </c>
      <c r="AG19" s="676">
        <v>8</v>
      </c>
      <c r="AH19" s="609">
        <v>8</v>
      </c>
      <c r="AI19" s="609">
        <v>8</v>
      </c>
      <c r="AJ19" s="610">
        <v>8</v>
      </c>
      <c r="AK19" s="607"/>
      <c r="AL19" s="609">
        <v>8</v>
      </c>
      <c r="AM19" s="676">
        <v>8</v>
      </c>
      <c r="AN19" s="676">
        <v>8</v>
      </c>
      <c r="AO19" s="609">
        <v>8</v>
      </c>
      <c r="AP19" s="609">
        <v>8</v>
      </c>
      <c r="AQ19" s="610"/>
      <c r="AR19" s="679">
        <v>8</v>
      </c>
      <c r="AS19" s="676">
        <v>8</v>
      </c>
      <c r="AT19" s="609">
        <v>8</v>
      </c>
      <c r="AU19" s="676">
        <v>8</v>
      </c>
      <c r="AV19" s="676">
        <v>8</v>
      </c>
      <c r="AW19" s="609"/>
      <c r="AX19" s="610"/>
      <c r="AY19" s="1634">
        <f t="shared" si="0"/>
        <v>160</v>
      </c>
      <c r="AZ19" s="1634"/>
      <c r="BA19" s="1634"/>
      <c r="BB19" s="1635">
        <f t="shared" si="1"/>
        <v>40</v>
      </c>
      <c r="BC19" s="1635"/>
      <c r="BD19" s="1635"/>
      <c r="BE19" s="1636">
        <v>1</v>
      </c>
      <c r="BF19" s="1636"/>
      <c r="BG19" s="1636"/>
      <c r="BH19" s="613"/>
    </row>
    <row r="20" spans="1:60" ht="21" customHeight="1" x14ac:dyDescent="0.15">
      <c r="A20" s="605"/>
      <c r="B20" s="1631" t="s">
        <v>223</v>
      </c>
      <c r="C20" s="1631"/>
      <c r="D20" s="1631"/>
      <c r="E20" s="1631"/>
      <c r="F20" s="1631"/>
      <c r="G20" s="1631"/>
      <c r="H20" s="1631"/>
      <c r="I20" s="612"/>
      <c r="J20" s="1632" t="s">
        <v>914</v>
      </c>
      <c r="K20" s="1632"/>
      <c r="L20" s="1632"/>
      <c r="M20" s="1632"/>
      <c r="N20" s="1632"/>
      <c r="O20" s="1691" t="s">
        <v>915</v>
      </c>
      <c r="P20" s="1691"/>
      <c r="Q20" s="1691"/>
      <c r="R20" s="1691"/>
      <c r="S20" s="1691"/>
      <c r="T20" s="1691"/>
      <c r="U20" s="1691"/>
      <c r="V20" s="1691"/>
      <c r="W20" s="678">
        <v>8</v>
      </c>
      <c r="X20" s="609"/>
      <c r="Y20" s="609"/>
      <c r="Z20" s="676">
        <v>8</v>
      </c>
      <c r="AA20" s="676">
        <v>8</v>
      </c>
      <c r="AB20" s="609">
        <v>8</v>
      </c>
      <c r="AC20" s="610">
        <v>8</v>
      </c>
      <c r="AD20" s="607">
        <v>8</v>
      </c>
      <c r="AE20" s="609"/>
      <c r="AF20" s="609"/>
      <c r="AG20" s="676">
        <v>8</v>
      </c>
      <c r="AH20" s="676">
        <v>8</v>
      </c>
      <c r="AI20" s="609">
        <v>8</v>
      </c>
      <c r="AJ20" s="610">
        <v>8</v>
      </c>
      <c r="AK20" s="607">
        <v>8</v>
      </c>
      <c r="AL20" s="609"/>
      <c r="AM20" s="609"/>
      <c r="AN20" s="609">
        <v>8</v>
      </c>
      <c r="AO20" s="676">
        <v>8</v>
      </c>
      <c r="AP20" s="676">
        <v>8</v>
      </c>
      <c r="AQ20" s="610">
        <v>8</v>
      </c>
      <c r="AR20" s="611"/>
      <c r="AS20" s="609"/>
      <c r="AT20" s="676">
        <v>8</v>
      </c>
      <c r="AU20" s="676">
        <v>8</v>
      </c>
      <c r="AV20" s="609">
        <v>8</v>
      </c>
      <c r="AW20" s="609">
        <v>8</v>
      </c>
      <c r="AX20" s="610">
        <v>8</v>
      </c>
      <c r="AY20" s="1634">
        <f t="shared" si="0"/>
        <v>160</v>
      </c>
      <c r="AZ20" s="1634"/>
      <c r="BA20" s="1634"/>
      <c r="BB20" s="1635">
        <f t="shared" si="1"/>
        <v>40</v>
      </c>
      <c r="BC20" s="1635"/>
      <c r="BD20" s="1635"/>
      <c r="BE20" s="1636">
        <v>1</v>
      </c>
      <c r="BF20" s="1636"/>
      <c r="BG20" s="1636"/>
      <c r="BH20" s="613"/>
    </row>
    <row r="21" spans="1:60" ht="21" customHeight="1" x14ac:dyDescent="0.15">
      <c r="A21" s="605"/>
      <c r="B21" s="1631" t="s">
        <v>223</v>
      </c>
      <c r="C21" s="1631"/>
      <c r="D21" s="1631"/>
      <c r="E21" s="1631"/>
      <c r="F21" s="1631"/>
      <c r="G21" s="1631"/>
      <c r="H21" s="1631"/>
      <c r="I21" s="612"/>
      <c r="J21" s="1632" t="s">
        <v>914</v>
      </c>
      <c r="K21" s="1632"/>
      <c r="L21" s="1632"/>
      <c r="M21" s="1632"/>
      <c r="N21" s="1632"/>
      <c r="O21" s="1691" t="s">
        <v>915</v>
      </c>
      <c r="P21" s="1691"/>
      <c r="Q21" s="1691"/>
      <c r="R21" s="1691"/>
      <c r="S21" s="1691"/>
      <c r="T21" s="1691"/>
      <c r="U21" s="1691"/>
      <c r="V21" s="1691"/>
      <c r="W21" s="607">
        <v>8</v>
      </c>
      <c r="X21" s="676">
        <v>8</v>
      </c>
      <c r="Y21" s="676">
        <v>8</v>
      </c>
      <c r="Z21" s="609"/>
      <c r="AA21" s="609"/>
      <c r="AB21" s="609">
        <v>8</v>
      </c>
      <c r="AC21" s="610">
        <v>8</v>
      </c>
      <c r="AD21" s="678">
        <v>8</v>
      </c>
      <c r="AE21" s="676">
        <v>8</v>
      </c>
      <c r="AF21" s="609">
        <v>8</v>
      </c>
      <c r="AG21" s="609"/>
      <c r="AH21" s="609"/>
      <c r="AI21" s="609">
        <v>8</v>
      </c>
      <c r="AJ21" s="677">
        <v>8</v>
      </c>
      <c r="AK21" s="678">
        <v>8</v>
      </c>
      <c r="AL21" s="609">
        <v>8</v>
      </c>
      <c r="AM21" s="609">
        <v>8</v>
      </c>
      <c r="AN21" s="609"/>
      <c r="AO21" s="609"/>
      <c r="AP21" s="609">
        <v>8</v>
      </c>
      <c r="AQ21" s="677">
        <v>8</v>
      </c>
      <c r="AR21" s="679">
        <v>8</v>
      </c>
      <c r="AS21" s="609">
        <v>8</v>
      </c>
      <c r="AT21" s="609">
        <v>8</v>
      </c>
      <c r="AU21" s="609"/>
      <c r="AV21" s="609"/>
      <c r="AW21" s="609">
        <v>8</v>
      </c>
      <c r="AX21" s="610">
        <v>8</v>
      </c>
      <c r="AY21" s="1634">
        <f t="shared" si="0"/>
        <v>160</v>
      </c>
      <c r="AZ21" s="1634"/>
      <c r="BA21" s="1634"/>
      <c r="BB21" s="1635">
        <f t="shared" si="1"/>
        <v>40</v>
      </c>
      <c r="BC21" s="1635"/>
      <c r="BD21" s="1635"/>
      <c r="BE21" s="1636">
        <v>1</v>
      </c>
      <c r="BF21" s="1636"/>
      <c r="BG21" s="1636"/>
      <c r="BH21" s="613"/>
    </row>
    <row r="22" spans="1:60" ht="21" customHeight="1" x14ac:dyDescent="0.15">
      <c r="A22" s="605"/>
      <c r="B22" s="1631" t="s">
        <v>223</v>
      </c>
      <c r="C22" s="1631"/>
      <c r="D22" s="1631"/>
      <c r="E22" s="1631"/>
      <c r="F22" s="1631"/>
      <c r="G22" s="1631"/>
      <c r="H22" s="1631"/>
      <c r="I22" s="612"/>
      <c r="J22" s="1632" t="s">
        <v>914</v>
      </c>
      <c r="K22" s="1632"/>
      <c r="L22" s="1632"/>
      <c r="M22" s="1632"/>
      <c r="N22" s="1632"/>
      <c r="O22" s="1691" t="s">
        <v>915</v>
      </c>
      <c r="P22" s="1691"/>
      <c r="Q22" s="1691"/>
      <c r="R22" s="1691"/>
      <c r="S22" s="1691"/>
      <c r="T22" s="1691"/>
      <c r="U22" s="1691"/>
      <c r="V22" s="1691"/>
      <c r="W22" s="607"/>
      <c r="X22" s="608"/>
      <c r="Y22" s="608">
        <v>8</v>
      </c>
      <c r="Z22" s="608">
        <v>8</v>
      </c>
      <c r="AA22" s="608">
        <v>8</v>
      </c>
      <c r="AB22" s="676">
        <v>8</v>
      </c>
      <c r="AC22" s="677">
        <v>8</v>
      </c>
      <c r="AD22" s="607"/>
      <c r="AE22" s="609"/>
      <c r="AF22" s="676">
        <v>8</v>
      </c>
      <c r="AG22" s="676">
        <v>8</v>
      </c>
      <c r="AH22" s="609">
        <v>8</v>
      </c>
      <c r="AI22" s="609">
        <v>8</v>
      </c>
      <c r="AJ22" s="610">
        <v>8</v>
      </c>
      <c r="AK22" s="607"/>
      <c r="AL22" s="676">
        <v>8</v>
      </c>
      <c r="AM22" s="676">
        <v>8</v>
      </c>
      <c r="AN22" s="609">
        <v>8</v>
      </c>
      <c r="AO22" s="676">
        <v>8</v>
      </c>
      <c r="AP22" s="676">
        <v>8</v>
      </c>
      <c r="AQ22" s="610"/>
      <c r="AR22" s="611"/>
      <c r="AS22" s="609">
        <v>8</v>
      </c>
      <c r="AT22" s="609">
        <v>8</v>
      </c>
      <c r="AU22" s="609">
        <v>8</v>
      </c>
      <c r="AV22" s="676">
        <v>8</v>
      </c>
      <c r="AW22" s="676">
        <v>8</v>
      </c>
      <c r="AX22" s="610"/>
      <c r="AY22" s="1634">
        <f t="shared" si="0"/>
        <v>160</v>
      </c>
      <c r="AZ22" s="1634"/>
      <c r="BA22" s="1634"/>
      <c r="BB22" s="1635">
        <f t="shared" si="1"/>
        <v>40</v>
      </c>
      <c r="BC22" s="1635"/>
      <c r="BD22" s="1635"/>
      <c r="BE22" s="1636">
        <v>1</v>
      </c>
      <c r="BF22" s="1636"/>
      <c r="BG22" s="1636"/>
      <c r="BH22" s="613"/>
    </row>
    <row r="23" spans="1:60" ht="21" customHeight="1" x14ac:dyDescent="0.15">
      <c r="A23" s="605"/>
      <c r="B23" s="1631" t="s">
        <v>223</v>
      </c>
      <c r="C23" s="1631"/>
      <c r="D23" s="1631"/>
      <c r="E23" s="1631"/>
      <c r="F23" s="1631"/>
      <c r="G23" s="1631"/>
      <c r="H23" s="1631"/>
      <c r="I23" s="612"/>
      <c r="J23" s="1632" t="s">
        <v>914</v>
      </c>
      <c r="K23" s="1632"/>
      <c r="L23" s="1632"/>
      <c r="M23" s="1632"/>
      <c r="N23" s="1632"/>
      <c r="O23" s="1691" t="s">
        <v>915</v>
      </c>
      <c r="P23" s="1691"/>
      <c r="Q23" s="1691"/>
      <c r="R23" s="1691"/>
      <c r="S23" s="1691"/>
      <c r="T23" s="1691"/>
      <c r="U23" s="1691"/>
      <c r="V23" s="1691"/>
      <c r="W23" s="607">
        <v>8</v>
      </c>
      <c r="X23" s="608"/>
      <c r="Y23" s="608"/>
      <c r="Z23" s="608">
        <v>8</v>
      </c>
      <c r="AA23" s="673">
        <v>8</v>
      </c>
      <c r="AB23" s="676">
        <v>8</v>
      </c>
      <c r="AC23" s="610">
        <v>8</v>
      </c>
      <c r="AD23" s="607">
        <v>8</v>
      </c>
      <c r="AE23" s="609"/>
      <c r="AF23" s="609"/>
      <c r="AG23" s="609">
        <v>8</v>
      </c>
      <c r="AH23" s="609">
        <v>8</v>
      </c>
      <c r="AI23" s="609">
        <v>8</v>
      </c>
      <c r="AJ23" s="677">
        <v>8</v>
      </c>
      <c r="AK23" s="678">
        <v>8</v>
      </c>
      <c r="AL23" s="609"/>
      <c r="AM23" s="609"/>
      <c r="AN23" s="676">
        <v>8</v>
      </c>
      <c r="AO23" s="676">
        <v>8</v>
      </c>
      <c r="AP23" s="609">
        <v>8</v>
      </c>
      <c r="AQ23" s="610">
        <v>8</v>
      </c>
      <c r="AR23" s="611"/>
      <c r="AS23" s="609"/>
      <c r="AT23" s="676">
        <v>8</v>
      </c>
      <c r="AU23" s="676">
        <v>8</v>
      </c>
      <c r="AV23" s="609">
        <v>8</v>
      </c>
      <c r="AW23" s="609">
        <v>8</v>
      </c>
      <c r="AX23" s="610">
        <v>8</v>
      </c>
      <c r="AY23" s="1634">
        <f t="shared" si="0"/>
        <v>160</v>
      </c>
      <c r="AZ23" s="1634"/>
      <c r="BA23" s="1634"/>
      <c r="BB23" s="1635">
        <f t="shared" si="1"/>
        <v>40</v>
      </c>
      <c r="BC23" s="1635"/>
      <c r="BD23" s="1635"/>
      <c r="BE23" s="1636">
        <v>1</v>
      </c>
      <c r="BF23" s="1636"/>
      <c r="BG23" s="1636"/>
      <c r="BH23" s="613"/>
    </row>
    <row r="24" spans="1:60" ht="21" customHeight="1" x14ac:dyDescent="0.15">
      <c r="A24" s="605"/>
      <c r="B24" s="1631" t="s">
        <v>223</v>
      </c>
      <c r="C24" s="1631"/>
      <c r="D24" s="1631"/>
      <c r="E24" s="1631"/>
      <c r="F24" s="1631"/>
      <c r="G24" s="1631"/>
      <c r="H24" s="1631"/>
      <c r="I24" s="612"/>
      <c r="J24" s="1632" t="s">
        <v>914</v>
      </c>
      <c r="K24" s="1632"/>
      <c r="L24" s="1632"/>
      <c r="M24" s="1632"/>
      <c r="N24" s="1632"/>
      <c r="O24" s="1691" t="s">
        <v>915</v>
      </c>
      <c r="P24" s="1691"/>
      <c r="Q24" s="1691"/>
      <c r="R24" s="1691"/>
      <c r="S24" s="1691"/>
      <c r="T24" s="1691"/>
      <c r="U24" s="1691"/>
      <c r="V24" s="1691"/>
      <c r="W24" s="607">
        <v>8</v>
      </c>
      <c r="X24" s="609">
        <v>8</v>
      </c>
      <c r="Y24" s="609">
        <v>8</v>
      </c>
      <c r="Z24" s="609"/>
      <c r="AA24" s="609"/>
      <c r="AB24" s="609">
        <v>8</v>
      </c>
      <c r="AC24" s="677">
        <v>8</v>
      </c>
      <c r="AD24" s="678">
        <v>8</v>
      </c>
      <c r="AE24" s="676">
        <v>8</v>
      </c>
      <c r="AF24" s="676">
        <v>8</v>
      </c>
      <c r="AG24" s="609"/>
      <c r="AH24" s="609"/>
      <c r="AI24" s="676">
        <v>8</v>
      </c>
      <c r="AJ24" s="677">
        <v>8</v>
      </c>
      <c r="AK24" s="607">
        <v>8</v>
      </c>
      <c r="AL24" s="609">
        <v>8</v>
      </c>
      <c r="AM24" s="609">
        <v>8</v>
      </c>
      <c r="AN24" s="609"/>
      <c r="AO24" s="609"/>
      <c r="AP24" s="676">
        <v>8</v>
      </c>
      <c r="AQ24" s="677">
        <v>8</v>
      </c>
      <c r="AR24" s="611">
        <v>8</v>
      </c>
      <c r="AS24" s="609">
        <v>8</v>
      </c>
      <c r="AT24" s="609">
        <v>8</v>
      </c>
      <c r="AU24" s="609"/>
      <c r="AV24" s="609"/>
      <c r="AW24" s="676">
        <v>8</v>
      </c>
      <c r="AX24" s="677">
        <v>8</v>
      </c>
      <c r="AY24" s="1634">
        <f t="shared" si="0"/>
        <v>160</v>
      </c>
      <c r="AZ24" s="1634"/>
      <c r="BA24" s="1634"/>
      <c r="BB24" s="1692">
        <f t="shared" si="1"/>
        <v>40</v>
      </c>
      <c r="BC24" s="1692"/>
      <c r="BD24" s="1692"/>
      <c r="BE24" s="1636">
        <v>1</v>
      </c>
      <c r="BF24" s="1636"/>
      <c r="BG24" s="1636"/>
      <c r="BH24" s="613"/>
    </row>
    <row r="25" spans="1:60" ht="21" customHeight="1" x14ac:dyDescent="0.15">
      <c r="A25" s="680"/>
      <c r="B25" s="1637" t="s">
        <v>223</v>
      </c>
      <c r="C25" s="1637"/>
      <c r="D25" s="1637"/>
      <c r="E25" s="1637"/>
      <c r="F25" s="1637"/>
      <c r="G25" s="1637"/>
      <c r="H25" s="1637"/>
      <c r="I25" s="681"/>
      <c r="J25" s="1693" t="s">
        <v>914</v>
      </c>
      <c r="K25" s="1693"/>
      <c r="L25" s="1693"/>
      <c r="M25" s="1693"/>
      <c r="N25" s="1693"/>
      <c r="O25" s="1694" t="s">
        <v>915</v>
      </c>
      <c r="P25" s="1694"/>
      <c r="Q25" s="1694"/>
      <c r="R25" s="1694"/>
      <c r="S25" s="1694"/>
      <c r="T25" s="1694"/>
      <c r="U25" s="1694"/>
      <c r="V25" s="1694"/>
      <c r="W25" s="682">
        <v>8</v>
      </c>
      <c r="X25" s="683">
        <v>8</v>
      </c>
      <c r="Y25" s="683"/>
      <c r="Z25" s="683"/>
      <c r="AA25" s="684">
        <v>8</v>
      </c>
      <c r="AB25" s="684">
        <v>8</v>
      </c>
      <c r="AC25" s="685">
        <v>8</v>
      </c>
      <c r="AD25" s="686">
        <v>8</v>
      </c>
      <c r="AE25" s="684">
        <v>8</v>
      </c>
      <c r="AF25" s="683"/>
      <c r="AG25" s="683"/>
      <c r="AH25" s="684">
        <v>8</v>
      </c>
      <c r="AI25" s="684">
        <v>8</v>
      </c>
      <c r="AJ25" s="685">
        <v>8</v>
      </c>
      <c r="AK25" s="686">
        <v>8</v>
      </c>
      <c r="AL25" s="684">
        <v>8</v>
      </c>
      <c r="AM25" s="683"/>
      <c r="AN25" s="683"/>
      <c r="AO25" s="683">
        <v>8</v>
      </c>
      <c r="AP25" s="683">
        <v>8</v>
      </c>
      <c r="AQ25" s="687">
        <v>8</v>
      </c>
      <c r="AR25" s="688">
        <v>8</v>
      </c>
      <c r="AS25" s="683">
        <v>8</v>
      </c>
      <c r="AT25" s="683"/>
      <c r="AU25" s="683"/>
      <c r="AV25" s="683">
        <v>8</v>
      </c>
      <c r="AW25" s="684">
        <v>8</v>
      </c>
      <c r="AX25" s="687">
        <v>8</v>
      </c>
      <c r="AY25" s="1695">
        <f t="shared" si="0"/>
        <v>160</v>
      </c>
      <c r="AZ25" s="1695"/>
      <c r="BA25" s="1695"/>
      <c r="BB25" s="1696">
        <f t="shared" si="1"/>
        <v>40</v>
      </c>
      <c r="BC25" s="1696"/>
      <c r="BD25" s="1696"/>
      <c r="BE25" s="1697">
        <v>1</v>
      </c>
      <c r="BF25" s="1697"/>
      <c r="BG25" s="1697"/>
      <c r="BH25" s="614"/>
    </row>
    <row r="26" spans="1:60" ht="52.5" customHeight="1" x14ac:dyDescent="0.15">
      <c r="A26" s="689"/>
      <c r="B26" s="1698" t="s">
        <v>916</v>
      </c>
      <c r="C26" s="1698"/>
      <c r="D26" s="1698"/>
      <c r="E26" s="1698"/>
      <c r="F26" s="1698"/>
      <c r="G26" s="1698"/>
      <c r="H26" s="1698"/>
      <c r="I26" s="690" t="s">
        <v>917</v>
      </c>
      <c r="J26" s="1699" t="s">
        <v>914</v>
      </c>
      <c r="K26" s="1699"/>
      <c r="L26" s="1699"/>
      <c r="M26" s="1699"/>
      <c r="N26" s="1699"/>
      <c r="O26" s="1700" t="s">
        <v>915</v>
      </c>
      <c r="P26" s="1700"/>
      <c r="Q26" s="1700"/>
      <c r="R26" s="1700"/>
      <c r="S26" s="1700"/>
      <c r="T26" s="1700"/>
      <c r="U26" s="1700"/>
      <c r="V26" s="1700"/>
      <c r="W26" s="691">
        <v>8</v>
      </c>
      <c r="X26" s="692">
        <v>8</v>
      </c>
      <c r="Y26" s="692">
        <v>8</v>
      </c>
      <c r="Z26" s="693"/>
      <c r="AA26" s="693">
        <v>8</v>
      </c>
      <c r="AB26" s="693">
        <v>8</v>
      </c>
      <c r="AC26" s="694">
        <v>8</v>
      </c>
      <c r="AD26" s="695">
        <v>8</v>
      </c>
      <c r="AE26" s="693">
        <v>8</v>
      </c>
      <c r="AF26" s="693"/>
      <c r="AG26" s="693"/>
      <c r="AH26" s="693">
        <v>8</v>
      </c>
      <c r="AI26" s="693">
        <v>8</v>
      </c>
      <c r="AJ26" s="694">
        <v>8</v>
      </c>
      <c r="AK26" s="695">
        <v>8</v>
      </c>
      <c r="AL26" s="693">
        <v>8</v>
      </c>
      <c r="AM26" s="693"/>
      <c r="AN26" s="693"/>
      <c r="AO26" s="693">
        <v>8</v>
      </c>
      <c r="AP26" s="693">
        <v>8</v>
      </c>
      <c r="AQ26" s="694">
        <v>8</v>
      </c>
      <c r="AR26" s="696">
        <v>8</v>
      </c>
      <c r="AS26" s="693"/>
      <c r="AT26" s="693"/>
      <c r="AU26" s="693"/>
      <c r="AV26" s="693">
        <v>8</v>
      </c>
      <c r="AW26" s="693">
        <v>8</v>
      </c>
      <c r="AX26" s="694">
        <v>8</v>
      </c>
      <c r="AY26" s="1701">
        <f t="shared" si="0"/>
        <v>160</v>
      </c>
      <c r="AZ26" s="1701"/>
      <c r="BA26" s="1701"/>
      <c r="BB26" s="1702">
        <f t="shared" si="1"/>
        <v>40</v>
      </c>
      <c r="BC26" s="1702"/>
      <c r="BD26" s="1702"/>
      <c r="BE26" s="1703">
        <v>1</v>
      </c>
      <c r="BF26" s="1703"/>
      <c r="BG26" s="1703"/>
      <c r="BH26" s="698"/>
    </row>
    <row r="27" spans="1:60" ht="21" customHeight="1" x14ac:dyDescent="0.15">
      <c r="A27" s="669"/>
      <c r="B27" s="1685" t="s">
        <v>214</v>
      </c>
      <c r="C27" s="1685"/>
      <c r="D27" s="1685"/>
      <c r="E27" s="1685"/>
      <c r="F27" s="1685"/>
      <c r="G27" s="1685"/>
      <c r="H27" s="1685"/>
      <c r="I27" s="670"/>
      <c r="J27" s="1704" t="s">
        <v>914</v>
      </c>
      <c r="K27" s="1704"/>
      <c r="L27" s="1704"/>
      <c r="M27" s="1704"/>
      <c r="N27" s="1704"/>
      <c r="O27" s="1687" t="s">
        <v>915</v>
      </c>
      <c r="P27" s="1687"/>
      <c r="Q27" s="1687"/>
      <c r="R27" s="1687"/>
      <c r="S27" s="1687"/>
      <c r="T27" s="1687"/>
      <c r="U27" s="1687"/>
      <c r="V27" s="1687"/>
      <c r="W27" s="671">
        <v>8</v>
      </c>
      <c r="X27" s="608">
        <v>8</v>
      </c>
      <c r="Y27" s="608"/>
      <c r="Z27" s="608"/>
      <c r="AA27" s="608">
        <v>8</v>
      </c>
      <c r="AB27" s="608">
        <v>8</v>
      </c>
      <c r="AC27" s="672">
        <v>8</v>
      </c>
      <c r="AD27" s="671">
        <v>8</v>
      </c>
      <c r="AE27" s="608">
        <v>8</v>
      </c>
      <c r="AF27" s="608"/>
      <c r="AG27" s="608"/>
      <c r="AH27" s="608">
        <v>8</v>
      </c>
      <c r="AI27" s="608">
        <v>8</v>
      </c>
      <c r="AJ27" s="672">
        <v>8</v>
      </c>
      <c r="AK27" s="671">
        <v>8</v>
      </c>
      <c r="AL27" s="608">
        <v>8</v>
      </c>
      <c r="AM27" s="608"/>
      <c r="AN27" s="608"/>
      <c r="AO27" s="608">
        <v>8</v>
      </c>
      <c r="AP27" s="608">
        <v>8</v>
      </c>
      <c r="AQ27" s="672">
        <v>8</v>
      </c>
      <c r="AR27" s="699"/>
      <c r="AS27" s="608">
        <v>8</v>
      </c>
      <c r="AT27" s="608">
        <v>8</v>
      </c>
      <c r="AU27" s="608">
        <v>8</v>
      </c>
      <c r="AV27" s="608"/>
      <c r="AW27" s="608">
        <v>8</v>
      </c>
      <c r="AX27" s="672">
        <v>8</v>
      </c>
      <c r="AY27" s="1705">
        <f t="shared" si="0"/>
        <v>160</v>
      </c>
      <c r="AZ27" s="1705"/>
      <c r="BA27" s="1705"/>
      <c r="BB27" s="1706">
        <f t="shared" si="1"/>
        <v>40</v>
      </c>
      <c r="BC27" s="1706"/>
      <c r="BD27" s="1706"/>
      <c r="BE27" s="1690">
        <v>1</v>
      </c>
      <c r="BF27" s="1690"/>
      <c r="BG27" s="1690"/>
      <c r="BH27" s="675"/>
    </row>
    <row r="28" spans="1:60" ht="21" customHeight="1" x14ac:dyDescent="0.15">
      <c r="A28" s="605"/>
      <c r="B28" s="1637"/>
      <c r="C28" s="1637"/>
      <c r="D28" s="1637"/>
      <c r="E28" s="1637"/>
      <c r="F28" s="1637"/>
      <c r="G28" s="1637"/>
      <c r="H28" s="1637"/>
      <c r="I28" s="647"/>
      <c r="J28" s="1707"/>
      <c r="K28" s="1707"/>
      <c r="L28" s="1707"/>
      <c r="M28" s="1707"/>
      <c r="N28" s="1707"/>
      <c r="O28" s="1694"/>
      <c r="P28" s="1694"/>
      <c r="Q28" s="1694"/>
      <c r="R28" s="1694"/>
      <c r="S28" s="1694"/>
      <c r="T28" s="1694"/>
      <c r="U28" s="1694"/>
      <c r="V28" s="1694"/>
      <c r="W28" s="607"/>
      <c r="X28" s="609"/>
      <c r="Y28" s="609"/>
      <c r="Z28" s="609"/>
      <c r="AA28" s="609"/>
      <c r="AB28" s="609"/>
      <c r="AC28" s="610"/>
      <c r="AD28" s="607"/>
      <c r="AE28" s="609"/>
      <c r="AF28" s="609"/>
      <c r="AG28" s="609"/>
      <c r="AH28" s="609"/>
      <c r="AI28" s="609"/>
      <c r="AJ28" s="610"/>
      <c r="AK28" s="607"/>
      <c r="AL28" s="609"/>
      <c r="AM28" s="609"/>
      <c r="AN28" s="609"/>
      <c r="AO28" s="609"/>
      <c r="AP28" s="609"/>
      <c r="AQ28" s="610"/>
      <c r="AR28" s="611"/>
      <c r="AS28" s="609"/>
      <c r="AT28" s="609"/>
      <c r="AU28" s="609"/>
      <c r="AV28" s="609"/>
      <c r="AW28" s="609"/>
      <c r="AX28" s="610"/>
      <c r="AY28" s="1708">
        <f t="shared" si="0"/>
        <v>0</v>
      </c>
      <c r="AZ28" s="1708"/>
      <c r="BA28" s="1708"/>
      <c r="BB28" s="1696">
        <f t="shared" si="1"/>
        <v>0</v>
      </c>
      <c r="BC28" s="1696"/>
      <c r="BD28" s="1696"/>
      <c r="BE28" s="1709"/>
      <c r="BF28" s="1709"/>
      <c r="BG28" s="1709"/>
      <c r="BH28" s="614"/>
    </row>
    <row r="29" spans="1:60" ht="23.25" customHeight="1" x14ac:dyDescent="0.15">
      <c r="A29" s="1638" t="s">
        <v>199</v>
      </c>
      <c r="B29" s="1638"/>
      <c r="C29" s="1638"/>
      <c r="D29" s="1638"/>
      <c r="E29" s="1638"/>
      <c r="F29" s="1638"/>
      <c r="G29" s="1638"/>
      <c r="H29" s="1638"/>
      <c r="I29" s="1638"/>
      <c r="J29" s="1638"/>
      <c r="K29" s="1638"/>
      <c r="L29" s="1638"/>
      <c r="M29" s="1638"/>
      <c r="N29" s="1638"/>
      <c r="O29" s="1638"/>
      <c r="P29" s="1638"/>
      <c r="Q29" s="1638"/>
      <c r="R29" s="1638"/>
      <c r="S29" s="1638"/>
      <c r="T29" s="1638"/>
      <c r="U29" s="1638"/>
      <c r="V29" s="632"/>
      <c r="W29" s="615" t="s">
        <v>918</v>
      </c>
      <c r="X29" s="616" t="s">
        <v>918</v>
      </c>
      <c r="Y29" s="616" t="s">
        <v>918</v>
      </c>
      <c r="Z29" s="616" t="s">
        <v>918</v>
      </c>
      <c r="AA29" s="616" t="s">
        <v>918</v>
      </c>
      <c r="AB29" s="616" t="s">
        <v>918</v>
      </c>
      <c r="AC29" s="700" t="s">
        <v>918</v>
      </c>
      <c r="AD29" s="618" t="s">
        <v>918</v>
      </c>
      <c r="AE29" s="616" t="s">
        <v>918</v>
      </c>
      <c r="AF29" s="616" t="s">
        <v>918</v>
      </c>
      <c r="AG29" s="616" t="s">
        <v>918</v>
      </c>
      <c r="AH29" s="616" t="s">
        <v>918</v>
      </c>
      <c r="AI29" s="616" t="s">
        <v>918</v>
      </c>
      <c r="AJ29" s="616" t="s">
        <v>918</v>
      </c>
      <c r="AK29" s="618" t="s">
        <v>918</v>
      </c>
      <c r="AL29" s="616" t="s">
        <v>918</v>
      </c>
      <c r="AM29" s="616" t="s">
        <v>918</v>
      </c>
      <c r="AN29" s="616" t="s">
        <v>918</v>
      </c>
      <c r="AO29" s="616" t="s">
        <v>918</v>
      </c>
      <c r="AP29" s="616" t="s">
        <v>918</v>
      </c>
      <c r="AQ29" s="616" t="s">
        <v>918</v>
      </c>
      <c r="AR29" s="618" t="s">
        <v>918</v>
      </c>
      <c r="AS29" s="616" t="s">
        <v>918</v>
      </c>
      <c r="AT29" s="616" t="s">
        <v>918</v>
      </c>
      <c r="AU29" s="616" t="s">
        <v>918</v>
      </c>
      <c r="AV29" s="616" t="s">
        <v>918</v>
      </c>
      <c r="AW29" s="616" t="s">
        <v>918</v>
      </c>
      <c r="AX29" s="616" t="s">
        <v>918</v>
      </c>
      <c r="AY29" s="1638" t="s">
        <v>918</v>
      </c>
      <c r="AZ29" s="1638"/>
      <c r="BA29" s="1638"/>
      <c r="BB29" s="1617" t="s">
        <v>918</v>
      </c>
      <c r="BC29" s="1617"/>
      <c r="BD29" s="1617"/>
      <c r="BE29" s="1641"/>
      <c r="BF29" s="1641"/>
      <c r="BG29" s="1641"/>
      <c r="BH29" s="619"/>
    </row>
    <row r="30" spans="1:60" ht="19.5" customHeight="1" x14ac:dyDescent="0.15">
      <c r="A30" s="1642" t="s">
        <v>840</v>
      </c>
      <c r="B30" s="1642"/>
      <c r="C30" s="1642"/>
      <c r="D30" s="1642"/>
      <c r="E30" s="1642"/>
      <c r="F30" s="1642"/>
      <c r="G30" s="1642"/>
      <c r="H30" s="1642"/>
      <c r="I30" s="1642"/>
      <c r="J30" s="1642"/>
      <c r="K30" s="1642"/>
      <c r="L30" s="1642"/>
      <c r="M30" s="1642"/>
      <c r="N30" s="1642"/>
      <c r="O30" s="1642"/>
      <c r="P30" s="1642"/>
      <c r="Q30" s="1642"/>
      <c r="R30" s="1642"/>
      <c r="S30" s="1642"/>
      <c r="T30" s="1642"/>
      <c r="U30" s="1642"/>
      <c r="V30" s="1642"/>
      <c r="W30" s="1642"/>
      <c r="X30" s="1642"/>
      <c r="Y30" s="1642"/>
      <c r="Z30" s="1642"/>
      <c r="AA30" s="1642"/>
      <c r="AB30" s="1642"/>
      <c r="AC30" s="1642"/>
      <c r="AD30" s="1642"/>
      <c r="AE30" s="1642"/>
      <c r="AF30" s="1642"/>
      <c r="AG30" s="1642"/>
      <c r="AH30" s="1642"/>
      <c r="AI30" s="1642"/>
      <c r="AJ30" s="1642"/>
      <c r="AK30" s="1642"/>
      <c r="AL30" s="1642"/>
      <c r="AM30" s="1642"/>
      <c r="AN30" s="1642"/>
      <c r="AO30" s="1642"/>
      <c r="AP30" s="1642"/>
      <c r="AQ30" s="1642"/>
      <c r="AR30" s="1642"/>
      <c r="AS30" s="1642"/>
      <c r="AT30" s="1642"/>
      <c r="AU30" s="1642"/>
      <c r="AV30" s="1642"/>
      <c r="AW30" s="1642"/>
      <c r="AX30" s="1642"/>
      <c r="AY30" s="1643"/>
      <c r="AZ30" s="1643"/>
      <c r="BA30" s="1643"/>
      <c r="BB30" s="1643"/>
      <c r="BC30" s="1643"/>
      <c r="BD30" s="1643"/>
      <c r="BE30" s="1643"/>
      <c r="BF30" s="1643"/>
      <c r="BG30" s="1643"/>
      <c r="BH30" s="619"/>
    </row>
    <row r="31" spans="1:60" ht="21" customHeight="1" x14ac:dyDescent="0.15">
      <c r="A31" s="1644" t="s">
        <v>841</v>
      </c>
      <c r="B31" s="1644"/>
      <c r="C31" s="1644"/>
      <c r="D31" s="1644"/>
      <c r="E31" s="1644"/>
      <c r="F31" s="1644"/>
      <c r="G31" s="1644"/>
      <c r="H31" s="1644"/>
      <c r="I31" s="1644"/>
      <c r="J31" s="1644"/>
      <c r="K31" s="1644"/>
      <c r="L31" s="1644"/>
      <c r="M31" s="1644"/>
      <c r="N31" s="1644"/>
      <c r="O31" s="1644"/>
      <c r="P31" s="1644"/>
      <c r="Q31" s="1644"/>
      <c r="R31" s="1644"/>
      <c r="S31" s="1644"/>
      <c r="T31" s="1644"/>
      <c r="U31" s="1644"/>
      <c r="V31" s="648"/>
      <c r="W31" s="620"/>
      <c r="X31" s="621"/>
      <c r="Y31" s="621"/>
      <c r="Z31" s="621"/>
      <c r="AA31" s="621"/>
      <c r="AB31" s="621"/>
      <c r="AC31" s="622"/>
      <c r="AD31" s="620"/>
      <c r="AE31" s="621"/>
      <c r="AF31" s="621"/>
      <c r="AG31" s="621"/>
      <c r="AH31" s="621"/>
      <c r="AI31" s="621"/>
      <c r="AJ31" s="623"/>
      <c r="AK31" s="620"/>
      <c r="AL31" s="621"/>
      <c r="AM31" s="621"/>
      <c r="AN31" s="621"/>
      <c r="AO31" s="621"/>
      <c r="AP31" s="621"/>
      <c r="AQ31" s="623"/>
      <c r="AR31" s="620"/>
      <c r="AS31" s="621"/>
      <c r="AT31" s="621"/>
      <c r="AU31" s="621"/>
      <c r="AV31" s="621"/>
      <c r="AW31" s="621"/>
      <c r="AX31" s="623"/>
      <c r="AY31" s="1639"/>
      <c r="AZ31" s="1639"/>
      <c r="BA31" s="1639"/>
      <c r="BB31" s="1645"/>
      <c r="BC31" s="1645"/>
      <c r="BD31" s="1645"/>
      <c r="BE31" s="1646"/>
      <c r="BF31" s="1646"/>
      <c r="BG31" s="1646"/>
      <c r="BH31" s="619"/>
    </row>
  </sheetData>
  <mergeCells count="137">
    <mergeCell ref="A30:AX30"/>
    <mergeCell ref="AY30:BG30"/>
    <mergeCell ref="A31:U31"/>
    <mergeCell ref="AY31:BA31"/>
    <mergeCell ref="BB31:BD31"/>
    <mergeCell ref="BE31:BG31"/>
    <mergeCell ref="B28:H28"/>
    <mergeCell ref="J28:N28"/>
    <mergeCell ref="O28:V28"/>
    <mergeCell ref="AY28:BA28"/>
    <mergeCell ref="BB28:BD28"/>
    <mergeCell ref="BE28:BG28"/>
    <mergeCell ref="A29:U29"/>
    <mergeCell ref="AY29:BA29"/>
    <mergeCell ref="BB29:BD29"/>
    <mergeCell ref="BE29:BG29"/>
    <mergeCell ref="B26:H26"/>
    <mergeCell ref="J26:N26"/>
    <mergeCell ref="O26:V26"/>
    <mergeCell ref="AY26:BA26"/>
    <mergeCell ref="BB26:BD26"/>
    <mergeCell ref="BE26:BG26"/>
    <mergeCell ref="B27:H27"/>
    <mergeCell ref="J27:N27"/>
    <mergeCell ref="O27:V27"/>
    <mergeCell ref="AY27:BA27"/>
    <mergeCell ref="BB27:BD27"/>
    <mergeCell ref="BE27:BG27"/>
    <mergeCell ref="B24:H24"/>
    <mergeCell ref="J24:N24"/>
    <mergeCell ref="O24:V24"/>
    <mergeCell ref="AY24:BA24"/>
    <mergeCell ref="BB24:BD24"/>
    <mergeCell ref="BE24:BG24"/>
    <mergeCell ref="B25:H25"/>
    <mergeCell ref="J25:N25"/>
    <mergeCell ref="O25:V25"/>
    <mergeCell ref="AY25:BA25"/>
    <mergeCell ref="BB25:BD25"/>
    <mergeCell ref="BE25:BG25"/>
    <mergeCell ref="B22:H22"/>
    <mergeCell ref="J22:N22"/>
    <mergeCell ref="O22:V22"/>
    <mergeCell ref="AY22:BA22"/>
    <mergeCell ref="BB22:BD22"/>
    <mergeCell ref="BE22:BG22"/>
    <mergeCell ref="B23:H23"/>
    <mergeCell ref="J23:N23"/>
    <mergeCell ref="O23:V23"/>
    <mergeCell ref="AY23:BA23"/>
    <mergeCell ref="BB23:BD23"/>
    <mergeCell ref="BE23:BG23"/>
    <mergeCell ref="B20:H20"/>
    <mergeCell ref="J20:N20"/>
    <mergeCell ref="O20:V20"/>
    <mergeCell ref="AY20:BA20"/>
    <mergeCell ref="BB20:BD20"/>
    <mergeCell ref="BE20:BG20"/>
    <mergeCell ref="B21:H21"/>
    <mergeCell ref="J21:N21"/>
    <mergeCell ref="O21:V21"/>
    <mergeCell ref="AY21:BA21"/>
    <mergeCell ref="BB21:BD21"/>
    <mergeCell ref="BE21:BG21"/>
    <mergeCell ref="B18:H18"/>
    <mergeCell ref="J18:N18"/>
    <mergeCell ref="O18:V18"/>
    <mergeCell ref="AY18:BA18"/>
    <mergeCell ref="BB18:BD18"/>
    <mergeCell ref="BE18:BG18"/>
    <mergeCell ref="B19:H19"/>
    <mergeCell ref="J19:N19"/>
    <mergeCell ref="O19:V19"/>
    <mergeCell ref="AY19:BA19"/>
    <mergeCell ref="BB19:BD19"/>
    <mergeCell ref="BE19:BG19"/>
    <mergeCell ref="B16:H16"/>
    <mergeCell ref="J16:N16"/>
    <mergeCell ref="O16:V16"/>
    <mergeCell ref="AY16:BA16"/>
    <mergeCell ref="BB16:BD16"/>
    <mergeCell ref="BE16:BG16"/>
    <mergeCell ref="B17:H17"/>
    <mergeCell ref="J17:N17"/>
    <mergeCell ref="O17:V17"/>
    <mergeCell ref="AY17:BA17"/>
    <mergeCell ref="BB17:BD17"/>
    <mergeCell ref="BE17:BG17"/>
    <mergeCell ref="B14:H14"/>
    <mergeCell ref="J14:N14"/>
    <mergeCell ref="O14:V14"/>
    <mergeCell ref="AY14:BA14"/>
    <mergeCell ref="BB14:BD14"/>
    <mergeCell ref="BE14:BG14"/>
    <mergeCell ref="B15:H15"/>
    <mergeCell ref="J15:N15"/>
    <mergeCell ref="O15:V15"/>
    <mergeCell ref="AY15:BA15"/>
    <mergeCell ref="BB15:BD15"/>
    <mergeCell ref="BE15:BG15"/>
    <mergeCell ref="BB10:BD12"/>
    <mergeCell ref="BE10:BG12"/>
    <mergeCell ref="BH10:BH12"/>
    <mergeCell ref="B13:H13"/>
    <mergeCell ref="J13:N13"/>
    <mergeCell ref="O13:V13"/>
    <mergeCell ref="AY13:BA13"/>
    <mergeCell ref="BB13:BD13"/>
    <mergeCell ref="BE13:BG13"/>
    <mergeCell ref="A10:H12"/>
    <mergeCell ref="I10:I12"/>
    <mergeCell ref="J10:N12"/>
    <mergeCell ref="O10:U12"/>
    <mergeCell ref="W10:X10"/>
    <mergeCell ref="AD10:AE10"/>
    <mergeCell ref="AK10:AL10"/>
    <mergeCell ref="AR10:AS10"/>
    <mergeCell ref="AY10:BA12"/>
    <mergeCell ref="A8:J8"/>
    <mergeCell ref="K8:V8"/>
    <mergeCell ref="W8:AD8"/>
    <mergeCell ref="AE8:AN8"/>
    <mergeCell ref="AO8:AW8"/>
    <mergeCell ref="AX8:BH8"/>
    <mergeCell ref="A9:U9"/>
    <mergeCell ref="W9:AI9"/>
    <mergeCell ref="AJ9:AQ9"/>
    <mergeCell ref="AR9:BH9"/>
    <mergeCell ref="A1:I1"/>
    <mergeCell ref="A2:BG2"/>
    <mergeCell ref="AV3:BA3"/>
    <mergeCell ref="BB3:BH3"/>
    <mergeCell ref="A5:AY5"/>
    <mergeCell ref="A7:U7"/>
    <mergeCell ref="W7:AI7"/>
    <mergeCell ref="AJ7:AQ7"/>
    <mergeCell ref="AR7:BH7"/>
  </mergeCells>
  <phoneticPr fontId="83"/>
  <dataValidations count="2">
    <dataValidation type="list" allowBlank="1" showInputMessage="1" showErrorMessage="1" sqref="W12:AX12 JS12:KT12 TO12:UP12 ADK12:AEL12">
      <formula1>"　,月,火,水,木,金,土,日"</formula1>
      <formula2>0</formula2>
    </dataValidation>
    <dataValidation type="list" allowBlank="1" showInputMessage="1" showErrorMessage="1" sqref="W10:X10 AD10:AE10 AK10:AL10 AR10:AS10 JS10:JT10 JZ10:KA10 KG10:KH10 KN10:KO10 TO10:TP10 TV10:TW10 UC10:UD10 UJ10:UK10 ADK10:ADL10 ADR10:ADS10 ADY10:ADZ10 AEF10:AEG10">
      <formula1>"　,4,5,6,7,8,9,10,11,12,1,2,3"</formula1>
      <formula2>0</formula2>
    </dataValidation>
  </dataValidations>
  <printOptions horizontalCentered="1" verticalCentered="1"/>
  <pageMargins left="0.196527777777778" right="0.196527777777778" top="0.86597222222222203" bottom="0.51180555555555596" header="0.51180555555555496" footer="0.27569444444444402"/>
  <pageSetup paperSize="9" scale="77" firstPageNumber="0"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1"/>
  <sheetViews>
    <sheetView view="pageBreakPreview" topLeftCell="A10" zoomScaleNormal="70" workbookViewId="0">
      <selection activeCell="B20" sqref="B20:H20"/>
    </sheetView>
  </sheetViews>
  <sheetFormatPr defaultRowHeight="14.25" x14ac:dyDescent="0.15"/>
  <cols>
    <col min="1" max="1" width="3.375" style="701" customWidth="1"/>
    <col min="2" max="6" width="2.625" style="701" customWidth="1"/>
    <col min="7" max="7" width="2.625" style="702" customWidth="1"/>
    <col min="8" max="8" width="3.5" style="702" customWidth="1"/>
    <col min="9" max="9" width="7.25" style="702" customWidth="1"/>
    <col min="10" max="19" width="2.625" style="702" customWidth="1"/>
    <col min="20" max="20" width="2.125" style="702" customWidth="1"/>
    <col min="21" max="21" width="4.625" style="702" customWidth="1"/>
    <col min="22" max="41" width="2.875" style="702" customWidth="1"/>
    <col min="42" max="42" width="3.875" style="702" customWidth="1"/>
    <col min="43" max="49" width="2.875" style="702" customWidth="1"/>
    <col min="50" max="57" width="2.625" style="702" customWidth="1"/>
    <col min="58" max="58" width="7.25" style="702" customWidth="1"/>
    <col min="59" max="59" width="13.75" style="702" customWidth="1"/>
    <col min="60" max="73" width="2.625" style="702" customWidth="1"/>
    <col min="74" max="256" width="9" style="702" customWidth="1"/>
    <col min="257" max="257" width="3.375" style="702" customWidth="1"/>
    <col min="258" max="263" width="2.625" style="702" customWidth="1"/>
    <col min="264" max="264" width="3.5" style="702" customWidth="1"/>
    <col min="265" max="265" width="7.25" style="702" customWidth="1"/>
    <col min="266" max="275" width="2.625" style="702" customWidth="1"/>
    <col min="276" max="276" width="2.125" style="702" customWidth="1"/>
    <col min="277" max="277" width="4.625" style="702" customWidth="1"/>
    <col min="278" max="297" width="2.875" style="702" customWidth="1"/>
    <col min="298" max="298" width="3.875" style="702" customWidth="1"/>
    <col min="299" max="305" width="2.875" style="702" customWidth="1"/>
    <col min="306" max="313" width="2.625" style="702" customWidth="1"/>
    <col min="314" max="314" width="7.25" style="702" customWidth="1"/>
    <col min="315" max="315" width="13.75" style="702" customWidth="1"/>
    <col min="316" max="329" width="2.625" style="702" customWidth="1"/>
    <col min="330" max="512" width="9" style="702" customWidth="1"/>
    <col min="513" max="513" width="3.375" style="702" customWidth="1"/>
    <col min="514" max="519" width="2.625" style="702" customWidth="1"/>
    <col min="520" max="520" width="3.5" style="702" customWidth="1"/>
    <col min="521" max="521" width="7.25" style="702" customWidth="1"/>
    <col min="522" max="531" width="2.625" style="702" customWidth="1"/>
    <col min="532" max="532" width="2.125" style="702" customWidth="1"/>
    <col min="533" max="533" width="4.625" style="702" customWidth="1"/>
    <col min="534" max="553" width="2.875" style="702" customWidth="1"/>
    <col min="554" max="554" width="3.875" style="702" customWidth="1"/>
    <col min="555" max="561" width="2.875" style="702" customWidth="1"/>
    <col min="562" max="569" width="2.625" style="702" customWidth="1"/>
    <col min="570" max="570" width="7.25" style="702" customWidth="1"/>
    <col min="571" max="571" width="13.75" style="702" customWidth="1"/>
    <col min="572" max="585" width="2.625" style="702" customWidth="1"/>
    <col min="586" max="768" width="9" style="702" customWidth="1"/>
    <col min="769" max="769" width="3.375" style="702" customWidth="1"/>
    <col min="770" max="775" width="2.625" style="702" customWidth="1"/>
    <col min="776" max="776" width="3.5" style="702" customWidth="1"/>
    <col min="777" max="777" width="7.25" style="702" customWidth="1"/>
    <col min="778" max="787" width="2.625" style="702" customWidth="1"/>
    <col min="788" max="788" width="2.125" style="702" customWidth="1"/>
    <col min="789" max="789" width="4.625" style="702" customWidth="1"/>
    <col min="790" max="809" width="2.875" style="702" customWidth="1"/>
    <col min="810" max="810" width="3.875" style="702" customWidth="1"/>
    <col min="811" max="817" width="2.875" style="702" customWidth="1"/>
    <col min="818" max="825" width="2.625" style="702" customWidth="1"/>
    <col min="826" max="826" width="7.25" style="702" customWidth="1"/>
    <col min="827" max="827" width="13.75" style="702" customWidth="1"/>
    <col min="828" max="841" width="2.625" style="702" customWidth="1"/>
    <col min="842" max="1025" width="9" style="702" customWidth="1"/>
  </cols>
  <sheetData>
    <row r="1" spans="1:59" s="438" customFormat="1" ht="21" customHeight="1" x14ac:dyDescent="0.15">
      <c r="A1" s="1710" t="s">
        <v>919</v>
      </c>
      <c r="B1" s="1710"/>
      <c r="C1" s="1710"/>
      <c r="D1" s="1710"/>
      <c r="E1" s="1710"/>
      <c r="F1" s="1710"/>
      <c r="G1" s="1710"/>
      <c r="H1" s="1710"/>
      <c r="I1" s="1710"/>
      <c r="J1" s="1710"/>
      <c r="K1" s="1710"/>
      <c r="L1" s="1710"/>
      <c r="M1" s="1710"/>
      <c r="N1" s="1710"/>
      <c r="O1" s="1710"/>
      <c r="P1" s="1710"/>
      <c r="Q1" s="1710"/>
      <c r="R1" s="1710"/>
      <c r="S1" s="1710"/>
      <c r="T1" s="1710"/>
      <c r="U1" s="1710"/>
      <c r="V1" s="1710"/>
      <c r="W1" s="1710"/>
      <c r="X1" s="1710"/>
      <c r="Y1" s="1710"/>
      <c r="Z1" s="1710"/>
      <c r="AA1" s="1710"/>
      <c r="AB1" s="1710"/>
      <c r="AC1" s="1710"/>
      <c r="AD1" s="1710"/>
      <c r="AE1" s="1710"/>
      <c r="AF1" s="1710"/>
      <c r="AG1" s="1710"/>
      <c r="AH1" s="1710"/>
      <c r="AI1" s="1710"/>
      <c r="AJ1" s="1710"/>
      <c r="AK1" s="1710"/>
      <c r="AL1" s="1710"/>
      <c r="AM1" s="1710"/>
      <c r="AN1" s="1710"/>
      <c r="AO1" s="1710"/>
      <c r="AP1" s="1710"/>
      <c r="AQ1" s="1710"/>
      <c r="AR1" s="1710"/>
      <c r="AS1" s="1710"/>
      <c r="AT1" s="1710"/>
      <c r="AU1" s="1710"/>
      <c r="AV1" s="1710"/>
      <c r="AW1" s="1710"/>
      <c r="AX1" s="1710"/>
      <c r="AY1" s="1710"/>
      <c r="AZ1" s="1710"/>
      <c r="BA1" s="1710"/>
      <c r="BB1" s="1710"/>
      <c r="BC1" s="1710"/>
      <c r="BD1" s="1710"/>
      <c r="BE1" s="1710"/>
      <c r="BF1" s="1710"/>
      <c r="BG1" s="703" t="s">
        <v>895</v>
      </c>
    </row>
    <row r="2" spans="1:59" s="438" customFormat="1" ht="21" customHeight="1" x14ac:dyDescent="0.15">
      <c r="A2" s="1710" t="s">
        <v>920</v>
      </c>
      <c r="B2" s="1710"/>
      <c r="C2" s="1710"/>
      <c r="D2" s="1710"/>
      <c r="E2" s="1710"/>
      <c r="F2" s="1710"/>
      <c r="G2" s="1710"/>
      <c r="H2" s="1710"/>
      <c r="I2" s="1710"/>
      <c r="J2" s="1710"/>
      <c r="K2" s="1710"/>
      <c r="L2" s="1710"/>
      <c r="M2" s="1710"/>
      <c r="N2" s="1710"/>
      <c r="O2" s="1710"/>
      <c r="P2" s="1710"/>
      <c r="Q2" s="1710"/>
      <c r="R2" s="1710"/>
      <c r="S2" s="1710"/>
      <c r="T2" s="1710"/>
      <c r="U2" s="1710"/>
      <c r="V2" s="1710"/>
      <c r="W2" s="1710"/>
      <c r="X2" s="1710"/>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440"/>
    </row>
    <row r="3" spans="1:59" s="438" customFormat="1" ht="21" customHeight="1" x14ac:dyDescent="0.15">
      <c r="A3" s="1710" t="s">
        <v>921</v>
      </c>
      <c r="B3" s="1710"/>
      <c r="C3" s="1710"/>
      <c r="D3" s="1710"/>
      <c r="E3" s="1710"/>
      <c r="F3" s="1710"/>
      <c r="G3" s="1710"/>
      <c r="H3" s="1710"/>
      <c r="I3" s="1710"/>
      <c r="J3" s="1710"/>
      <c r="K3" s="1710"/>
      <c r="L3" s="1710"/>
      <c r="M3" s="1710"/>
      <c r="N3" s="1710"/>
      <c r="O3" s="1710"/>
      <c r="P3" s="1710"/>
      <c r="Q3" s="1710"/>
      <c r="R3" s="1710"/>
      <c r="S3" s="1710"/>
      <c r="T3" s="1710"/>
      <c r="U3" s="1710"/>
      <c r="V3" s="1710"/>
      <c r="W3" s="1710"/>
      <c r="X3" s="1710"/>
      <c r="Y3" s="1710"/>
      <c r="Z3" s="1710"/>
      <c r="AA3" s="1710"/>
      <c r="AB3" s="1710"/>
      <c r="AC3" s="704"/>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row>
    <row r="4" spans="1:59" s="438" customFormat="1" ht="21" customHeight="1" x14ac:dyDescent="0.15">
      <c r="A4" s="1710" t="s">
        <v>922</v>
      </c>
      <c r="B4" s="1710"/>
      <c r="C4" s="1710"/>
      <c r="D4" s="1710"/>
      <c r="E4" s="1710"/>
      <c r="F4" s="1710"/>
      <c r="G4" s="1710"/>
      <c r="H4" s="1710"/>
      <c r="I4" s="1710"/>
      <c r="J4" s="1710"/>
      <c r="K4" s="1710"/>
      <c r="L4" s="1710"/>
      <c r="M4" s="1710"/>
      <c r="N4" s="1710"/>
      <c r="O4" s="1710"/>
      <c r="P4" s="1710"/>
      <c r="Q4" s="1710"/>
      <c r="R4" s="1710"/>
      <c r="S4" s="1710"/>
      <c r="T4" s="1710"/>
      <c r="U4" s="1710"/>
      <c r="V4" s="1710"/>
      <c r="W4" s="1710"/>
      <c r="X4" s="1710"/>
      <c r="Y4" s="1710"/>
      <c r="Z4" s="1710"/>
      <c r="AA4" s="1710"/>
      <c r="AB4" s="1710"/>
      <c r="AC4" s="704"/>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5"/>
      <c r="BE4" s="705"/>
      <c r="BF4" s="705"/>
      <c r="BG4" s="705"/>
    </row>
    <row r="5" spans="1:59" s="438" customFormat="1" ht="21" customHeight="1" x14ac:dyDescent="0.15">
      <c r="A5" s="1710" t="s">
        <v>923</v>
      </c>
      <c r="B5" s="1710"/>
      <c r="C5" s="1710"/>
      <c r="D5" s="1710"/>
      <c r="E5" s="1710"/>
      <c r="F5" s="1710"/>
      <c r="G5" s="1710"/>
      <c r="H5" s="1710"/>
      <c r="I5" s="1710"/>
      <c r="J5" s="1710"/>
      <c r="K5" s="1710"/>
      <c r="L5" s="1710"/>
      <c r="M5" s="1710"/>
      <c r="N5" s="1710"/>
      <c r="O5" s="1710"/>
      <c r="P5" s="1710"/>
      <c r="Q5" s="1710"/>
      <c r="R5" s="1710"/>
      <c r="S5" s="1710"/>
      <c r="T5" s="1710"/>
      <c r="U5" s="1710"/>
      <c r="V5" s="1710"/>
      <c r="W5" s="1710"/>
      <c r="X5" s="1710"/>
      <c r="Y5" s="1710"/>
      <c r="Z5" s="1710"/>
      <c r="AA5" s="1710"/>
      <c r="AB5" s="1710"/>
      <c r="AC5" s="704"/>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A5" s="705"/>
      <c r="BB5" s="705"/>
      <c r="BC5" s="705"/>
      <c r="BD5" s="705"/>
      <c r="BE5" s="705"/>
      <c r="BF5" s="705"/>
      <c r="BG5" s="705"/>
    </row>
    <row r="6" spans="1:59" s="438" customFormat="1" ht="21" customHeight="1" x14ac:dyDescent="0.15">
      <c r="A6" s="1710" t="s">
        <v>924</v>
      </c>
      <c r="B6" s="1710"/>
      <c r="C6" s="1710"/>
      <c r="D6" s="1710"/>
      <c r="E6" s="1710"/>
      <c r="F6" s="1710"/>
      <c r="G6" s="1710"/>
      <c r="H6" s="1710"/>
      <c r="I6" s="1710"/>
      <c r="J6" s="1710"/>
      <c r="K6" s="1710"/>
      <c r="L6" s="1710"/>
      <c r="M6" s="1710"/>
      <c r="N6" s="1710"/>
      <c r="O6" s="1710"/>
      <c r="P6" s="1710"/>
      <c r="Q6" s="1710"/>
      <c r="R6" s="1710"/>
      <c r="S6" s="1710"/>
      <c r="T6" s="1710"/>
      <c r="U6" s="1710"/>
      <c r="V6" s="1710"/>
      <c r="W6" s="1710"/>
      <c r="X6" s="1710"/>
      <c r="Y6" s="1710"/>
      <c r="Z6" s="1710"/>
      <c r="AA6" s="1710"/>
      <c r="AB6" s="1710"/>
      <c r="AC6" s="1710"/>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row>
    <row r="7" spans="1:59" s="438" customFormat="1" ht="21" customHeight="1" x14ac:dyDescent="0.15">
      <c r="A7" s="704"/>
      <c r="B7" s="1711" t="s">
        <v>925</v>
      </c>
      <c r="C7" s="1711"/>
      <c r="D7" s="1711"/>
      <c r="E7" s="1711"/>
      <c r="F7" s="1711"/>
      <c r="G7" s="1711"/>
      <c r="H7" s="1711"/>
      <c r="I7" s="1711"/>
      <c r="J7" s="704"/>
      <c r="K7" s="704"/>
      <c r="L7" s="704"/>
      <c r="M7" s="704"/>
      <c r="N7" s="704"/>
      <c r="O7" s="704"/>
      <c r="P7" s="704"/>
      <c r="Q7" s="704"/>
      <c r="R7" s="704"/>
      <c r="S7" s="704"/>
      <c r="T7" s="704"/>
      <c r="U7" s="704"/>
      <c r="V7" s="704"/>
      <c r="W7" s="704"/>
      <c r="X7" s="704"/>
      <c r="Y7" s="704"/>
      <c r="Z7" s="704"/>
      <c r="AA7" s="704"/>
      <c r="AB7" s="704"/>
      <c r="AC7" s="704"/>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5"/>
      <c r="BG7" s="705"/>
    </row>
    <row r="8" spans="1:59" ht="30.75" customHeight="1" x14ac:dyDescent="0.15">
      <c r="A8" s="1523" t="s">
        <v>820</v>
      </c>
      <c r="B8" s="1523"/>
      <c r="C8" s="1523"/>
      <c r="D8" s="1523"/>
      <c r="E8" s="1523"/>
      <c r="F8" s="1523"/>
      <c r="G8" s="1523"/>
      <c r="H8" s="1523"/>
      <c r="I8" s="1523"/>
      <c r="J8" s="1523"/>
      <c r="K8" s="1523"/>
      <c r="L8" s="1523"/>
      <c r="M8" s="1523"/>
      <c r="N8" s="1523"/>
      <c r="O8" s="1523"/>
      <c r="P8" s="1523"/>
      <c r="Q8" s="1523"/>
      <c r="R8" s="1523"/>
      <c r="S8" s="1523"/>
      <c r="T8" s="1523"/>
      <c r="U8" s="1523"/>
      <c r="V8" s="1523"/>
      <c r="W8" s="1523"/>
      <c r="X8" s="1523"/>
      <c r="Y8" s="1523"/>
      <c r="Z8" s="1523"/>
      <c r="AA8" s="1523"/>
      <c r="AB8" s="1523"/>
      <c r="AC8" s="1523"/>
      <c r="AD8" s="1523"/>
      <c r="AE8" s="1523"/>
      <c r="AF8" s="1523"/>
      <c r="AG8" s="1523"/>
      <c r="AH8" s="1523"/>
      <c r="AI8" s="1523"/>
      <c r="AJ8" s="1523"/>
      <c r="AK8" s="1523"/>
      <c r="AL8" s="1523"/>
      <c r="AM8" s="1523"/>
      <c r="AN8" s="1523"/>
      <c r="AO8" s="1523"/>
      <c r="AP8" s="1523"/>
      <c r="AQ8" s="1523"/>
      <c r="AR8" s="1523"/>
      <c r="AS8" s="1523"/>
      <c r="AT8" s="1523"/>
      <c r="AU8" s="1523"/>
      <c r="AV8" s="1523"/>
      <c r="AW8" s="1523"/>
      <c r="AX8" s="1523"/>
      <c r="AY8" s="1523"/>
      <c r="AZ8" s="1523"/>
      <c r="BA8" s="1523"/>
      <c r="BB8" s="1523"/>
      <c r="BC8" s="1523"/>
      <c r="BD8" s="1523"/>
      <c r="BE8" s="1523"/>
      <c r="BF8" s="1523"/>
    </row>
    <row r="9" spans="1:59" ht="22.5" customHeight="1" x14ac:dyDescent="0.15">
      <c r="A9" s="706"/>
      <c r="B9" s="706"/>
      <c r="C9" s="706"/>
      <c r="D9" s="706"/>
      <c r="E9" s="706"/>
      <c r="F9" s="706"/>
      <c r="G9" s="706"/>
      <c r="AU9" s="1608" t="s">
        <v>496</v>
      </c>
      <c r="AV9" s="1608"/>
      <c r="AW9" s="1608"/>
      <c r="AX9" s="1608"/>
      <c r="AY9" s="1608"/>
      <c r="AZ9" s="1608"/>
      <c r="BA9" s="1444" t="s">
        <v>908</v>
      </c>
      <c r="BB9" s="1444"/>
      <c r="BC9" s="1444"/>
      <c r="BD9" s="1444"/>
      <c r="BE9" s="1444"/>
      <c r="BF9" s="1444"/>
      <c r="BG9" s="1444"/>
    </row>
    <row r="10" spans="1:59" ht="9.75" customHeight="1" x14ac:dyDescent="0.15">
      <c r="A10" s="706"/>
      <c r="B10" s="706"/>
      <c r="C10" s="706"/>
      <c r="D10" s="706"/>
      <c r="E10" s="706"/>
      <c r="F10" s="706"/>
      <c r="G10" s="706"/>
      <c r="BA10" s="707"/>
      <c r="BB10" s="707"/>
      <c r="BC10" s="707"/>
      <c r="BD10" s="707"/>
      <c r="BE10" s="707"/>
      <c r="BF10" s="707"/>
      <c r="BG10" s="707"/>
    </row>
    <row r="11" spans="1:59" ht="25.5" customHeight="1" x14ac:dyDescent="0.15">
      <c r="A11" s="1609" t="s">
        <v>821</v>
      </c>
      <c r="B11" s="1609"/>
      <c r="C11" s="1609"/>
      <c r="D11" s="1609"/>
      <c r="E11" s="1609"/>
      <c r="F11" s="1609"/>
      <c r="G11" s="1609"/>
      <c r="H11" s="1609"/>
      <c r="I11" s="1609"/>
      <c r="J11" s="1609"/>
      <c r="K11" s="1609"/>
      <c r="L11" s="1609"/>
      <c r="M11" s="1609"/>
      <c r="N11" s="1609"/>
      <c r="O11" s="1609"/>
      <c r="P11" s="1609"/>
      <c r="Q11" s="1609"/>
      <c r="R11" s="1609"/>
      <c r="S11" s="1609"/>
      <c r="T11" s="1609"/>
      <c r="U11" s="1609"/>
      <c r="V11" s="1609"/>
      <c r="W11" s="1609"/>
      <c r="X11" s="1609"/>
      <c r="Y11" s="1609"/>
      <c r="Z11" s="1609"/>
      <c r="AA11" s="1609"/>
      <c r="AB11" s="1609"/>
      <c r="AC11" s="1609"/>
      <c r="AD11" s="1609"/>
      <c r="AE11" s="1609"/>
      <c r="AF11" s="1609"/>
      <c r="AG11" s="1609"/>
      <c r="AH11" s="1609"/>
      <c r="AI11" s="1609"/>
      <c r="AJ11" s="1609"/>
      <c r="AK11" s="1609"/>
      <c r="AL11" s="1609"/>
      <c r="AM11" s="1609"/>
      <c r="AN11" s="1609"/>
      <c r="AO11" s="1609"/>
      <c r="AP11" s="1609"/>
      <c r="AQ11" s="1609"/>
      <c r="AR11" s="1609"/>
      <c r="AS11" s="1609"/>
      <c r="AT11" s="1609"/>
      <c r="AU11" s="1609"/>
      <c r="AV11" s="1609"/>
      <c r="AW11" s="1609"/>
      <c r="AX11" s="1609"/>
      <c r="BA11" s="707"/>
      <c r="BB11" s="707"/>
      <c r="BC11" s="707"/>
      <c r="BD11" s="707"/>
      <c r="BE11" s="707"/>
      <c r="BF11" s="707"/>
      <c r="BG11" s="707"/>
    </row>
    <row r="12" spans="1:59" ht="9.75" customHeight="1" x14ac:dyDescent="0.15">
      <c r="A12" s="706"/>
      <c r="B12" s="706"/>
      <c r="C12" s="706"/>
      <c r="D12" s="706"/>
      <c r="E12" s="706"/>
      <c r="F12" s="706"/>
      <c r="G12" s="706"/>
      <c r="BA12" s="707"/>
      <c r="BB12" s="707"/>
      <c r="BC12" s="707"/>
      <c r="BD12" s="707"/>
      <c r="BE12" s="707"/>
      <c r="BF12" s="707"/>
      <c r="BG12" s="707"/>
    </row>
    <row r="13" spans="1:59" ht="21" customHeight="1" x14ac:dyDescent="0.15">
      <c r="A13" s="1610" t="s">
        <v>822</v>
      </c>
      <c r="B13" s="1610"/>
      <c r="C13" s="1610"/>
      <c r="D13" s="1610"/>
      <c r="E13" s="1610"/>
      <c r="F13" s="1610"/>
      <c r="G13" s="1610"/>
      <c r="H13" s="1610"/>
      <c r="I13" s="1610"/>
      <c r="J13" s="1610"/>
      <c r="K13" s="1610"/>
      <c r="L13" s="1610"/>
      <c r="M13" s="1610"/>
      <c r="N13" s="1610"/>
      <c r="O13" s="1610"/>
      <c r="P13" s="1610"/>
      <c r="Q13" s="1610"/>
      <c r="R13" s="1610"/>
      <c r="S13" s="1610"/>
      <c r="T13" s="1610"/>
      <c r="U13" s="631"/>
      <c r="V13" s="1611" t="s">
        <v>909</v>
      </c>
      <c r="W13" s="1611"/>
      <c r="X13" s="1611"/>
      <c r="Y13" s="1611"/>
      <c r="Z13" s="1611"/>
      <c r="AA13" s="1611"/>
      <c r="AB13" s="1611"/>
      <c r="AC13" s="1611"/>
      <c r="AD13" s="1611"/>
      <c r="AE13" s="1611"/>
      <c r="AF13" s="1611"/>
      <c r="AG13" s="1611"/>
      <c r="AH13" s="1611"/>
      <c r="AI13" s="1612" t="s">
        <v>823</v>
      </c>
      <c r="AJ13" s="1612"/>
      <c r="AK13" s="1612"/>
      <c r="AL13" s="1612"/>
      <c r="AM13" s="1612"/>
      <c r="AN13" s="1612"/>
      <c r="AO13" s="1612"/>
      <c r="AP13" s="1612"/>
      <c r="AQ13" s="1613" t="s">
        <v>910</v>
      </c>
      <c r="AR13" s="1613"/>
      <c r="AS13" s="1613"/>
      <c r="AT13" s="1613"/>
      <c r="AU13" s="1613"/>
      <c r="AV13" s="1613"/>
      <c r="AW13" s="1613"/>
      <c r="AX13" s="1613"/>
      <c r="AY13" s="1613"/>
      <c r="AZ13" s="1613"/>
      <c r="BA13" s="1613"/>
      <c r="BB13" s="1613"/>
      <c r="BC13" s="1613"/>
      <c r="BD13" s="1613"/>
      <c r="BE13" s="1613"/>
      <c r="BF13" s="1613"/>
      <c r="BG13" s="1613"/>
    </row>
    <row r="14" spans="1:59" ht="21" customHeight="1" x14ac:dyDescent="0.15">
      <c r="A14" s="1614" t="s">
        <v>281</v>
      </c>
      <c r="B14" s="1614"/>
      <c r="C14" s="1614"/>
      <c r="D14" s="1614"/>
      <c r="E14" s="1614"/>
      <c r="F14" s="1614"/>
      <c r="G14" s="1614"/>
      <c r="H14" s="1614"/>
      <c r="I14" s="1614"/>
      <c r="J14" s="1614"/>
      <c r="K14" s="1615">
        <v>30</v>
      </c>
      <c r="L14" s="1615"/>
      <c r="M14" s="1615"/>
      <c r="N14" s="1615"/>
      <c r="O14" s="1615"/>
      <c r="P14" s="1615"/>
      <c r="Q14" s="1615"/>
      <c r="R14" s="1615"/>
      <c r="S14" s="1615"/>
      <c r="T14" s="1615"/>
      <c r="U14" s="632"/>
      <c r="V14" s="1616" t="s">
        <v>824</v>
      </c>
      <c r="W14" s="1616"/>
      <c r="X14" s="1616"/>
      <c r="Y14" s="1616"/>
      <c r="Z14" s="1616"/>
      <c r="AA14" s="1616"/>
      <c r="AB14" s="1616"/>
      <c r="AC14" s="1616"/>
      <c r="AD14" s="1617">
        <v>30</v>
      </c>
      <c r="AE14" s="1617"/>
      <c r="AF14" s="1617"/>
      <c r="AG14" s="1617"/>
      <c r="AH14" s="1617"/>
      <c r="AI14" s="1617"/>
      <c r="AJ14" s="1617"/>
      <c r="AK14" s="1617"/>
      <c r="AL14" s="1617"/>
      <c r="AM14" s="1617"/>
      <c r="AN14" s="1618" t="s">
        <v>826</v>
      </c>
      <c r="AO14" s="1618"/>
      <c r="AP14" s="1618"/>
      <c r="AQ14" s="1618"/>
      <c r="AR14" s="1618"/>
      <c r="AS14" s="1618"/>
      <c r="AT14" s="1618"/>
      <c r="AU14" s="1618"/>
      <c r="AV14" s="1618"/>
      <c r="AW14" s="1613">
        <v>12</v>
      </c>
      <c r="AX14" s="1613"/>
      <c r="AY14" s="1613"/>
      <c r="AZ14" s="1613"/>
      <c r="BA14" s="1613"/>
      <c r="BB14" s="1613"/>
      <c r="BC14" s="1613"/>
      <c r="BD14" s="1613"/>
      <c r="BE14" s="1613"/>
      <c r="BF14" s="1613"/>
      <c r="BG14" s="1613"/>
    </row>
    <row r="15" spans="1:59" ht="38.25" customHeight="1" x14ac:dyDescent="0.15">
      <c r="A15" s="1614" t="s">
        <v>825</v>
      </c>
      <c r="B15" s="1614"/>
      <c r="C15" s="1614"/>
      <c r="D15" s="1614"/>
      <c r="E15" s="1614"/>
      <c r="F15" s="1614"/>
      <c r="G15" s="1614"/>
      <c r="H15" s="1614"/>
      <c r="I15" s="1614"/>
      <c r="J15" s="1614"/>
      <c r="K15" s="1614"/>
      <c r="L15" s="1614"/>
      <c r="M15" s="1614"/>
      <c r="N15" s="1614"/>
      <c r="O15" s="1614"/>
      <c r="P15" s="1614"/>
      <c r="Q15" s="1614"/>
      <c r="R15" s="1614"/>
      <c r="S15" s="1614"/>
      <c r="T15" s="1614"/>
      <c r="U15" s="1614"/>
      <c r="V15" s="1619" t="s">
        <v>912</v>
      </c>
      <c r="W15" s="1619"/>
      <c r="X15" s="1619"/>
      <c r="Y15" s="1619"/>
      <c r="Z15" s="1619"/>
      <c r="AA15" s="1619"/>
      <c r="AB15" s="1619"/>
      <c r="AC15" s="1619"/>
      <c r="AD15" s="1619"/>
      <c r="AE15" s="1619"/>
      <c r="AF15" s="1619"/>
      <c r="AG15" s="1619"/>
      <c r="AH15" s="1619"/>
      <c r="AI15" s="1620" t="s">
        <v>896</v>
      </c>
      <c r="AJ15" s="1620"/>
      <c r="AK15" s="1620"/>
      <c r="AL15" s="1620"/>
      <c r="AM15" s="1620"/>
      <c r="AN15" s="1620"/>
      <c r="AO15" s="1620"/>
      <c r="AP15" s="1620"/>
      <c r="AQ15" s="1672" t="s">
        <v>926</v>
      </c>
      <c r="AR15" s="1672"/>
      <c r="AS15" s="1672"/>
      <c r="AT15" s="1672"/>
      <c r="AU15" s="1672"/>
      <c r="AV15" s="1672"/>
      <c r="AW15" s="1672"/>
      <c r="AX15" s="1672"/>
      <c r="AY15" s="1672"/>
      <c r="AZ15" s="1672"/>
      <c r="BA15" s="1672"/>
      <c r="BB15" s="1672"/>
      <c r="BC15" s="1672"/>
      <c r="BD15" s="1672"/>
      <c r="BE15" s="1672"/>
      <c r="BF15" s="1672"/>
      <c r="BG15" s="1672"/>
    </row>
    <row r="16" spans="1:59" ht="21" customHeight="1" x14ac:dyDescent="0.15">
      <c r="A16" s="1621" t="s">
        <v>827</v>
      </c>
      <c r="B16" s="1621"/>
      <c r="C16" s="1621"/>
      <c r="D16" s="1621"/>
      <c r="E16" s="1621"/>
      <c r="F16" s="1621"/>
      <c r="G16" s="1621"/>
      <c r="H16" s="1621"/>
      <c r="I16" s="1622" t="s">
        <v>897</v>
      </c>
      <c r="J16" s="1622" t="s">
        <v>828</v>
      </c>
      <c r="K16" s="1622"/>
      <c r="L16" s="1622"/>
      <c r="M16" s="1622"/>
      <c r="N16" s="1622"/>
      <c r="O16" s="1667" t="s">
        <v>392</v>
      </c>
      <c r="P16" s="1667"/>
      <c r="Q16" s="1667"/>
      <c r="R16" s="1667"/>
      <c r="S16" s="1667"/>
      <c r="T16" s="1667"/>
      <c r="U16" s="649"/>
      <c r="V16" s="1624" t="s">
        <v>829</v>
      </c>
      <c r="W16" s="1624"/>
      <c r="X16" s="1624"/>
      <c r="Y16" s="1624"/>
      <c r="Z16" s="1624"/>
      <c r="AA16" s="1624"/>
      <c r="AB16" s="1624"/>
      <c r="AC16" s="1624" t="s">
        <v>830</v>
      </c>
      <c r="AD16" s="1624"/>
      <c r="AE16" s="1624"/>
      <c r="AF16" s="1624"/>
      <c r="AG16" s="1624"/>
      <c r="AH16" s="1624"/>
      <c r="AI16" s="1624"/>
      <c r="AJ16" s="1624" t="s">
        <v>831</v>
      </c>
      <c r="AK16" s="1624"/>
      <c r="AL16" s="1624"/>
      <c r="AM16" s="1624"/>
      <c r="AN16" s="1624"/>
      <c r="AO16" s="1624"/>
      <c r="AP16" s="1624"/>
      <c r="AQ16" s="1625" t="s">
        <v>832</v>
      </c>
      <c r="AR16" s="1625"/>
      <c r="AS16" s="1625"/>
      <c r="AT16" s="1625"/>
      <c r="AU16" s="1625"/>
      <c r="AV16" s="1625"/>
      <c r="AW16" s="1625"/>
      <c r="AX16" s="1626" t="s">
        <v>927</v>
      </c>
      <c r="AY16" s="1626"/>
      <c r="AZ16" s="1626"/>
      <c r="BA16" s="1627" t="s">
        <v>834</v>
      </c>
      <c r="BB16" s="1627"/>
      <c r="BC16" s="1627"/>
      <c r="BD16" s="1628" t="s">
        <v>835</v>
      </c>
      <c r="BE16" s="1628"/>
      <c r="BF16" s="1628"/>
      <c r="BG16" s="1629" t="s">
        <v>836</v>
      </c>
    </row>
    <row r="17" spans="1:59" ht="21" customHeight="1" x14ac:dyDescent="0.15">
      <c r="A17" s="1621"/>
      <c r="B17" s="1621"/>
      <c r="C17" s="1621"/>
      <c r="D17" s="1621"/>
      <c r="E17" s="1621"/>
      <c r="F17" s="1621"/>
      <c r="G17" s="1621"/>
      <c r="H17" s="1621"/>
      <c r="I17" s="1622"/>
      <c r="J17" s="1622"/>
      <c r="K17" s="1622"/>
      <c r="L17" s="1622"/>
      <c r="M17" s="1622"/>
      <c r="N17" s="1622"/>
      <c r="O17" s="1667"/>
      <c r="P17" s="1667"/>
      <c r="Q17" s="1667"/>
      <c r="R17" s="1667"/>
      <c r="S17" s="1667"/>
      <c r="T17" s="1667"/>
      <c r="U17" s="637" t="s">
        <v>174</v>
      </c>
      <c r="V17" s="600">
        <v>1</v>
      </c>
      <c r="W17" s="601">
        <v>2</v>
      </c>
      <c r="X17" s="601">
        <v>3</v>
      </c>
      <c r="Y17" s="601">
        <v>4</v>
      </c>
      <c r="Z17" s="601">
        <v>5</v>
      </c>
      <c r="AA17" s="601">
        <v>6</v>
      </c>
      <c r="AB17" s="602">
        <v>7</v>
      </c>
      <c r="AC17" s="600">
        <v>8</v>
      </c>
      <c r="AD17" s="601">
        <v>9</v>
      </c>
      <c r="AE17" s="601">
        <v>10</v>
      </c>
      <c r="AF17" s="601">
        <v>11</v>
      </c>
      <c r="AG17" s="601">
        <v>12</v>
      </c>
      <c r="AH17" s="601">
        <v>13</v>
      </c>
      <c r="AI17" s="602">
        <v>14</v>
      </c>
      <c r="AJ17" s="600">
        <v>15</v>
      </c>
      <c r="AK17" s="601">
        <v>16</v>
      </c>
      <c r="AL17" s="601">
        <v>17</v>
      </c>
      <c r="AM17" s="601">
        <v>18</v>
      </c>
      <c r="AN17" s="601">
        <v>19</v>
      </c>
      <c r="AO17" s="601">
        <v>20</v>
      </c>
      <c r="AP17" s="602">
        <v>21</v>
      </c>
      <c r="AQ17" s="603">
        <v>22</v>
      </c>
      <c r="AR17" s="601">
        <v>23</v>
      </c>
      <c r="AS17" s="601">
        <v>24</v>
      </c>
      <c r="AT17" s="601">
        <v>25</v>
      </c>
      <c r="AU17" s="601">
        <v>26</v>
      </c>
      <c r="AV17" s="601">
        <v>27</v>
      </c>
      <c r="AW17" s="602">
        <v>28</v>
      </c>
      <c r="AX17" s="1626"/>
      <c r="AY17" s="1626"/>
      <c r="AZ17" s="1626"/>
      <c r="BA17" s="1627"/>
      <c r="BB17" s="1627"/>
      <c r="BC17" s="1627"/>
      <c r="BD17" s="1628"/>
      <c r="BE17" s="1628"/>
      <c r="BF17" s="1628"/>
      <c r="BG17" s="1629"/>
    </row>
    <row r="18" spans="1:59" ht="21" customHeight="1" x14ac:dyDescent="0.15">
      <c r="A18" s="1621"/>
      <c r="B18" s="1621"/>
      <c r="C18" s="1621"/>
      <c r="D18" s="1621"/>
      <c r="E18" s="1621"/>
      <c r="F18" s="1621"/>
      <c r="G18" s="1621"/>
      <c r="H18" s="1621"/>
      <c r="I18" s="1622"/>
      <c r="J18" s="1622"/>
      <c r="K18" s="1622"/>
      <c r="L18" s="1622"/>
      <c r="M18" s="1622"/>
      <c r="N18" s="1622"/>
      <c r="O18" s="1667"/>
      <c r="P18" s="1667"/>
      <c r="Q18" s="1667"/>
      <c r="R18" s="1667"/>
      <c r="S18" s="1667"/>
      <c r="T18" s="1667"/>
      <c r="U18" s="637" t="s">
        <v>898</v>
      </c>
      <c r="V18" s="639"/>
      <c r="W18" s="601"/>
      <c r="X18" s="601"/>
      <c r="Y18" s="601"/>
      <c r="Z18" s="601"/>
      <c r="AA18" s="601"/>
      <c r="AB18" s="602"/>
      <c r="AC18" s="600"/>
      <c r="AD18" s="601"/>
      <c r="AE18" s="601"/>
      <c r="AF18" s="601"/>
      <c r="AG18" s="601"/>
      <c r="AH18" s="601"/>
      <c r="AI18" s="602"/>
      <c r="AJ18" s="600"/>
      <c r="AK18" s="601"/>
      <c r="AL18" s="601"/>
      <c r="AM18" s="601"/>
      <c r="AN18" s="601"/>
      <c r="AO18" s="601"/>
      <c r="AP18" s="602"/>
      <c r="AQ18" s="603"/>
      <c r="AR18" s="601"/>
      <c r="AS18" s="601"/>
      <c r="AT18" s="601"/>
      <c r="AU18" s="601"/>
      <c r="AV18" s="601"/>
      <c r="AW18" s="602"/>
      <c r="AX18" s="1626"/>
      <c r="AY18" s="1626"/>
      <c r="AZ18" s="1626"/>
      <c r="BA18" s="1627"/>
      <c r="BB18" s="1627"/>
      <c r="BC18" s="1627"/>
      <c r="BD18" s="1628"/>
      <c r="BE18" s="1628"/>
      <c r="BF18" s="1628"/>
      <c r="BG18" s="1629"/>
    </row>
    <row r="19" spans="1:59" ht="21" customHeight="1" x14ac:dyDescent="0.15">
      <c r="A19" s="655"/>
      <c r="B19" s="1673" t="s">
        <v>191</v>
      </c>
      <c r="C19" s="1673"/>
      <c r="D19" s="1673"/>
      <c r="E19" s="1673"/>
      <c r="F19" s="1673"/>
      <c r="G19" s="1673"/>
      <c r="H19" s="1673"/>
      <c r="I19" s="656"/>
      <c r="J19" s="1674" t="s">
        <v>914</v>
      </c>
      <c r="K19" s="1674"/>
      <c r="L19" s="1674"/>
      <c r="M19" s="1674"/>
      <c r="N19" s="1674"/>
      <c r="O19" s="1675" t="s">
        <v>915</v>
      </c>
      <c r="P19" s="1675"/>
      <c r="Q19" s="1675"/>
      <c r="R19" s="1675"/>
      <c r="S19" s="1675"/>
      <c r="T19" s="1675"/>
      <c r="U19" s="1675"/>
      <c r="V19" s="657">
        <v>8</v>
      </c>
      <c r="W19" s="658">
        <v>8</v>
      </c>
      <c r="X19" s="658">
        <v>8</v>
      </c>
      <c r="Y19" s="658"/>
      <c r="Z19" s="658"/>
      <c r="AA19" s="658">
        <v>8</v>
      </c>
      <c r="AB19" s="659">
        <v>8</v>
      </c>
      <c r="AC19" s="657">
        <v>8</v>
      </c>
      <c r="AD19" s="658">
        <v>8</v>
      </c>
      <c r="AE19" s="658">
        <v>8</v>
      </c>
      <c r="AF19" s="658"/>
      <c r="AG19" s="658"/>
      <c r="AH19" s="658">
        <v>8</v>
      </c>
      <c r="AI19" s="659">
        <v>8</v>
      </c>
      <c r="AJ19" s="657">
        <v>8</v>
      </c>
      <c r="AK19" s="658">
        <v>8</v>
      </c>
      <c r="AL19" s="658">
        <v>8</v>
      </c>
      <c r="AM19" s="658"/>
      <c r="AN19" s="658"/>
      <c r="AO19" s="658">
        <v>8</v>
      </c>
      <c r="AP19" s="659">
        <v>8</v>
      </c>
      <c r="AQ19" s="660">
        <v>8</v>
      </c>
      <c r="AR19" s="658">
        <v>8</v>
      </c>
      <c r="AS19" s="658">
        <v>8</v>
      </c>
      <c r="AT19" s="658"/>
      <c r="AU19" s="658"/>
      <c r="AV19" s="658">
        <v>8</v>
      </c>
      <c r="AW19" s="659">
        <v>8</v>
      </c>
      <c r="AX19" s="1676">
        <f t="shared" ref="AX19:AX38" si="0">SUM(V19:AW19)</f>
        <v>160</v>
      </c>
      <c r="AY19" s="1676"/>
      <c r="AZ19" s="1676"/>
      <c r="BA19" s="1677">
        <v>40</v>
      </c>
      <c r="BB19" s="1677"/>
      <c r="BC19" s="1677"/>
      <c r="BD19" s="1678">
        <v>1</v>
      </c>
      <c r="BE19" s="1678"/>
      <c r="BF19" s="1678"/>
      <c r="BG19" s="708"/>
    </row>
    <row r="20" spans="1:59" ht="21" customHeight="1" x14ac:dyDescent="0.15">
      <c r="A20" s="689"/>
      <c r="B20" s="1712" t="s">
        <v>363</v>
      </c>
      <c r="C20" s="1712"/>
      <c r="D20" s="1712"/>
      <c r="E20" s="1712"/>
      <c r="F20" s="1712"/>
      <c r="G20" s="1712"/>
      <c r="H20" s="1712"/>
      <c r="I20" s="697"/>
      <c r="J20" s="1713" t="s">
        <v>914</v>
      </c>
      <c r="K20" s="1713"/>
      <c r="L20" s="1713"/>
      <c r="M20" s="1713"/>
      <c r="N20" s="1713"/>
      <c r="O20" s="1681" t="s">
        <v>915</v>
      </c>
      <c r="P20" s="1681"/>
      <c r="Q20" s="1681"/>
      <c r="R20" s="1681"/>
      <c r="S20" s="1681"/>
      <c r="T20" s="1681"/>
      <c r="U20" s="1681"/>
      <c r="V20" s="691">
        <v>8</v>
      </c>
      <c r="W20" s="693">
        <v>8</v>
      </c>
      <c r="X20" s="693">
        <v>8</v>
      </c>
      <c r="Y20" s="693"/>
      <c r="Z20" s="693"/>
      <c r="AA20" s="693">
        <v>8</v>
      </c>
      <c r="AB20" s="709">
        <v>8</v>
      </c>
      <c r="AC20" s="691">
        <v>8</v>
      </c>
      <c r="AD20" s="693">
        <v>8</v>
      </c>
      <c r="AE20" s="693">
        <v>8</v>
      </c>
      <c r="AF20" s="693"/>
      <c r="AG20" s="693"/>
      <c r="AH20" s="693">
        <v>8</v>
      </c>
      <c r="AI20" s="709">
        <v>8</v>
      </c>
      <c r="AJ20" s="691">
        <v>8</v>
      </c>
      <c r="AK20" s="693">
        <v>8</v>
      </c>
      <c r="AL20" s="693">
        <v>8</v>
      </c>
      <c r="AM20" s="693"/>
      <c r="AN20" s="693"/>
      <c r="AO20" s="693">
        <v>8</v>
      </c>
      <c r="AP20" s="709">
        <v>8</v>
      </c>
      <c r="AQ20" s="710">
        <v>8</v>
      </c>
      <c r="AR20" s="693">
        <v>8</v>
      </c>
      <c r="AS20" s="693">
        <v>8</v>
      </c>
      <c r="AT20" s="693"/>
      <c r="AU20" s="693"/>
      <c r="AV20" s="693">
        <v>8</v>
      </c>
      <c r="AW20" s="709">
        <v>8</v>
      </c>
      <c r="AX20" s="1701">
        <f t="shared" si="0"/>
        <v>160</v>
      </c>
      <c r="AY20" s="1701"/>
      <c r="AZ20" s="1701"/>
      <c r="BA20" s="1702">
        <v>40</v>
      </c>
      <c r="BB20" s="1702"/>
      <c r="BC20" s="1702"/>
      <c r="BD20" s="1703">
        <v>1</v>
      </c>
      <c r="BE20" s="1703"/>
      <c r="BF20" s="1703"/>
      <c r="BG20" s="711"/>
    </row>
    <row r="21" spans="1:59" ht="21" customHeight="1" x14ac:dyDescent="0.15">
      <c r="A21" s="669"/>
      <c r="B21" s="1685" t="s">
        <v>223</v>
      </c>
      <c r="C21" s="1685"/>
      <c r="D21" s="1685"/>
      <c r="E21" s="1685"/>
      <c r="F21" s="1685"/>
      <c r="G21" s="1685"/>
      <c r="H21" s="1685"/>
      <c r="I21" s="670"/>
      <c r="J21" s="1686" t="s">
        <v>914</v>
      </c>
      <c r="K21" s="1686"/>
      <c r="L21" s="1686"/>
      <c r="M21" s="1686"/>
      <c r="N21" s="1686"/>
      <c r="O21" s="1714" t="s">
        <v>915</v>
      </c>
      <c r="P21" s="1714"/>
      <c r="Q21" s="1714"/>
      <c r="R21" s="1714"/>
      <c r="S21" s="1714"/>
      <c r="T21" s="1714"/>
      <c r="U21" s="1714"/>
      <c r="V21" s="712">
        <v>8</v>
      </c>
      <c r="W21" s="608">
        <v>8</v>
      </c>
      <c r="X21" s="673">
        <v>8</v>
      </c>
      <c r="Y21" s="673">
        <v>8</v>
      </c>
      <c r="Z21" s="608">
        <v>8</v>
      </c>
      <c r="AA21" s="608">
        <v>8</v>
      </c>
      <c r="AB21" s="672"/>
      <c r="AC21" s="671"/>
      <c r="AD21" s="673">
        <v>8</v>
      </c>
      <c r="AE21" s="673">
        <v>8</v>
      </c>
      <c r="AF21" s="608">
        <v>8</v>
      </c>
      <c r="AG21" s="608">
        <v>8</v>
      </c>
      <c r="AH21" s="608">
        <v>8</v>
      </c>
      <c r="AI21" s="672"/>
      <c r="AJ21" s="671"/>
      <c r="AK21" s="608">
        <v>8</v>
      </c>
      <c r="AL21" s="673">
        <v>8</v>
      </c>
      <c r="AM21" s="673">
        <v>8</v>
      </c>
      <c r="AN21" s="608">
        <v>8</v>
      </c>
      <c r="AO21" s="608"/>
      <c r="AP21" s="672"/>
      <c r="AQ21" s="674">
        <v>8</v>
      </c>
      <c r="AR21" s="673">
        <v>8</v>
      </c>
      <c r="AS21" s="608">
        <v>8</v>
      </c>
      <c r="AT21" s="608">
        <v>8</v>
      </c>
      <c r="AU21" s="608">
        <v>8</v>
      </c>
      <c r="AV21" s="608"/>
      <c r="AW21" s="672"/>
      <c r="AX21" s="1688">
        <f t="shared" si="0"/>
        <v>160</v>
      </c>
      <c r="AY21" s="1688"/>
      <c r="AZ21" s="1688"/>
      <c r="BA21" s="1706">
        <v>40</v>
      </c>
      <c r="BB21" s="1706"/>
      <c r="BC21" s="1706"/>
      <c r="BD21" s="1690">
        <v>1</v>
      </c>
      <c r="BE21" s="1690"/>
      <c r="BF21" s="1690"/>
      <c r="BG21" s="713"/>
    </row>
    <row r="22" spans="1:59" ht="21" customHeight="1" x14ac:dyDescent="0.15">
      <c r="A22" s="605"/>
      <c r="B22" s="1631" t="s">
        <v>223</v>
      </c>
      <c r="C22" s="1631"/>
      <c r="D22" s="1631"/>
      <c r="E22" s="1631"/>
      <c r="F22" s="1631"/>
      <c r="G22" s="1631"/>
      <c r="H22" s="1631"/>
      <c r="I22" s="612"/>
      <c r="J22" s="1632" t="s">
        <v>914</v>
      </c>
      <c r="K22" s="1632"/>
      <c r="L22" s="1632"/>
      <c r="M22" s="1632"/>
      <c r="N22" s="1632"/>
      <c r="O22" s="1691" t="s">
        <v>915</v>
      </c>
      <c r="P22" s="1691"/>
      <c r="Q22" s="1691"/>
      <c r="R22" s="1691"/>
      <c r="S22" s="1691"/>
      <c r="T22" s="1691"/>
      <c r="U22" s="1691"/>
      <c r="V22" s="607"/>
      <c r="W22" s="609"/>
      <c r="X22" s="609">
        <v>8</v>
      </c>
      <c r="Y22" s="676">
        <v>8</v>
      </c>
      <c r="Z22" s="676">
        <v>8</v>
      </c>
      <c r="AA22" s="609">
        <v>8</v>
      </c>
      <c r="AB22" s="610">
        <v>8</v>
      </c>
      <c r="AC22" s="607"/>
      <c r="AD22" s="609"/>
      <c r="AE22" s="676">
        <v>8</v>
      </c>
      <c r="AF22" s="676">
        <v>8</v>
      </c>
      <c r="AG22" s="609">
        <v>8</v>
      </c>
      <c r="AH22" s="609">
        <v>8</v>
      </c>
      <c r="AI22" s="610">
        <v>8</v>
      </c>
      <c r="AJ22" s="607"/>
      <c r="AK22" s="609">
        <v>8</v>
      </c>
      <c r="AL22" s="609">
        <v>8</v>
      </c>
      <c r="AM22" s="676">
        <v>8</v>
      </c>
      <c r="AN22" s="676">
        <v>8</v>
      </c>
      <c r="AO22" s="609">
        <v>8</v>
      </c>
      <c r="AP22" s="610"/>
      <c r="AQ22" s="611"/>
      <c r="AR22" s="609">
        <v>8</v>
      </c>
      <c r="AS22" s="676">
        <v>8</v>
      </c>
      <c r="AT22" s="676">
        <v>8</v>
      </c>
      <c r="AU22" s="609">
        <v>8</v>
      </c>
      <c r="AV22" s="609">
        <v>8</v>
      </c>
      <c r="AW22" s="610"/>
      <c r="AX22" s="1634">
        <f t="shared" si="0"/>
        <v>160</v>
      </c>
      <c r="AY22" s="1634"/>
      <c r="AZ22" s="1634"/>
      <c r="BA22" s="1635">
        <v>40</v>
      </c>
      <c r="BB22" s="1635"/>
      <c r="BC22" s="1635"/>
      <c r="BD22" s="1636">
        <v>1</v>
      </c>
      <c r="BE22" s="1636"/>
      <c r="BF22" s="1636"/>
      <c r="BG22" s="714"/>
    </row>
    <row r="23" spans="1:59" ht="21" customHeight="1" x14ac:dyDescent="0.15">
      <c r="A23" s="605"/>
      <c r="B23" s="1631" t="s">
        <v>223</v>
      </c>
      <c r="C23" s="1631"/>
      <c r="D23" s="1631"/>
      <c r="E23" s="1631"/>
      <c r="F23" s="1631"/>
      <c r="G23" s="1631"/>
      <c r="H23" s="1631"/>
      <c r="I23" s="612"/>
      <c r="J23" s="1632" t="s">
        <v>914</v>
      </c>
      <c r="K23" s="1632"/>
      <c r="L23" s="1632"/>
      <c r="M23" s="1632"/>
      <c r="N23" s="1632"/>
      <c r="O23" s="1691" t="s">
        <v>915</v>
      </c>
      <c r="P23" s="1691"/>
      <c r="Q23" s="1691"/>
      <c r="R23" s="1691"/>
      <c r="S23" s="1691"/>
      <c r="T23" s="1691"/>
      <c r="U23" s="1691"/>
      <c r="V23" s="607">
        <v>8</v>
      </c>
      <c r="W23" s="608"/>
      <c r="X23" s="608"/>
      <c r="Y23" s="673">
        <v>8</v>
      </c>
      <c r="Z23" s="673">
        <v>8</v>
      </c>
      <c r="AA23" s="609">
        <v>8</v>
      </c>
      <c r="AB23" s="677">
        <v>8</v>
      </c>
      <c r="AC23" s="678">
        <v>8</v>
      </c>
      <c r="AD23" s="609"/>
      <c r="AE23" s="609"/>
      <c r="AF23" s="609">
        <v>8</v>
      </c>
      <c r="AG23" s="676">
        <v>8</v>
      </c>
      <c r="AH23" s="676">
        <v>8</v>
      </c>
      <c r="AI23" s="610">
        <v>8</v>
      </c>
      <c r="AJ23" s="607">
        <v>8</v>
      </c>
      <c r="AK23" s="609"/>
      <c r="AL23" s="609"/>
      <c r="AM23" s="609">
        <v>8</v>
      </c>
      <c r="AN23" s="609">
        <v>8</v>
      </c>
      <c r="AO23" s="676">
        <v>8</v>
      </c>
      <c r="AP23" s="677">
        <v>8</v>
      </c>
      <c r="AQ23" s="611"/>
      <c r="AR23" s="609"/>
      <c r="AS23" s="609">
        <v>8</v>
      </c>
      <c r="AT23" s="676">
        <v>8</v>
      </c>
      <c r="AU23" s="676">
        <v>8</v>
      </c>
      <c r="AV23" s="609">
        <v>8</v>
      </c>
      <c r="AW23" s="610">
        <v>8</v>
      </c>
      <c r="AX23" s="1634">
        <f t="shared" si="0"/>
        <v>160</v>
      </c>
      <c r="AY23" s="1634"/>
      <c r="AZ23" s="1634"/>
      <c r="BA23" s="1635">
        <v>40</v>
      </c>
      <c r="BB23" s="1635"/>
      <c r="BC23" s="1635"/>
      <c r="BD23" s="1636">
        <v>1</v>
      </c>
      <c r="BE23" s="1636"/>
      <c r="BF23" s="1636"/>
      <c r="BG23" s="714"/>
    </row>
    <row r="24" spans="1:59" ht="21" customHeight="1" x14ac:dyDescent="0.15">
      <c r="A24" s="605"/>
      <c r="B24" s="1631" t="s">
        <v>223</v>
      </c>
      <c r="C24" s="1631"/>
      <c r="D24" s="1631"/>
      <c r="E24" s="1631"/>
      <c r="F24" s="1631"/>
      <c r="G24" s="1631"/>
      <c r="H24" s="1631"/>
      <c r="I24" s="612"/>
      <c r="J24" s="1632" t="s">
        <v>914</v>
      </c>
      <c r="K24" s="1632"/>
      <c r="L24" s="1632"/>
      <c r="M24" s="1632"/>
      <c r="N24" s="1632"/>
      <c r="O24" s="1691" t="s">
        <v>915</v>
      </c>
      <c r="P24" s="1691"/>
      <c r="Q24" s="1691"/>
      <c r="R24" s="1691"/>
      <c r="S24" s="1691"/>
      <c r="T24" s="1691"/>
      <c r="U24" s="1691"/>
      <c r="V24" s="678">
        <v>8</v>
      </c>
      <c r="W24" s="676">
        <v>8</v>
      </c>
      <c r="X24" s="609">
        <v>8</v>
      </c>
      <c r="Y24" s="609"/>
      <c r="Z24" s="609"/>
      <c r="AA24" s="676">
        <v>8</v>
      </c>
      <c r="AB24" s="677">
        <v>8</v>
      </c>
      <c r="AC24" s="607">
        <v>8</v>
      </c>
      <c r="AD24" s="676">
        <v>8</v>
      </c>
      <c r="AE24" s="676">
        <v>8</v>
      </c>
      <c r="AF24" s="609"/>
      <c r="AG24" s="609"/>
      <c r="AH24" s="676">
        <v>8</v>
      </c>
      <c r="AI24" s="677">
        <v>8</v>
      </c>
      <c r="AJ24" s="607">
        <v>8</v>
      </c>
      <c r="AK24" s="676">
        <v>8</v>
      </c>
      <c r="AL24" s="676">
        <v>8</v>
      </c>
      <c r="AM24" s="609"/>
      <c r="AN24" s="609"/>
      <c r="AO24" s="609">
        <v>8</v>
      </c>
      <c r="AP24" s="677">
        <v>8</v>
      </c>
      <c r="AQ24" s="679">
        <v>8</v>
      </c>
      <c r="AR24" s="609">
        <v>8</v>
      </c>
      <c r="AS24" s="609">
        <v>8</v>
      </c>
      <c r="AT24" s="609"/>
      <c r="AU24" s="609"/>
      <c r="AV24" s="609">
        <v>8</v>
      </c>
      <c r="AW24" s="677">
        <v>8</v>
      </c>
      <c r="AX24" s="1634">
        <f t="shared" si="0"/>
        <v>160</v>
      </c>
      <c r="AY24" s="1634"/>
      <c r="AZ24" s="1634"/>
      <c r="BA24" s="1635">
        <v>40</v>
      </c>
      <c r="BB24" s="1635"/>
      <c r="BC24" s="1635"/>
      <c r="BD24" s="1636">
        <v>1</v>
      </c>
      <c r="BE24" s="1636"/>
      <c r="BF24" s="1636"/>
      <c r="BG24" s="714"/>
    </row>
    <row r="25" spans="1:59" ht="21" customHeight="1" x14ac:dyDescent="0.15">
      <c r="A25" s="605"/>
      <c r="B25" s="1631" t="s">
        <v>223</v>
      </c>
      <c r="C25" s="1631"/>
      <c r="D25" s="1631"/>
      <c r="E25" s="1631"/>
      <c r="F25" s="1631"/>
      <c r="G25" s="1631"/>
      <c r="H25" s="1631"/>
      <c r="I25" s="612"/>
      <c r="J25" s="1632" t="s">
        <v>914</v>
      </c>
      <c r="K25" s="1632"/>
      <c r="L25" s="1632"/>
      <c r="M25" s="1632"/>
      <c r="N25" s="1632"/>
      <c r="O25" s="1691" t="s">
        <v>915</v>
      </c>
      <c r="P25" s="1691"/>
      <c r="Q25" s="1691"/>
      <c r="R25" s="1691"/>
      <c r="S25" s="1691"/>
      <c r="T25" s="1691"/>
      <c r="U25" s="1691"/>
      <c r="V25" s="607"/>
      <c r="W25" s="609"/>
      <c r="X25" s="676">
        <v>8</v>
      </c>
      <c r="Y25" s="676">
        <v>8</v>
      </c>
      <c r="Z25" s="609">
        <v>8</v>
      </c>
      <c r="AA25" s="609">
        <v>8</v>
      </c>
      <c r="AB25" s="610">
        <v>8</v>
      </c>
      <c r="AC25" s="607"/>
      <c r="AD25" s="609"/>
      <c r="AE25" s="609">
        <v>8</v>
      </c>
      <c r="AF25" s="676">
        <v>8</v>
      </c>
      <c r="AG25" s="676">
        <v>8</v>
      </c>
      <c r="AH25" s="609">
        <v>8</v>
      </c>
      <c r="AI25" s="610">
        <v>8</v>
      </c>
      <c r="AJ25" s="607"/>
      <c r="AK25" s="609">
        <v>8</v>
      </c>
      <c r="AL25" s="676">
        <v>8</v>
      </c>
      <c r="AM25" s="676">
        <v>8</v>
      </c>
      <c r="AN25" s="609">
        <v>8</v>
      </c>
      <c r="AO25" s="609">
        <v>8</v>
      </c>
      <c r="AP25" s="610"/>
      <c r="AQ25" s="611"/>
      <c r="AR25" s="676">
        <v>8</v>
      </c>
      <c r="AS25" s="676">
        <v>8</v>
      </c>
      <c r="AT25" s="609">
        <v>8</v>
      </c>
      <c r="AU25" s="676">
        <v>8</v>
      </c>
      <c r="AV25" s="676">
        <v>8</v>
      </c>
      <c r="AW25" s="610"/>
      <c r="AX25" s="1634">
        <f t="shared" si="0"/>
        <v>160</v>
      </c>
      <c r="AY25" s="1634"/>
      <c r="AZ25" s="1634"/>
      <c r="BA25" s="1635">
        <v>40</v>
      </c>
      <c r="BB25" s="1635"/>
      <c r="BC25" s="1635"/>
      <c r="BD25" s="1636">
        <v>1</v>
      </c>
      <c r="BE25" s="1636"/>
      <c r="BF25" s="1636"/>
      <c r="BG25" s="714"/>
    </row>
    <row r="26" spans="1:59" ht="21" customHeight="1" x14ac:dyDescent="0.15">
      <c r="A26" s="605"/>
      <c r="B26" s="1631" t="s">
        <v>223</v>
      </c>
      <c r="C26" s="1631"/>
      <c r="D26" s="1631"/>
      <c r="E26" s="1631"/>
      <c r="F26" s="1631"/>
      <c r="G26" s="1631"/>
      <c r="H26" s="1631"/>
      <c r="I26" s="612"/>
      <c r="J26" s="1632" t="s">
        <v>914</v>
      </c>
      <c r="K26" s="1632"/>
      <c r="L26" s="1632"/>
      <c r="M26" s="1632"/>
      <c r="N26" s="1632"/>
      <c r="O26" s="1691" t="s">
        <v>915</v>
      </c>
      <c r="P26" s="1691"/>
      <c r="Q26" s="1691"/>
      <c r="R26" s="1691"/>
      <c r="S26" s="1691"/>
      <c r="T26" s="1691"/>
      <c r="U26" s="1691"/>
      <c r="V26" s="607">
        <v>8</v>
      </c>
      <c r="W26" s="608"/>
      <c r="X26" s="608"/>
      <c r="Y26" s="608">
        <v>8</v>
      </c>
      <c r="Z26" s="673">
        <v>8</v>
      </c>
      <c r="AA26" s="676">
        <v>8</v>
      </c>
      <c r="AB26" s="610">
        <v>8</v>
      </c>
      <c r="AC26" s="607">
        <v>8</v>
      </c>
      <c r="AD26" s="609"/>
      <c r="AE26" s="609"/>
      <c r="AF26" s="676">
        <v>8</v>
      </c>
      <c r="AG26" s="676">
        <v>8</v>
      </c>
      <c r="AH26" s="609">
        <v>8</v>
      </c>
      <c r="AI26" s="677">
        <v>8</v>
      </c>
      <c r="AJ26" s="678">
        <v>8</v>
      </c>
      <c r="AK26" s="609"/>
      <c r="AL26" s="609"/>
      <c r="AM26" s="676">
        <v>8</v>
      </c>
      <c r="AN26" s="676">
        <v>8</v>
      </c>
      <c r="AO26" s="609">
        <v>8</v>
      </c>
      <c r="AP26" s="610">
        <v>8</v>
      </c>
      <c r="AQ26" s="611"/>
      <c r="AR26" s="609"/>
      <c r="AS26" s="609">
        <v>8</v>
      </c>
      <c r="AT26" s="676">
        <v>8</v>
      </c>
      <c r="AU26" s="676">
        <v>8</v>
      </c>
      <c r="AV26" s="609">
        <v>8</v>
      </c>
      <c r="AW26" s="610">
        <v>8</v>
      </c>
      <c r="AX26" s="1634">
        <f t="shared" si="0"/>
        <v>160</v>
      </c>
      <c r="AY26" s="1634"/>
      <c r="AZ26" s="1634"/>
      <c r="BA26" s="1635">
        <v>40</v>
      </c>
      <c r="BB26" s="1635"/>
      <c r="BC26" s="1635"/>
      <c r="BD26" s="1636">
        <v>1</v>
      </c>
      <c r="BE26" s="1636"/>
      <c r="BF26" s="1636"/>
      <c r="BG26" s="714"/>
    </row>
    <row r="27" spans="1:59" ht="21" customHeight="1" x14ac:dyDescent="0.15">
      <c r="A27" s="605"/>
      <c r="B27" s="1631" t="s">
        <v>223</v>
      </c>
      <c r="C27" s="1631"/>
      <c r="D27" s="1631"/>
      <c r="E27" s="1631"/>
      <c r="F27" s="1631"/>
      <c r="G27" s="1631"/>
      <c r="H27" s="1631"/>
      <c r="I27" s="612"/>
      <c r="J27" s="1632" t="s">
        <v>914</v>
      </c>
      <c r="K27" s="1632"/>
      <c r="L27" s="1632"/>
      <c r="M27" s="1632"/>
      <c r="N27" s="1632"/>
      <c r="O27" s="1691" t="s">
        <v>915</v>
      </c>
      <c r="P27" s="1691"/>
      <c r="Q27" s="1691"/>
      <c r="R27" s="1691"/>
      <c r="S27" s="1691"/>
      <c r="T27" s="1691"/>
      <c r="U27" s="1691"/>
      <c r="V27" s="607">
        <v>8</v>
      </c>
      <c r="W27" s="676">
        <v>8</v>
      </c>
      <c r="X27" s="676">
        <v>8</v>
      </c>
      <c r="Y27" s="609"/>
      <c r="Z27" s="609"/>
      <c r="AA27" s="609">
        <v>8</v>
      </c>
      <c r="AB27" s="610">
        <v>8</v>
      </c>
      <c r="AC27" s="678">
        <v>8</v>
      </c>
      <c r="AD27" s="676">
        <v>8</v>
      </c>
      <c r="AE27" s="609">
        <v>8</v>
      </c>
      <c r="AF27" s="609"/>
      <c r="AG27" s="609"/>
      <c r="AH27" s="609">
        <v>8</v>
      </c>
      <c r="AI27" s="677">
        <v>8</v>
      </c>
      <c r="AJ27" s="678">
        <v>8</v>
      </c>
      <c r="AK27" s="609">
        <v>8</v>
      </c>
      <c r="AL27" s="609">
        <v>8</v>
      </c>
      <c r="AM27" s="609"/>
      <c r="AN27" s="609"/>
      <c r="AO27" s="609">
        <v>8</v>
      </c>
      <c r="AP27" s="677">
        <v>8</v>
      </c>
      <c r="AQ27" s="679">
        <v>8</v>
      </c>
      <c r="AR27" s="609">
        <v>8</v>
      </c>
      <c r="AS27" s="609">
        <v>8</v>
      </c>
      <c r="AT27" s="609"/>
      <c r="AU27" s="609"/>
      <c r="AV27" s="676">
        <v>8</v>
      </c>
      <c r="AW27" s="677">
        <v>8</v>
      </c>
      <c r="AX27" s="1634">
        <f t="shared" si="0"/>
        <v>160</v>
      </c>
      <c r="AY27" s="1634"/>
      <c r="AZ27" s="1634"/>
      <c r="BA27" s="1635">
        <v>40</v>
      </c>
      <c r="BB27" s="1635"/>
      <c r="BC27" s="1635"/>
      <c r="BD27" s="1636">
        <v>1</v>
      </c>
      <c r="BE27" s="1636"/>
      <c r="BF27" s="1636"/>
      <c r="BG27" s="714"/>
    </row>
    <row r="28" spans="1:59" ht="21" customHeight="1" x14ac:dyDescent="0.15">
      <c r="A28" s="605"/>
      <c r="B28" s="1631" t="s">
        <v>223</v>
      </c>
      <c r="C28" s="1631"/>
      <c r="D28" s="1631"/>
      <c r="E28" s="1631"/>
      <c r="F28" s="1631"/>
      <c r="G28" s="1631"/>
      <c r="H28" s="1631"/>
      <c r="I28" s="612"/>
      <c r="J28" s="1632" t="s">
        <v>914</v>
      </c>
      <c r="K28" s="1632"/>
      <c r="L28" s="1632"/>
      <c r="M28" s="1632"/>
      <c r="N28" s="1632"/>
      <c r="O28" s="1691" t="s">
        <v>915</v>
      </c>
      <c r="P28" s="1691"/>
      <c r="Q28" s="1691"/>
      <c r="R28" s="1691"/>
      <c r="S28" s="1691"/>
      <c r="T28" s="1691"/>
      <c r="U28" s="1691"/>
      <c r="V28" s="607"/>
      <c r="W28" s="609"/>
      <c r="X28" s="609">
        <v>8</v>
      </c>
      <c r="Y28" s="609">
        <v>8</v>
      </c>
      <c r="Z28" s="609">
        <v>8</v>
      </c>
      <c r="AA28" s="676">
        <v>8</v>
      </c>
      <c r="AB28" s="677">
        <v>8</v>
      </c>
      <c r="AC28" s="607"/>
      <c r="AD28" s="609"/>
      <c r="AE28" s="676">
        <v>8</v>
      </c>
      <c r="AF28" s="676">
        <v>8</v>
      </c>
      <c r="AG28" s="609">
        <v>8</v>
      </c>
      <c r="AH28" s="609">
        <v>8</v>
      </c>
      <c r="AI28" s="610">
        <v>8</v>
      </c>
      <c r="AJ28" s="607"/>
      <c r="AK28" s="676">
        <v>8</v>
      </c>
      <c r="AL28" s="676">
        <v>8</v>
      </c>
      <c r="AM28" s="609">
        <v>8</v>
      </c>
      <c r="AN28" s="609">
        <v>8</v>
      </c>
      <c r="AO28" s="609">
        <v>8</v>
      </c>
      <c r="AP28" s="610"/>
      <c r="AQ28" s="611"/>
      <c r="AR28" s="676">
        <v>8</v>
      </c>
      <c r="AS28" s="676">
        <v>8</v>
      </c>
      <c r="AT28" s="609">
        <v>8</v>
      </c>
      <c r="AU28" s="609">
        <v>8</v>
      </c>
      <c r="AV28" s="609">
        <v>8</v>
      </c>
      <c r="AW28" s="610"/>
      <c r="AX28" s="1634">
        <f t="shared" si="0"/>
        <v>160</v>
      </c>
      <c r="AY28" s="1634"/>
      <c r="AZ28" s="1634"/>
      <c r="BA28" s="1635">
        <v>40</v>
      </c>
      <c r="BB28" s="1635"/>
      <c r="BC28" s="1635"/>
      <c r="BD28" s="1636">
        <v>1</v>
      </c>
      <c r="BE28" s="1636"/>
      <c r="BF28" s="1636"/>
      <c r="BG28" s="714"/>
    </row>
    <row r="29" spans="1:59" ht="21" customHeight="1" x14ac:dyDescent="0.15">
      <c r="A29" s="605"/>
      <c r="B29" s="1631" t="s">
        <v>223</v>
      </c>
      <c r="C29" s="1631"/>
      <c r="D29" s="1631"/>
      <c r="E29" s="1631"/>
      <c r="F29" s="1631"/>
      <c r="G29" s="1631"/>
      <c r="H29" s="1631"/>
      <c r="I29" s="612"/>
      <c r="J29" s="1632" t="s">
        <v>914</v>
      </c>
      <c r="K29" s="1632"/>
      <c r="L29" s="1632"/>
      <c r="M29" s="1632"/>
      <c r="N29" s="1632"/>
      <c r="O29" s="1691" t="s">
        <v>915</v>
      </c>
      <c r="P29" s="1691"/>
      <c r="Q29" s="1691"/>
      <c r="R29" s="1691"/>
      <c r="S29" s="1691"/>
      <c r="T29" s="1691"/>
      <c r="U29" s="1691"/>
      <c r="V29" s="678">
        <v>8</v>
      </c>
      <c r="W29" s="608"/>
      <c r="X29" s="608"/>
      <c r="Y29" s="608">
        <v>8</v>
      </c>
      <c r="Z29" s="673">
        <v>8</v>
      </c>
      <c r="AA29" s="676">
        <v>8</v>
      </c>
      <c r="AB29" s="610">
        <v>8</v>
      </c>
      <c r="AC29" s="607">
        <v>8</v>
      </c>
      <c r="AD29" s="609"/>
      <c r="AE29" s="609"/>
      <c r="AF29" s="609">
        <v>8</v>
      </c>
      <c r="AG29" s="609">
        <v>8</v>
      </c>
      <c r="AH29" s="676">
        <v>8</v>
      </c>
      <c r="AI29" s="677">
        <v>8</v>
      </c>
      <c r="AJ29" s="607">
        <v>8</v>
      </c>
      <c r="AK29" s="609"/>
      <c r="AL29" s="609"/>
      <c r="AM29" s="609">
        <v>8</v>
      </c>
      <c r="AN29" s="676">
        <v>8</v>
      </c>
      <c r="AO29" s="676">
        <v>8</v>
      </c>
      <c r="AP29" s="610">
        <v>8</v>
      </c>
      <c r="AQ29" s="611"/>
      <c r="AR29" s="609"/>
      <c r="AS29" s="676">
        <v>8</v>
      </c>
      <c r="AT29" s="676">
        <v>8</v>
      </c>
      <c r="AU29" s="609">
        <v>8</v>
      </c>
      <c r="AV29" s="609">
        <v>8</v>
      </c>
      <c r="AW29" s="677">
        <v>8</v>
      </c>
      <c r="AX29" s="1634">
        <f t="shared" si="0"/>
        <v>160</v>
      </c>
      <c r="AY29" s="1634"/>
      <c r="AZ29" s="1634"/>
      <c r="BA29" s="1635">
        <v>40</v>
      </c>
      <c r="BB29" s="1635"/>
      <c r="BC29" s="1635"/>
      <c r="BD29" s="1636">
        <v>1</v>
      </c>
      <c r="BE29" s="1636"/>
      <c r="BF29" s="1636"/>
      <c r="BG29" s="714"/>
    </row>
    <row r="30" spans="1:59" ht="21" customHeight="1" x14ac:dyDescent="0.15">
      <c r="A30" s="605"/>
      <c r="B30" s="1631" t="s">
        <v>223</v>
      </c>
      <c r="C30" s="1631"/>
      <c r="D30" s="1631"/>
      <c r="E30" s="1631"/>
      <c r="F30" s="1631"/>
      <c r="G30" s="1631"/>
      <c r="H30" s="1631"/>
      <c r="I30" s="612"/>
      <c r="J30" s="1632" t="s">
        <v>914</v>
      </c>
      <c r="K30" s="1632"/>
      <c r="L30" s="1632"/>
      <c r="M30" s="1632"/>
      <c r="N30" s="1632"/>
      <c r="O30" s="1691" t="s">
        <v>915</v>
      </c>
      <c r="P30" s="1691"/>
      <c r="Q30" s="1691"/>
      <c r="R30" s="1691"/>
      <c r="S30" s="1691"/>
      <c r="T30" s="1691"/>
      <c r="U30" s="1691"/>
      <c r="V30" s="607">
        <v>8</v>
      </c>
      <c r="W30" s="676">
        <v>8</v>
      </c>
      <c r="X30" s="676">
        <v>8</v>
      </c>
      <c r="Y30" s="609"/>
      <c r="Z30" s="609"/>
      <c r="AA30" s="609">
        <v>8</v>
      </c>
      <c r="AB30" s="610">
        <v>8</v>
      </c>
      <c r="AC30" s="678">
        <v>8</v>
      </c>
      <c r="AD30" s="676">
        <v>8</v>
      </c>
      <c r="AE30" s="609">
        <v>8</v>
      </c>
      <c r="AF30" s="609"/>
      <c r="AG30" s="609"/>
      <c r="AH30" s="609">
        <v>8</v>
      </c>
      <c r="AI30" s="610">
        <v>8</v>
      </c>
      <c r="AJ30" s="678">
        <v>8</v>
      </c>
      <c r="AK30" s="676">
        <v>8</v>
      </c>
      <c r="AL30" s="609">
        <v>8</v>
      </c>
      <c r="AM30" s="609"/>
      <c r="AN30" s="609"/>
      <c r="AO30" s="676">
        <v>8</v>
      </c>
      <c r="AP30" s="677">
        <v>8</v>
      </c>
      <c r="AQ30" s="611">
        <v>8</v>
      </c>
      <c r="AR30" s="609">
        <v>8</v>
      </c>
      <c r="AS30" s="609">
        <v>8</v>
      </c>
      <c r="AT30" s="609"/>
      <c r="AU30" s="609"/>
      <c r="AV30" s="676">
        <v>8</v>
      </c>
      <c r="AW30" s="677">
        <v>8</v>
      </c>
      <c r="AX30" s="1634">
        <f t="shared" si="0"/>
        <v>160</v>
      </c>
      <c r="AY30" s="1634"/>
      <c r="AZ30" s="1634"/>
      <c r="BA30" s="1635">
        <v>40</v>
      </c>
      <c r="BB30" s="1635"/>
      <c r="BC30" s="1635"/>
      <c r="BD30" s="1636">
        <v>1</v>
      </c>
      <c r="BE30" s="1636"/>
      <c r="BF30" s="1636"/>
      <c r="BG30" s="714"/>
    </row>
    <row r="31" spans="1:59" ht="21" customHeight="1" x14ac:dyDescent="0.15">
      <c r="A31" s="715"/>
      <c r="B31" s="1715" t="s">
        <v>223</v>
      </c>
      <c r="C31" s="1715"/>
      <c r="D31" s="1715"/>
      <c r="E31" s="1715"/>
      <c r="F31" s="1715"/>
      <c r="G31" s="1715"/>
      <c r="H31" s="1715"/>
      <c r="I31" s="647"/>
      <c r="J31" s="1716" t="s">
        <v>914</v>
      </c>
      <c r="K31" s="1716"/>
      <c r="L31" s="1716"/>
      <c r="M31" s="1716"/>
      <c r="N31" s="1716"/>
      <c r="O31" s="1694" t="s">
        <v>915</v>
      </c>
      <c r="P31" s="1694"/>
      <c r="Q31" s="1694"/>
      <c r="R31" s="1694"/>
      <c r="S31" s="1694"/>
      <c r="T31" s="1694"/>
      <c r="U31" s="1694"/>
      <c r="V31" s="716">
        <v>8</v>
      </c>
      <c r="W31" s="717">
        <v>8</v>
      </c>
      <c r="X31" s="718"/>
      <c r="Y31" s="718"/>
      <c r="Z31" s="718">
        <v>8</v>
      </c>
      <c r="AA31" s="719">
        <v>8</v>
      </c>
      <c r="AB31" s="720">
        <v>8</v>
      </c>
      <c r="AC31" s="716">
        <v>8</v>
      </c>
      <c r="AD31" s="719">
        <v>8</v>
      </c>
      <c r="AE31" s="719"/>
      <c r="AF31" s="719"/>
      <c r="AG31" s="721">
        <v>8</v>
      </c>
      <c r="AH31" s="721">
        <v>8</v>
      </c>
      <c r="AI31" s="722">
        <v>8</v>
      </c>
      <c r="AJ31" s="716">
        <v>8</v>
      </c>
      <c r="AK31" s="721">
        <v>8</v>
      </c>
      <c r="AL31" s="719"/>
      <c r="AM31" s="719"/>
      <c r="AN31" s="721">
        <v>8</v>
      </c>
      <c r="AO31" s="721">
        <v>8</v>
      </c>
      <c r="AP31" s="722">
        <v>8</v>
      </c>
      <c r="AQ31" s="723">
        <v>8</v>
      </c>
      <c r="AR31" s="721">
        <v>8</v>
      </c>
      <c r="AS31" s="719"/>
      <c r="AT31" s="719"/>
      <c r="AU31" s="721">
        <v>8</v>
      </c>
      <c r="AV31" s="721">
        <v>8</v>
      </c>
      <c r="AW31" s="722">
        <v>8</v>
      </c>
      <c r="AX31" s="1717">
        <f t="shared" si="0"/>
        <v>160</v>
      </c>
      <c r="AY31" s="1717"/>
      <c r="AZ31" s="1717"/>
      <c r="BA31" s="1692">
        <v>40</v>
      </c>
      <c r="BB31" s="1692"/>
      <c r="BC31" s="1692"/>
      <c r="BD31" s="1718">
        <v>1</v>
      </c>
      <c r="BE31" s="1718"/>
      <c r="BF31" s="1718"/>
      <c r="BG31" s="724"/>
    </row>
    <row r="32" spans="1:59" ht="21" customHeight="1" x14ac:dyDescent="0.15">
      <c r="A32" s="725"/>
      <c r="B32" s="1719" t="s">
        <v>223</v>
      </c>
      <c r="C32" s="1719"/>
      <c r="D32" s="1719"/>
      <c r="E32" s="1719"/>
      <c r="F32" s="1719"/>
      <c r="G32" s="1719"/>
      <c r="H32" s="1719"/>
      <c r="I32" s="726"/>
      <c r="J32" s="1720" t="s">
        <v>914</v>
      </c>
      <c r="K32" s="1720"/>
      <c r="L32" s="1720"/>
      <c r="M32" s="1720"/>
      <c r="N32" s="1720"/>
      <c r="O32" s="1613" t="s">
        <v>879</v>
      </c>
      <c r="P32" s="1613"/>
      <c r="Q32" s="1613"/>
      <c r="R32" s="1613"/>
      <c r="S32" s="1613"/>
      <c r="T32" s="1613"/>
      <c r="U32" s="1613"/>
      <c r="V32" s="727"/>
      <c r="W32" s="728"/>
      <c r="X32" s="728">
        <v>8</v>
      </c>
      <c r="Y32" s="728"/>
      <c r="Z32" s="728"/>
      <c r="AA32" s="728">
        <v>8</v>
      </c>
      <c r="AB32" s="729"/>
      <c r="AC32" s="727"/>
      <c r="AD32" s="728"/>
      <c r="AE32" s="728">
        <v>8</v>
      </c>
      <c r="AF32" s="728"/>
      <c r="AG32" s="728"/>
      <c r="AH32" s="728">
        <v>8</v>
      </c>
      <c r="AI32" s="729"/>
      <c r="AJ32" s="727"/>
      <c r="AK32" s="728"/>
      <c r="AL32" s="728">
        <v>8</v>
      </c>
      <c r="AM32" s="728"/>
      <c r="AN32" s="728"/>
      <c r="AO32" s="728">
        <v>8</v>
      </c>
      <c r="AP32" s="729"/>
      <c r="AQ32" s="730"/>
      <c r="AR32" s="728"/>
      <c r="AS32" s="728">
        <v>8</v>
      </c>
      <c r="AT32" s="728"/>
      <c r="AU32" s="728"/>
      <c r="AV32" s="728">
        <v>8</v>
      </c>
      <c r="AW32" s="729"/>
      <c r="AX32" s="1721">
        <f t="shared" si="0"/>
        <v>64</v>
      </c>
      <c r="AY32" s="1721"/>
      <c r="AZ32" s="1721"/>
      <c r="BA32" s="1722">
        <v>40</v>
      </c>
      <c r="BB32" s="1722"/>
      <c r="BC32" s="1722"/>
      <c r="BD32" s="1723">
        <v>0.4</v>
      </c>
      <c r="BE32" s="1723"/>
      <c r="BF32" s="1723"/>
      <c r="BG32" s="598"/>
    </row>
    <row r="33" spans="1:59" ht="36.75" customHeight="1" x14ac:dyDescent="0.15">
      <c r="A33" s="731"/>
      <c r="B33" s="1724" t="s">
        <v>928</v>
      </c>
      <c r="C33" s="1724"/>
      <c r="D33" s="1724"/>
      <c r="E33" s="1724"/>
      <c r="F33" s="1724"/>
      <c r="G33" s="1724"/>
      <c r="H33" s="1724"/>
      <c r="I33" s="732" t="s">
        <v>917</v>
      </c>
      <c r="J33" s="1725" t="s">
        <v>914</v>
      </c>
      <c r="K33" s="1725"/>
      <c r="L33" s="1725"/>
      <c r="M33" s="1725"/>
      <c r="N33" s="1725"/>
      <c r="O33" s="1613"/>
      <c r="P33" s="1613"/>
      <c r="Q33" s="1613"/>
      <c r="R33" s="1613"/>
      <c r="S33" s="1613"/>
      <c r="T33" s="1613"/>
      <c r="U33" s="1613"/>
      <c r="V33" s="733">
        <v>8</v>
      </c>
      <c r="W33" s="734">
        <v>8</v>
      </c>
      <c r="X33" s="734"/>
      <c r="Y33" s="734"/>
      <c r="Z33" s="734"/>
      <c r="AA33" s="734"/>
      <c r="AB33" s="735">
        <v>8</v>
      </c>
      <c r="AC33" s="733">
        <v>8</v>
      </c>
      <c r="AD33" s="734">
        <v>8</v>
      </c>
      <c r="AE33" s="734"/>
      <c r="AF33" s="734"/>
      <c r="AG33" s="734"/>
      <c r="AH33" s="734"/>
      <c r="AI33" s="735">
        <v>8</v>
      </c>
      <c r="AJ33" s="733">
        <v>8</v>
      </c>
      <c r="AK33" s="734">
        <v>8</v>
      </c>
      <c r="AL33" s="734"/>
      <c r="AM33" s="734"/>
      <c r="AN33" s="734"/>
      <c r="AO33" s="734"/>
      <c r="AP33" s="735">
        <v>8</v>
      </c>
      <c r="AQ33" s="736">
        <v>8</v>
      </c>
      <c r="AR33" s="734">
        <v>8</v>
      </c>
      <c r="AS33" s="734"/>
      <c r="AT33" s="734"/>
      <c r="AU33" s="734"/>
      <c r="AV33" s="734"/>
      <c r="AW33" s="735">
        <v>8</v>
      </c>
      <c r="AX33" s="1726">
        <f t="shared" si="0"/>
        <v>96</v>
      </c>
      <c r="AY33" s="1726"/>
      <c r="AZ33" s="1726"/>
      <c r="BA33" s="1727">
        <v>40</v>
      </c>
      <c r="BB33" s="1727"/>
      <c r="BC33" s="1727"/>
      <c r="BD33" s="1728">
        <v>0.6</v>
      </c>
      <c r="BE33" s="1728"/>
      <c r="BF33" s="1728"/>
      <c r="BG33" s="737"/>
    </row>
    <row r="34" spans="1:59" ht="21" customHeight="1" x14ac:dyDescent="0.15">
      <c r="A34" s="725"/>
      <c r="B34" s="1719" t="s">
        <v>223</v>
      </c>
      <c r="C34" s="1719"/>
      <c r="D34" s="1719"/>
      <c r="E34" s="1719"/>
      <c r="F34" s="1719"/>
      <c r="G34" s="1719"/>
      <c r="H34" s="1719"/>
      <c r="I34" s="726"/>
      <c r="J34" s="1720" t="s">
        <v>914</v>
      </c>
      <c r="K34" s="1720"/>
      <c r="L34" s="1720"/>
      <c r="M34" s="1720"/>
      <c r="N34" s="1720"/>
      <c r="O34" s="1613" t="s">
        <v>883</v>
      </c>
      <c r="P34" s="1613"/>
      <c r="Q34" s="1613"/>
      <c r="R34" s="1613"/>
      <c r="S34" s="1613"/>
      <c r="T34" s="1613"/>
      <c r="U34" s="1613"/>
      <c r="V34" s="727">
        <v>8</v>
      </c>
      <c r="W34" s="728">
        <v>8</v>
      </c>
      <c r="X34" s="728">
        <v>8</v>
      </c>
      <c r="Y34" s="728"/>
      <c r="Z34" s="728"/>
      <c r="AA34" s="728"/>
      <c r="AB34" s="729">
        <v>8</v>
      </c>
      <c r="AC34" s="727">
        <v>8</v>
      </c>
      <c r="AD34" s="728">
        <v>8</v>
      </c>
      <c r="AE34" s="728">
        <v>8</v>
      </c>
      <c r="AF34" s="728"/>
      <c r="AG34" s="728"/>
      <c r="AH34" s="728"/>
      <c r="AI34" s="729">
        <v>8</v>
      </c>
      <c r="AJ34" s="727">
        <v>8</v>
      </c>
      <c r="AK34" s="728">
        <v>8</v>
      </c>
      <c r="AL34" s="728">
        <v>8</v>
      </c>
      <c r="AM34" s="728"/>
      <c r="AN34" s="728"/>
      <c r="AO34" s="728"/>
      <c r="AP34" s="729">
        <v>8</v>
      </c>
      <c r="AQ34" s="730">
        <v>8</v>
      </c>
      <c r="AR34" s="728">
        <v>8</v>
      </c>
      <c r="AS34" s="728">
        <v>8</v>
      </c>
      <c r="AT34" s="728"/>
      <c r="AU34" s="728"/>
      <c r="AV34" s="728"/>
      <c r="AW34" s="729">
        <v>8</v>
      </c>
      <c r="AX34" s="1729">
        <f t="shared" si="0"/>
        <v>128</v>
      </c>
      <c r="AY34" s="1729"/>
      <c r="AZ34" s="1729"/>
      <c r="BA34" s="1730">
        <v>40</v>
      </c>
      <c r="BB34" s="1730"/>
      <c r="BC34" s="1730"/>
      <c r="BD34" s="1723">
        <v>0.8</v>
      </c>
      <c r="BE34" s="1723"/>
      <c r="BF34" s="1723"/>
      <c r="BG34" s="738"/>
    </row>
    <row r="35" spans="1:59" ht="41.25" customHeight="1" x14ac:dyDescent="0.15">
      <c r="A35" s="680"/>
      <c r="B35" s="1724" t="s">
        <v>929</v>
      </c>
      <c r="C35" s="1724"/>
      <c r="D35" s="1724"/>
      <c r="E35" s="1724"/>
      <c r="F35" s="1724"/>
      <c r="G35" s="1724"/>
      <c r="H35" s="1724"/>
      <c r="I35" s="739" t="s">
        <v>917</v>
      </c>
      <c r="J35" s="1693" t="s">
        <v>914</v>
      </c>
      <c r="K35" s="1693"/>
      <c r="L35" s="1693"/>
      <c r="M35" s="1693"/>
      <c r="N35" s="1693"/>
      <c r="O35" s="1613"/>
      <c r="P35" s="1613"/>
      <c r="Q35" s="1613"/>
      <c r="R35" s="1613"/>
      <c r="S35" s="1613"/>
      <c r="T35" s="1613"/>
      <c r="U35" s="1613"/>
      <c r="V35" s="682"/>
      <c r="W35" s="683"/>
      <c r="X35" s="740"/>
      <c r="Y35" s="741">
        <v>8</v>
      </c>
      <c r="Z35" s="740"/>
      <c r="AA35" s="740"/>
      <c r="AB35" s="742"/>
      <c r="AC35" s="743"/>
      <c r="AD35" s="740"/>
      <c r="AE35" s="740"/>
      <c r="AF35" s="741">
        <v>8</v>
      </c>
      <c r="AG35" s="740"/>
      <c r="AH35" s="740"/>
      <c r="AI35" s="742"/>
      <c r="AJ35" s="743"/>
      <c r="AK35" s="740"/>
      <c r="AL35" s="740"/>
      <c r="AM35" s="741">
        <v>8</v>
      </c>
      <c r="AN35" s="740"/>
      <c r="AO35" s="740"/>
      <c r="AP35" s="742"/>
      <c r="AQ35" s="744"/>
      <c r="AR35" s="740"/>
      <c r="AS35" s="740"/>
      <c r="AT35" s="741">
        <v>8</v>
      </c>
      <c r="AU35" s="740"/>
      <c r="AV35" s="740"/>
      <c r="AW35" s="742"/>
      <c r="AX35" s="1726">
        <f t="shared" si="0"/>
        <v>32</v>
      </c>
      <c r="AY35" s="1726"/>
      <c r="AZ35" s="1726"/>
      <c r="BA35" s="1731">
        <v>40</v>
      </c>
      <c r="BB35" s="1731"/>
      <c r="BC35" s="1731"/>
      <c r="BD35" s="1728">
        <v>0.2</v>
      </c>
      <c r="BE35" s="1728"/>
      <c r="BF35" s="1728"/>
      <c r="BG35" s="745"/>
    </row>
    <row r="36" spans="1:59" ht="45.75" customHeight="1" x14ac:dyDescent="0.15">
      <c r="A36" s="689"/>
      <c r="B36" s="1732" t="s">
        <v>929</v>
      </c>
      <c r="C36" s="1732"/>
      <c r="D36" s="1732"/>
      <c r="E36" s="1732"/>
      <c r="F36" s="1732"/>
      <c r="G36" s="1732"/>
      <c r="H36" s="1732"/>
      <c r="I36" s="690" t="s">
        <v>917</v>
      </c>
      <c r="J36" s="1699" t="s">
        <v>930</v>
      </c>
      <c r="K36" s="1699"/>
      <c r="L36" s="1699"/>
      <c r="M36" s="1699"/>
      <c r="N36" s="1699"/>
      <c r="O36" s="1733" t="s">
        <v>886</v>
      </c>
      <c r="P36" s="1733"/>
      <c r="Q36" s="1733"/>
      <c r="R36" s="1733"/>
      <c r="S36" s="1733"/>
      <c r="T36" s="1733"/>
      <c r="U36" s="1733"/>
      <c r="V36" s="746">
        <v>4</v>
      </c>
      <c r="W36" s="747">
        <v>4</v>
      </c>
      <c r="X36" s="747">
        <v>4</v>
      </c>
      <c r="Y36" s="748"/>
      <c r="Z36" s="748"/>
      <c r="AA36" s="747">
        <v>4</v>
      </c>
      <c r="AB36" s="749">
        <v>4</v>
      </c>
      <c r="AC36" s="746">
        <v>4</v>
      </c>
      <c r="AD36" s="747">
        <v>4</v>
      </c>
      <c r="AE36" s="747">
        <v>4</v>
      </c>
      <c r="AF36" s="748"/>
      <c r="AG36" s="748"/>
      <c r="AH36" s="747">
        <v>4</v>
      </c>
      <c r="AI36" s="749">
        <v>4</v>
      </c>
      <c r="AJ36" s="746">
        <v>4</v>
      </c>
      <c r="AK36" s="747">
        <v>4</v>
      </c>
      <c r="AL36" s="747">
        <v>4</v>
      </c>
      <c r="AM36" s="748"/>
      <c r="AN36" s="748"/>
      <c r="AO36" s="747">
        <v>4</v>
      </c>
      <c r="AP36" s="749">
        <v>4</v>
      </c>
      <c r="AQ36" s="750">
        <v>4</v>
      </c>
      <c r="AR36" s="747">
        <v>4</v>
      </c>
      <c r="AS36" s="747">
        <v>4</v>
      </c>
      <c r="AT36" s="748"/>
      <c r="AU36" s="748"/>
      <c r="AV36" s="747">
        <v>4</v>
      </c>
      <c r="AW36" s="749">
        <v>4</v>
      </c>
      <c r="AX36" s="1734">
        <f t="shared" si="0"/>
        <v>80</v>
      </c>
      <c r="AY36" s="1734"/>
      <c r="AZ36" s="1734"/>
      <c r="BA36" s="1735">
        <v>20</v>
      </c>
      <c r="BB36" s="1735"/>
      <c r="BC36" s="1735"/>
      <c r="BD36" s="1736">
        <v>0.5</v>
      </c>
      <c r="BE36" s="1736"/>
      <c r="BF36" s="1736"/>
      <c r="BG36" s="751"/>
    </row>
    <row r="37" spans="1:59" ht="21" customHeight="1" x14ac:dyDescent="0.15">
      <c r="A37" s="605"/>
      <c r="B37" s="1631" t="s">
        <v>214</v>
      </c>
      <c r="C37" s="1631"/>
      <c r="D37" s="1631"/>
      <c r="E37" s="1631"/>
      <c r="F37" s="1631"/>
      <c r="G37" s="1631"/>
      <c r="H37" s="1631"/>
      <c r="I37" s="612"/>
      <c r="J37" s="1632" t="s">
        <v>914</v>
      </c>
      <c r="K37" s="1632"/>
      <c r="L37" s="1632"/>
      <c r="M37" s="1632"/>
      <c r="N37" s="1632"/>
      <c r="O37" s="1714" t="s">
        <v>915</v>
      </c>
      <c r="P37" s="1714"/>
      <c r="Q37" s="1714"/>
      <c r="R37" s="1714"/>
      <c r="S37" s="1714"/>
      <c r="T37" s="1714"/>
      <c r="U37" s="1714"/>
      <c r="V37" s="607">
        <v>8</v>
      </c>
      <c r="W37" s="609">
        <v>8</v>
      </c>
      <c r="X37" s="609">
        <v>8</v>
      </c>
      <c r="Y37" s="609"/>
      <c r="Z37" s="609"/>
      <c r="AA37" s="609">
        <v>8</v>
      </c>
      <c r="AB37" s="610">
        <v>8</v>
      </c>
      <c r="AC37" s="607">
        <v>8</v>
      </c>
      <c r="AD37" s="609">
        <v>8</v>
      </c>
      <c r="AE37" s="609">
        <v>8</v>
      </c>
      <c r="AF37" s="609"/>
      <c r="AG37" s="609"/>
      <c r="AH37" s="609">
        <v>8</v>
      </c>
      <c r="AI37" s="610">
        <v>8</v>
      </c>
      <c r="AJ37" s="607">
        <v>8</v>
      </c>
      <c r="AK37" s="609">
        <v>8</v>
      </c>
      <c r="AL37" s="609">
        <v>8</v>
      </c>
      <c r="AM37" s="609"/>
      <c r="AN37" s="609"/>
      <c r="AO37" s="609">
        <v>8</v>
      </c>
      <c r="AP37" s="610">
        <v>8</v>
      </c>
      <c r="AQ37" s="611">
        <v>8</v>
      </c>
      <c r="AR37" s="609">
        <v>8</v>
      </c>
      <c r="AS37" s="609">
        <v>8</v>
      </c>
      <c r="AT37" s="609"/>
      <c r="AU37" s="609"/>
      <c r="AV37" s="609">
        <v>8</v>
      </c>
      <c r="AW37" s="610">
        <v>8</v>
      </c>
      <c r="AX37" s="1634">
        <f t="shared" si="0"/>
        <v>160</v>
      </c>
      <c r="AY37" s="1634"/>
      <c r="AZ37" s="1634"/>
      <c r="BA37" s="1635">
        <v>40</v>
      </c>
      <c r="BB37" s="1635"/>
      <c r="BC37" s="1635"/>
      <c r="BD37" s="1636">
        <v>1</v>
      </c>
      <c r="BE37" s="1636"/>
      <c r="BF37" s="1636"/>
      <c r="BG37" s="714"/>
    </row>
    <row r="38" spans="1:59" ht="21" customHeight="1" x14ac:dyDescent="0.15">
      <c r="A38" s="605"/>
      <c r="B38" s="1637"/>
      <c r="C38" s="1637"/>
      <c r="D38" s="1637"/>
      <c r="E38" s="1637"/>
      <c r="F38" s="1637"/>
      <c r="G38" s="1637"/>
      <c r="H38" s="1637"/>
      <c r="I38" s="647"/>
      <c r="J38" s="1444"/>
      <c r="K38" s="1444"/>
      <c r="L38" s="1444"/>
      <c r="M38" s="1444"/>
      <c r="N38" s="1444"/>
      <c r="O38" s="1694"/>
      <c r="P38" s="1694"/>
      <c r="Q38" s="1694"/>
      <c r="R38" s="1694"/>
      <c r="S38" s="1694"/>
      <c r="T38" s="1694"/>
      <c r="U38" s="1694"/>
      <c r="V38" s="607"/>
      <c r="W38" s="609"/>
      <c r="X38" s="609"/>
      <c r="Y38" s="609"/>
      <c r="Z38" s="609"/>
      <c r="AA38" s="609"/>
      <c r="AB38" s="610"/>
      <c r="AC38" s="607"/>
      <c r="AD38" s="609"/>
      <c r="AE38" s="609"/>
      <c r="AF38" s="609"/>
      <c r="AG38" s="609"/>
      <c r="AH38" s="609"/>
      <c r="AI38" s="610"/>
      <c r="AJ38" s="607"/>
      <c r="AK38" s="609"/>
      <c r="AL38" s="609"/>
      <c r="AM38" s="609"/>
      <c r="AN38" s="609"/>
      <c r="AO38" s="609"/>
      <c r="AP38" s="610"/>
      <c r="AQ38" s="611"/>
      <c r="AR38" s="609"/>
      <c r="AS38" s="609"/>
      <c r="AT38" s="609"/>
      <c r="AU38" s="609"/>
      <c r="AV38" s="609"/>
      <c r="AW38" s="610"/>
      <c r="AX38" s="1634">
        <f t="shared" si="0"/>
        <v>0</v>
      </c>
      <c r="AY38" s="1634"/>
      <c r="AZ38" s="1634"/>
      <c r="BA38" s="1635"/>
      <c r="BB38" s="1635"/>
      <c r="BC38" s="1635"/>
      <c r="BD38" s="1636"/>
      <c r="BE38" s="1636"/>
      <c r="BF38" s="1636"/>
      <c r="BG38" s="752"/>
    </row>
    <row r="39" spans="1:59" ht="21" customHeight="1" x14ac:dyDescent="0.15">
      <c r="A39" s="1643" t="s">
        <v>199</v>
      </c>
      <c r="B39" s="1643"/>
      <c r="C39" s="1643"/>
      <c r="D39" s="1643"/>
      <c r="E39" s="1643"/>
      <c r="F39" s="1643"/>
      <c r="G39" s="1643"/>
      <c r="H39" s="1643"/>
      <c r="I39" s="1643"/>
      <c r="J39" s="1643"/>
      <c r="K39" s="1643"/>
      <c r="L39" s="1643"/>
      <c r="M39" s="1643"/>
      <c r="N39" s="1643"/>
      <c r="O39" s="1643"/>
      <c r="P39" s="1643"/>
      <c r="Q39" s="1643"/>
      <c r="R39" s="1643"/>
      <c r="S39" s="1643"/>
      <c r="T39" s="1643"/>
      <c r="U39" s="1643"/>
      <c r="V39" s="615" t="s">
        <v>918</v>
      </c>
      <c r="W39" s="616" t="s">
        <v>918</v>
      </c>
      <c r="X39" s="616" t="s">
        <v>918</v>
      </c>
      <c r="Y39" s="616" t="s">
        <v>918</v>
      </c>
      <c r="Z39" s="616" t="s">
        <v>918</v>
      </c>
      <c r="AA39" s="616" t="s">
        <v>918</v>
      </c>
      <c r="AB39" s="700" t="s">
        <v>918</v>
      </c>
      <c r="AC39" s="618" t="s">
        <v>918</v>
      </c>
      <c r="AD39" s="616" t="s">
        <v>918</v>
      </c>
      <c r="AE39" s="616" t="s">
        <v>918</v>
      </c>
      <c r="AF39" s="616" t="s">
        <v>918</v>
      </c>
      <c r="AG39" s="616" t="s">
        <v>918</v>
      </c>
      <c r="AH39" s="616" t="s">
        <v>918</v>
      </c>
      <c r="AI39" s="616" t="s">
        <v>918</v>
      </c>
      <c r="AJ39" s="618" t="s">
        <v>918</v>
      </c>
      <c r="AK39" s="616" t="s">
        <v>918</v>
      </c>
      <c r="AL39" s="616" t="s">
        <v>918</v>
      </c>
      <c r="AM39" s="616" t="s">
        <v>918</v>
      </c>
      <c r="AN39" s="616" t="s">
        <v>918</v>
      </c>
      <c r="AO39" s="616" t="s">
        <v>918</v>
      </c>
      <c r="AP39" s="616" t="s">
        <v>918</v>
      </c>
      <c r="AQ39" s="618" t="s">
        <v>918</v>
      </c>
      <c r="AR39" s="616" t="s">
        <v>918</v>
      </c>
      <c r="AS39" s="616" t="s">
        <v>918</v>
      </c>
      <c r="AT39" s="616" t="s">
        <v>918</v>
      </c>
      <c r="AU39" s="616" t="s">
        <v>918</v>
      </c>
      <c r="AV39" s="616" t="s">
        <v>918</v>
      </c>
      <c r="AW39" s="616" t="s">
        <v>918</v>
      </c>
      <c r="AX39" s="1638" t="s">
        <v>918</v>
      </c>
      <c r="AY39" s="1638"/>
      <c r="AZ39" s="1638"/>
      <c r="BA39" s="1617" t="s">
        <v>918</v>
      </c>
      <c r="BB39" s="1617"/>
      <c r="BC39" s="1617"/>
      <c r="BD39" s="1641"/>
      <c r="BE39" s="1641"/>
      <c r="BF39" s="1641"/>
      <c r="BG39" s="753"/>
    </row>
    <row r="40" spans="1:59" ht="21" customHeight="1" x14ac:dyDescent="0.15">
      <c r="A40" s="1642" t="s">
        <v>840</v>
      </c>
      <c r="B40" s="1642"/>
      <c r="C40" s="1642"/>
      <c r="D40" s="1642"/>
      <c r="E40" s="1642"/>
      <c r="F40" s="1642"/>
      <c r="G40" s="1642"/>
      <c r="H40" s="1642"/>
      <c r="I40" s="1642"/>
      <c r="J40" s="1642"/>
      <c r="K40" s="1642"/>
      <c r="L40" s="1642"/>
      <c r="M40" s="1642"/>
      <c r="N40" s="1642"/>
      <c r="O40" s="1642"/>
      <c r="P40" s="1642"/>
      <c r="Q40" s="1642"/>
      <c r="R40" s="1642"/>
      <c r="S40" s="1642"/>
      <c r="T40" s="1642"/>
      <c r="U40" s="1642"/>
      <c r="V40" s="1642"/>
      <c r="W40" s="1642"/>
      <c r="X40" s="1642"/>
      <c r="Y40" s="1642"/>
      <c r="Z40" s="1642"/>
      <c r="AA40" s="1642"/>
      <c r="AB40" s="1642"/>
      <c r="AC40" s="1642"/>
      <c r="AD40" s="1642"/>
      <c r="AE40" s="1642"/>
      <c r="AF40" s="1642"/>
      <c r="AG40" s="1642"/>
      <c r="AH40" s="1642"/>
      <c r="AI40" s="1642"/>
      <c r="AJ40" s="1642"/>
      <c r="AK40" s="1642"/>
      <c r="AL40" s="1642"/>
      <c r="AM40" s="1642"/>
      <c r="AN40" s="1642"/>
      <c r="AO40" s="1642"/>
      <c r="AP40" s="1642"/>
      <c r="AQ40" s="1642"/>
      <c r="AR40" s="1642"/>
      <c r="AS40" s="1642"/>
      <c r="AT40" s="1642"/>
      <c r="AU40" s="1642"/>
      <c r="AV40" s="1642"/>
      <c r="AW40" s="1642"/>
      <c r="AX40" s="1643">
        <v>40</v>
      </c>
      <c r="AY40" s="1643"/>
      <c r="AZ40" s="1643"/>
      <c r="BA40" s="1643"/>
      <c r="BB40" s="1643"/>
      <c r="BC40" s="1643"/>
      <c r="BD40" s="1643"/>
      <c r="BE40" s="1643"/>
      <c r="BF40" s="1643"/>
      <c r="BG40" s="753"/>
    </row>
    <row r="41" spans="1:59" ht="21" customHeight="1" x14ac:dyDescent="0.15">
      <c r="A41" s="1644" t="s">
        <v>841</v>
      </c>
      <c r="B41" s="1644"/>
      <c r="C41" s="1644"/>
      <c r="D41" s="1644"/>
      <c r="E41" s="1644"/>
      <c r="F41" s="1644"/>
      <c r="G41" s="1644"/>
      <c r="H41" s="1644"/>
      <c r="I41" s="1644"/>
      <c r="J41" s="1644"/>
      <c r="K41" s="1644"/>
      <c r="L41" s="1644"/>
      <c r="M41" s="1644"/>
      <c r="N41" s="1644"/>
      <c r="O41" s="1644"/>
      <c r="P41" s="1644"/>
      <c r="Q41" s="1644"/>
      <c r="R41" s="1644"/>
      <c r="S41" s="1644"/>
      <c r="T41" s="1644"/>
      <c r="U41" s="648"/>
      <c r="V41" s="620"/>
      <c r="W41" s="621"/>
      <c r="X41" s="621"/>
      <c r="Y41" s="621"/>
      <c r="Z41" s="621"/>
      <c r="AA41" s="621"/>
      <c r="AB41" s="622"/>
      <c r="AC41" s="620"/>
      <c r="AD41" s="621"/>
      <c r="AE41" s="621"/>
      <c r="AF41" s="621"/>
      <c r="AG41" s="621"/>
      <c r="AH41" s="621"/>
      <c r="AI41" s="623"/>
      <c r="AJ41" s="620"/>
      <c r="AK41" s="621"/>
      <c r="AL41" s="621"/>
      <c r="AM41" s="621"/>
      <c r="AN41" s="621"/>
      <c r="AO41" s="621"/>
      <c r="AP41" s="623"/>
      <c r="AQ41" s="620"/>
      <c r="AR41" s="621"/>
      <c r="AS41" s="621"/>
      <c r="AT41" s="621"/>
      <c r="AU41" s="621"/>
      <c r="AV41" s="621"/>
      <c r="AW41" s="623"/>
      <c r="AX41" s="1639"/>
      <c r="AY41" s="1639"/>
      <c r="AZ41" s="1639"/>
      <c r="BA41" s="1645"/>
      <c r="BB41" s="1645"/>
      <c r="BC41" s="1645"/>
      <c r="BD41" s="1646"/>
      <c r="BE41" s="1646"/>
      <c r="BF41" s="1646"/>
      <c r="BG41" s="753"/>
    </row>
  </sheetData>
  <mergeCells count="165">
    <mergeCell ref="A40:AW40"/>
    <mergeCell ref="AX40:BF40"/>
    <mergeCell ref="A41:T41"/>
    <mergeCell ref="AX41:AZ41"/>
    <mergeCell ref="BA41:BC41"/>
    <mergeCell ref="BD41:BF41"/>
    <mergeCell ref="B38:H38"/>
    <mergeCell ref="J38:N38"/>
    <mergeCell ref="O38:U38"/>
    <mergeCell ref="AX38:AZ38"/>
    <mergeCell ref="BA38:BC38"/>
    <mergeCell ref="BD38:BF38"/>
    <mergeCell ref="A39:U39"/>
    <mergeCell ref="AX39:AZ39"/>
    <mergeCell ref="BA39:BC39"/>
    <mergeCell ref="BD39:BF39"/>
    <mergeCell ref="B36:H36"/>
    <mergeCell ref="J36:N36"/>
    <mergeCell ref="O36:U36"/>
    <mergeCell ref="AX36:AZ36"/>
    <mergeCell ref="BA36:BC36"/>
    <mergeCell ref="BD36:BF36"/>
    <mergeCell ref="B37:H37"/>
    <mergeCell ref="J37:N37"/>
    <mergeCell ref="O37:U37"/>
    <mergeCell ref="AX37:AZ37"/>
    <mergeCell ref="BA37:BC37"/>
    <mergeCell ref="BD37:BF37"/>
    <mergeCell ref="B34:H34"/>
    <mergeCell ref="J34:N34"/>
    <mergeCell ref="O34:U35"/>
    <mergeCell ref="AX34:AZ34"/>
    <mergeCell ref="BA34:BC34"/>
    <mergeCell ref="BD34:BF34"/>
    <mergeCell ref="B35:H35"/>
    <mergeCell ref="J35:N35"/>
    <mergeCell ref="AX35:AZ35"/>
    <mergeCell ref="BA35:BC35"/>
    <mergeCell ref="BD35:BF35"/>
    <mergeCell ref="B31:H31"/>
    <mergeCell ref="J31:N31"/>
    <mergeCell ref="O31:U31"/>
    <mergeCell ref="AX31:AZ31"/>
    <mergeCell ref="BA31:BC31"/>
    <mergeCell ref="BD31:BF31"/>
    <mergeCell ref="B32:H32"/>
    <mergeCell ref="J32:N32"/>
    <mergeCell ref="O32:U33"/>
    <mergeCell ref="AX32:AZ32"/>
    <mergeCell ref="BA32:BC32"/>
    <mergeCell ref="BD32:BF32"/>
    <mergeCell ref="B33:H33"/>
    <mergeCell ref="J33:N33"/>
    <mergeCell ref="AX33:AZ33"/>
    <mergeCell ref="BA33:BC33"/>
    <mergeCell ref="BD33:BF33"/>
    <mergeCell ref="B29:H29"/>
    <mergeCell ref="J29:N29"/>
    <mergeCell ref="O29:U29"/>
    <mergeCell ref="AX29:AZ29"/>
    <mergeCell ref="BA29:BC29"/>
    <mergeCell ref="BD29:BF29"/>
    <mergeCell ref="B30:H30"/>
    <mergeCell ref="J30:N30"/>
    <mergeCell ref="O30:U30"/>
    <mergeCell ref="AX30:AZ30"/>
    <mergeCell ref="BA30:BC30"/>
    <mergeCell ref="BD30:BF30"/>
    <mergeCell ref="B27:H27"/>
    <mergeCell ref="J27:N27"/>
    <mergeCell ref="O27:U27"/>
    <mergeCell ref="AX27:AZ27"/>
    <mergeCell ref="BA27:BC27"/>
    <mergeCell ref="BD27:BF27"/>
    <mergeCell ref="B28:H28"/>
    <mergeCell ref="J28:N28"/>
    <mergeCell ref="O28:U28"/>
    <mergeCell ref="AX28:AZ28"/>
    <mergeCell ref="BA28:BC28"/>
    <mergeCell ref="BD28:BF28"/>
    <mergeCell ref="B25:H25"/>
    <mergeCell ref="J25:N25"/>
    <mergeCell ref="O25:U25"/>
    <mergeCell ref="AX25:AZ25"/>
    <mergeCell ref="BA25:BC25"/>
    <mergeCell ref="BD25:BF25"/>
    <mergeCell ref="B26:H26"/>
    <mergeCell ref="J26:N26"/>
    <mergeCell ref="O26:U26"/>
    <mergeCell ref="AX26:AZ26"/>
    <mergeCell ref="BA26:BC26"/>
    <mergeCell ref="BD26:BF26"/>
    <mergeCell ref="B23:H23"/>
    <mergeCell ref="J23:N23"/>
    <mergeCell ref="O23:U23"/>
    <mergeCell ref="AX23:AZ23"/>
    <mergeCell ref="BA23:BC23"/>
    <mergeCell ref="BD23:BF23"/>
    <mergeCell ref="B24:H24"/>
    <mergeCell ref="J24:N24"/>
    <mergeCell ref="O24:U24"/>
    <mergeCell ref="AX24:AZ24"/>
    <mergeCell ref="BA24:BC24"/>
    <mergeCell ref="BD24:BF24"/>
    <mergeCell ref="B21:H21"/>
    <mergeCell ref="J21:N21"/>
    <mergeCell ref="O21:U21"/>
    <mergeCell ref="AX21:AZ21"/>
    <mergeCell ref="BA21:BC21"/>
    <mergeCell ref="BD21:BF21"/>
    <mergeCell ref="B22:H22"/>
    <mergeCell ref="J22:N22"/>
    <mergeCell ref="O22:U22"/>
    <mergeCell ref="AX22:AZ22"/>
    <mergeCell ref="BA22:BC22"/>
    <mergeCell ref="BD22:BF22"/>
    <mergeCell ref="B19:H19"/>
    <mergeCell ref="J19:N19"/>
    <mergeCell ref="O19:U19"/>
    <mergeCell ref="AX19:AZ19"/>
    <mergeCell ref="BA19:BC19"/>
    <mergeCell ref="BD19:BF19"/>
    <mergeCell ref="B20:H20"/>
    <mergeCell ref="J20:N20"/>
    <mergeCell ref="O20:U20"/>
    <mergeCell ref="AX20:AZ20"/>
    <mergeCell ref="BA20:BC20"/>
    <mergeCell ref="BD20:BF20"/>
    <mergeCell ref="A15:U15"/>
    <mergeCell ref="V15:AH15"/>
    <mergeCell ref="AI15:AP15"/>
    <mergeCell ref="AQ15:BG15"/>
    <mergeCell ref="A16:H18"/>
    <mergeCell ref="I16:I18"/>
    <mergeCell ref="J16:N18"/>
    <mergeCell ref="O16:T18"/>
    <mergeCell ref="V16:AB16"/>
    <mergeCell ref="AC16:AI16"/>
    <mergeCell ref="AJ16:AP16"/>
    <mergeCell ref="AQ16:AW16"/>
    <mergeCell ref="AX16:AZ18"/>
    <mergeCell ref="BA16:BC18"/>
    <mergeCell ref="BD16:BF18"/>
    <mergeCell ref="BG16:BG18"/>
    <mergeCell ref="A11:AX11"/>
    <mergeCell ref="A13:T13"/>
    <mergeCell ref="V13:AH13"/>
    <mergeCell ref="AI13:AP13"/>
    <mergeCell ref="AQ13:BG13"/>
    <mergeCell ref="A14:J14"/>
    <mergeCell ref="K14:T14"/>
    <mergeCell ref="V14:AC14"/>
    <mergeCell ref="AD14:AM14"/>
    <mergeCell ref="AN14:AV14"/>
    <mergeCell ref="AW14:BG14"/>
    <mergeCell ref="A1:BF1"/>
    <mergeCell ref="A2:X2"/>
    <mergeCell ref="A3:AB3"/>
    <mergeCell ref="A4:AB4"/>
    <mergeCell ref="A5:AB5"/>
    <mergeCell ref="A6:AC6"/>
    <mergeCell ref="B7:I7"/>
    <mergeCell ref="A8:BF8"/>
    <mergeCell ref="AU9:AZ9"/>
    <mergeCell ref="BA9:BG9"/>
  </mergeCells>
  <phoneticPr fontId="83"/>
  <printOptions horizontalCentered="1"/>
  <pageMargins left="0.70833333333333304" right="0.70833333333333304" top="1.1416666666666699" bottom="0.74791666666666701" header="0.51180555555555496" footer="0.51180555555555496"/>
  <pageSetup paperSize="9" scale="70" firstPageNumber="0" fitToHeight="0" orientation="landscape" horizontalDpi="300" verticalDpi="300" r:id="rId1"/>
  <rowBreaks count="1" manualBreakCount="1">
    <brk id="30"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
  <sheetViews>
    <sheetView view="pageBreakPreview" zoomScaleNormal="100" workbookViewId="0">
      <selection activeCell="A3" sqref="A3"/>
    </sheetView>
  </sheetViews>
  <sheetFormatPr defaultRowHeight="13.5" x14ac:dyDescent="0.15"/>
  <cols>
    <col min="1" max="1" width="28.625" style="754" customWidth="1"/>
    <col min="2" max="3" width="3.125" style="754" customWidth="1"/>
    <col min="4" max="4" width="23.625" style="754" customWidth="1"/>
    <col min="5" max="5" width="10.375" style="754" customWidth="1"/>
    <col min="6" max="6" width="7.5" style="754" customWidth="1"/>
    <col min="7" max="7" width="35.625" style="754" customWidth="1"/>
    <col min="8" max="8" width="8.625" style="754" customWidth="1"/>
    <col min="9" max="1025" width="9" style="754" customWidth="1"/>
  </cols>
  <sheetData>
    <row r="1" spans="1:10" ht="21" customHeight="1" x14ac:dyDescent="0.15">
      <c r="A1" s="755" t="s">
        <v>931</v>
      </c>
      <c r="H1" s="756"/>
    </row>
    <row r="2" spans="1:10" ht="36" customHeight="1" x14ac:dyDescent="0.15">
      <c r="A2" s="1523" t="s">
        <v>70</v>
      </c>
      <c r="B2" s="1523"/>
      <c r="C2" s="1523"/>
      <c r="D2" s="1523"/>
      <c r="E2" s="1523"/>
      <c r="F2" s="1523"/>
      <c r="G2" s="1523"/>
      <c r="H2" s="1523"/>
      <c r="I2" s="1737" t="s">
        <v>590</v>
      </c>
      <c r="J2" s="1737"/>
    </row>
    <row r="3" spans="1:10" ht="21" customHeight="1" x14ac:dyDescent="0.15">
      <c r="A3" s="758"/>
      <c r="B3" s="758"/>
      <c r="C3" s="758"/>
      <c r="D3" s="758"/>
      <c r="E3" s="1738" t="s">
        <v>496</v>
      </c>
      <c r="F3" s="1738"/>
      <c r="G3" s="1537" t="s">
        <v>113</v>
      </c>
      <c r="H3" s="1537"/>
    </row>
    <row r="4" spans="1:10" ht="9.75" customHeight="1" x14ac:dyDescent="0.15">
      <c r="A4" s="757"/>
      <c r="B4" s="757"/>
      <c r="C4" s="757"/>
      <c r="D4" s="757"/>
      <c r="E4" s="757"/>
      <c r="F4" s="757"/>
      <c r="G4" s="757"/>
      <c r="H4" s="757"/>
    </row>
    <row r="5" spans="1:10" ht="24.95" customHeight="1" x14ac:dyDescent="0.15">
      <c r="A5" s="1739" t="s">
        <v>932</v>
      </c>
      <c r="B5" s="1739"/>
      <c r="C5" s="1739"/>
      <c r="D5" s="1739"/>
      <c r="E5" s="1739"/>
      <c r="F5" s="1739"/>
      <c r="G5" s="1739"/>
      <c r="H5" s="1739"/>
    </row>
    <row r="6" spans="1:10" ht="16.5" customHeight="1" x14ac:dyDescent="0.15">
      <c r="A6" s="760"/>
      <c r="B6" s="760"/>
      <c r="C6" s="760"/>
      <c r="D6" s="760"/>
      <c r="E6" s="760"/>
      <c r="F6" s="760"/>
      <c r="G6" s="760"/>
      <c r="H6" s="760"/>
    </row>
    <row r="7" spans="1:10" ht="30" customHeight="1" x14ac:dyDescent="0.15">
      <c r="A7" s="761" t="s">
        <v>933</v>
      </c>
      <c r="B7" s="1740"/>
      <c r="C7" s="1740"/>
      <c r="D7" s="1740"/>
      <c r="E7" s="1740"/>
      <c r="F7" s="1740"/>
      <c r="G7" s="1740"/>
      <c r="H7" s="1740"/>
    </row>
    <row r="8" spans="1:10" ht="30" customHeight="1" x14ac:dyDescent="0.15">
      <c r="A8" s="762" t="s">
        <v>934</v>
      </c>
      <c r="B8" s="1741" t="s">
        <v>935</v>
      </c>
      <c r="C8" s="1741"/>
      <c r="D8" s="1741"/>
      <c r="E8" s="1741"/>
      <c r="F8" s="1741"/>
      <c r="G8" s="1741"/>
      <c r="H8" s="1741"/>
    </row>
    <row r="9" spans="1:10" ht="30" customHeight="1" x14ac:dyDescent="0.15">
      <c r="A9" s="763" t="s">
        <v>936</v>
      </c>
      <c r="B9" s="1742" t="s">
        <v>937</v>
      </c>
      <c r="C9" s="1742"/>
      <c r="D9" s="1742"/>
      <c r="E9" s="1742"/>
      <c r="F9" s="1742"/>
      <c r="G9" s="1742"/>
      <c r="H9" s="1742"/>
    </row>
    <row r="10" spans="1:10" s="765" customFormat="1" ht="22.5" customHeight="1" x14ac:dyDescent="0.15">
      <c r="A10" s="764" t="s">
        <v>938</v>
      </c>
    </row>
    <row r="11" spans="1:10" s="765" customFormat="1" ht="22.5" customHeight="1" x14ac:dyDescent="0.15">
      <c r="A11" s="766" t="s">
        <v>939</v>
      </c>
      <c r="B11" s="767"/>
      <c r="C11" s="767"/>
      <c r="D11" s="767"/>
      <c r="E11" s="767"/>
      <c r="F11" s="767"/>
      <c r="G11" s="767"/>
      <c r="H11" s="767"/>
    </row>
    <row r="12" spans="1:10" s="765" customFormat="1" ht="8.25" customHeight="1" x14ac:dyDescent="0.15">
      <c r="A12" s="1739" t="s">
        <v>940</v>
      </c>
      <c r="B12" s="768"/>
      <c r="C12" s="769"/>
      <c r="D12" s="769"/>
      <c r="E12" s="769"/>
      <c r="F12" s="769"/>
      <c r="G12" s="769"/>
      <c r="H12" s="1537" t="s">
        <v>941</v>
      </c>
    </row>
    <row r="13" spans="1:10" ht="13.5" customHeight="1" x14ac:dyDescent="0.15">
      <c r="A13" s="1739"/>
      <c r="B13" s="770"/>
      <c r="C13" s="765" t="s">
        <v>942</v>
      </c>
      <c r="D13" s="765"/>
      <c r="E13" s="765"/>
      <c r="F13" s="765"/>
      <c r="G13" s="1743" t="s">
        <v>943</v>
      </c>
      <c r="H13" s="1537"/>
    </row>
    <row r="14" spans="1:10" ht="52.5" customHeight="1" x14ac:dyDescent="0.15">
      <c r="A14" s="1739"/>
      <c r="B14" s="770"/>
      <c r="C14" s="759" t="s">
        <v>706</v>
      </c>
      <c r="D14" s="771" t="s">
        <v>944</v>
      </c>
      <c r="E14" s="772" t="s">
        <v>314</v>
      </c>
      <c r="F14" s="773"/>
      <c r="G14" s="1743"/>
      <c r="H14" s="1537"/>
    </row>
    <row r="15" spans="1:10" ht="52.5" customHeight="1" x14ac:dyDescent="0.15">
      <c r="A15" s="1739"/>
      <c r="B15" s="770"/>
      <c r="C15" s="759" t="s">
        <v>709</v>
      </c>
      <c r="D15" s="771" t="s">
        <v>945</v>
      </c>
      <c r="E15" s="772" t="s">
        <v>314</v>
      </c>
      <c r="F15" s="773"/>
      <c r="G15" s="774" t="s">
        <v>946</v>
      </c>
      <c r="H15" s="1537"/>
    </row>
    <row r="16" spans="1:10" ht="7.5" customHeight="1" x14ac:dyDescent="0.15">
      <c r="A16" s="1739"/>
      <c r="B16" s="770"/>
      <c r="C16" s="765"/>
      <c r="D16" s="765"/>
      <c r="E16" s="765"/>
      <c r="F16" s="765"/>
      <c r="G16" s="765"/>
      <c r="H16" s="1537"/>
    </row>
    <row r="17" spans="1:8" ht="8.25" customHeight="1" x14ac:dyDescent="0.15">
      <c r="A17" s="1739"/>
      <c r="B17" s="775"/>
      <c r="C17" s="767"/>
      <c r="D17" s="767"/>
      <c r="E17" s="767"/>
      <c r="F17" s="767"/>
      <c r="G17" s="767"/>
      <c r="H17" s="1537"/>
    </row>
    <row r="18" spans="1:8" ht="21" customHeight="1" x14ac:dyDescent="0.15">
      <c r="A18" s="776" t="s">
        <v>947</v>
      </c>
      <c r="B18" s="777"/>
      <c r="C18" s="778"/>
      <c r="D18" s="778"/>
      <c r="E18" s="778"/>
      <c r="F18" s="778"/>
      <c r="G18" s="778"/>
      <c r="H18" s="779"/>
    </row>
    <row r="19" spans="1:8" s="765" customFormat="1" ht="9" customHeight="1" x14ac:dyDescent="0.15">
      <c r="A19" s="1744" t="s">
        <v>948</v>
      </c>
      <c r="B19" s="768"/>
      <c r="C19" s="769"/>
      <c r="D19" s="769"/>
      <c r="E19" s="769"/>
      <c r="F19" s="769"/>
      <c r="G19" s="780"/>
      <c r="H19" s="1537" t="s">
        <v>941</v>
      </c>
    </row>
    <row r="20" spans="1:8" x14ac:dyDescent="0.15">
      <c r="A20" s="1744"/>
      <c r="B20" s="770"/>
      <c r="C20" s="765" t="s">
        <v>942</v>
      </c>
      <c r="D20" s="765"/>
      <c r="E20" s="765"/>
      <c r="F20" s="765"/>
      <c r="G20" s="781"/>
      <c r="H20" s="1537"/>
    </row>
    <row r="21" spans="1:8" ht="53.25" customHeight="1" x14ac:dyDescent="0.15">
      <c r="A21" s="1744"/>
      <c r="B21" s="770"/>
      <c r="C21" s="759" t="s">
        <v>706</v>
      </c>
      <c r="D21" s="771" t="s">
        <v>949</v>
      </c>
      <c r="E21" s="772" t="s">
        <v>314</v>
      </c>
      <c r="F21" s="773"/>
      <c r="G21" s="782" t="s">
        <v>950</v>
      </c>
      <c r="H21" s="1537"/>
    </row>
    <row r="22" spans="1:8" ht="53.25" customHeight="1" x14ac:dyDescent="0.15">
      <c r="A22" s="1744"/>
      <c r="B22" s="770"/>
      <c r="C22" s="759" t="s">
        <v>709</v>
      </c>
      <c r="D22" s="771" t="s">
        <v>951</v>
      </c>
      <c r="E22" s="772" t="s">
        <v>314</v>
      </c>
      <c r="F22" s="773"/>
      <c r="G22" s="783" t="s">
        <v>952</v>
      </c>
      <c r="H22" s="1537"/>
    </row>
    <row r="23" spans="1:8" ht="7.5" customHeight="1" x14ac:dyDescent="0.15">
      <c r="A23" s="1744"/>
      <c r="B23" s="770"/>
      <c r="C23" s="765"/>
      <c r="D23" s="765"/>
      <c r="E23" s="765"/>
      <c r="F23" s="765"/>
      <c r="G23" s="781"/>
      <c r="H23" s="1537"/>
    </row>
    <row r="24" spans="1:8" ht="9" customHeight="1" x14ac:dyDescent="0.15">
      <c r="A24" s="1744"/>
      <c r="B24" s="775"/>
      <c r="C24" s="767"/>
      <c r="D24" s="767"/>
      <c r="E24" s="767"/>
      <c r="F24" s="767"/>
      <c r="G24" s="784"/>
      <c r="H24" s="1537"/>
    </row>
    <row r="25" spans="1:8" ht="21.75" customHeight="1" x14ac:dyDescent="0.15">
      <c r="A25" s="776" t="s">
        <v>953</v>
      </c>
      <c r="B25" s="765"/>
      <c r="C25" s="765"/>
      <c r="D25" s="765"/>
      <c r="E25" s="765"/>
      <c r="F25" s="765"/>
      <c r="G25" s="765"/>
      <c r="H25" s="785"/>
    </row>
    <row r="26" spans="1:8" s="765" customFormat="1" ht="6.75" customHeight="1" x14ac:dyDescent="0.15">
      <c r="A26" s="1745" t="s">
        <v>954</v>
      </c>
      <c r="B26" s="768"/>
      <c r="C26" s="769"/>
      <c r="D26" s="769"/>
      <c r="E26" s="769"/>
      <c r="F26" s="769"/>
      <c r="G26" s="769"/>
      <c r="H26" s="1537" t="s">
        <v>941</v>
      </c>
    </row>
    <row r="27" spans="1:8" ht="13.5" customHeight="1" x14ac:dyDescent="0.15">
      <c r="A27" s="1745"/>
      <c r="B27" s="770"/>
      <c r="C27" s="765" t="s">
        <v>942</v>
      </c>
      <c r="D27" s="765"/>
      <c r="E27" s="765"/>
      <c r="F27" s="765"/>
      <c r="G27" s="1743" t="s">
        <v>943</v>
      </c>
      <c r="H27" s="1537"/>
    </row>
    <row r="28" spans="1:8" ht="52.5" customHeight="1" x14ac:dyDescent="0.15">
      <c r="A28" s="1745"/>
      <c r="B28" s="770"/>
      <c r="C28" s="759" t="s">
        <v>706</v>
      </c>
      <c r="D28" s="771" t="s">
        <v>944</v>
      </c>
      <c r="E28" s="772" t="s">
        <v>314</v>
      </c>
      <c r="F28" s="773"/>
      <c r="G28" s="1743"/>
      <c r="H28" s="1537"/>
    </row>
    <row r="29" spans="1:8" ht="52.5" customHeight="1" x14ac:dyDescent="0.15">
      <c r="A29" s="1745"/>
      <c r="B29" s="770"/>
      <c r="C29" s="759" t="s">
        <v>709</v>
      </c>
      <c r="D29" s="771" t="s">
        <v>955</v>
      </c>
      <c r="E29" s="772" t="s">
        <v>314</v>
      </c>
      <c r="F29" s="773"/>
      <c r="G29" s="774" t="s">
        <v>956</v>
      </c>
      <c r="H29" s="1537"/>
    </row>
    <row r="30" spans="1:8" ht="8.25" customHeight="1" x14ac:dyDescent="0.15">
      <c r="A30" s="1745"/>
      <c r="B30" s="770"/>
      <c r="C30" s="765"/>
      <c r="D30" s="765"/>
      <c r="E30" s="765"/>
      <c r="F30" s="765"/>
      <c r="G30" s="765"/>
      <c r="H30" s="1537"/>
    </row>
    <row r="31" spans="1:8" ht="7.5" customHeight="1" x14ac:dyDescent="0.15">
      <c r="A31" s="1745"/>
      <c r="B31" s="775"/>
      <c r="C31" s="767"/>
      <c r="D31" s="767"/>
      <c r="E31" s="767"/>
      <c r="F31" s="767"/>
      <c r="G31" s="767"/>
      <c r="H31" s="1537"/>
    </row>
    <row r="33" spans="1:8" ht="15" customHeight="1" x14ac:dyDescent="0.15">
      <c r="A33" s="1746" t="s">
        <v>957</v>
      </c>
      <c r="B33" s="1746"/>
      <c r="C33" s="1746"/>
      <c r="D33" s="1746"/>
      <c r="E33" s="1746"/>
      <c r="F33" s="1746"/>
      <c r="G33" s="1746"/>
      <c r="H33" s="1746"/>
    </row>
    <row r="34" spans="1:8" ht="15" customHeight="1" x14ac:dyDescent="0.15">
      <c r="A34" s="1746" t="s">
        <v>958</v>
      </c>
      <c r="B34" s="1746"/>
      <c r="C34" s="1746"/>
      <c r="D34" s="1746"/>
      <c r="E34" s="1746"/>
      <c r="F34" s="1746"/>
      <c r="G34" s="1746"/>
      <c r="H34" s="1746"/>
    </row>
    <row r="35" spans="1:8" ht="15" customHeight="1" x14ac:dyDescent="0.15">
      <c r="A35" s="1746" t="s">
        <v>959</v>
      </c>
      <c r="B35" s="1746"/>
      <c r="C35" s="1746"/>
      <c r="D35" s="1746"/>
      <c r="E35" s="1746"/>
      <c r="F35" s="1746"/>
      <c r="G35" s="1746"/>
      <c r="H35" s="1746"/>
    </row>
    <row r="36" spans="1:8" ht="15" customHeight="1" x14ac:dyDescent="0.15">
      <c r="A36" s="1746" t="s">
        <v>960</v>
      </c>
      <c r="B36" s="1746"/>
      <c r="C36" s="1746"/>
      <c r="D36" s="1746"/>
      <c r="E36" s="1746"/>
      <c r="F36" s="1746"/>
      <c r="G36" s="1746"/>
      <c r="H36" s="1746"/>
    </row>
    <row r="37" spans="1:8" ht="15" customHeight="1" x14ac:dyDescent="0.15">
      <c r="A37" s="1746" t="s">
        <v>961</v>
      </c>
      <c r="B37" s="1746"/>
      <c r="C37" s="1746"/>
      <c r="D37" s="1746"/>
      <c r="E37" s="1746"/>
      <c r="F37" s="1746"/>
      <c r="G37" s="1746"/>
      <c r="H37" s="1746"/>
    </row>
    <row r="38" spans="1:8" ht="15" customHeight="1" x14ac:dyDescent="0.15">
      <c r="A38" s="1746" t="s">
        <v>962</v>
      </c>
      <c r="B38" s="1746"/>
      <c r="C38" s="1746"/>
      <c r="D38" s="1746"/>
      <c r="E38" s="1746"/>
      <c r="F38" s="1746"/>
      <c r="G38" s="1746"/>
      <c r="H38" s="1746"/>
    </row>
    <row r="39" spans="1:8" ht="30.75" customHeight="1" x14ac:dyDescent="0.15">
      <c r="A39" s="1747" t="s">
        <v>963</v>
      </c>
      <c r="B39" s="1747"/>
      <c r="C39" s="1747"/>
      <c r="D39" s="1747"/>
      <c r="E39" s="1747"/>
      <c r="F39" s="1747"/>
      <c r="G39" s="1747"/>
      <c r="H39" s="1747"/>
    </row>
    <row r="40" spans="1:8" ht="15" customHeight="1" x14ac:dyDescent="0.15">
      <c r="A40" s="1746" t="s">
        <v>964</v>
      </c>
      <c r="B40" s="1746"/>
      <c r="C40" s="1746"/>
      <c r="D40" s="1746"/>
      <c r="E40" s="1746"/>
      <c r="F40" s="1746"/>
      <c r="G40" s="1746"/>
      <c r="H40" s="1746"/>
    </row>
    <row r="41" spans="1:8" ht="15" customHeight="1" x14ac:dyDescent="0.15">
      <c r="A41" s="1746" t="s">
        <v>965</v>
      </c>
      <c r="B41" s="1746"/>
      <c r="C41" s="1746"/>
      <c r="D41" s="1746"/>
      <c r="E41" s="1746"/>
      <c r="F41" s="1746"/>
      <c r="G41" s="1746"/>
      <c r="H41" s="1746"/>
    </row>
    <row r="42" spans="1:8" ht="15" customHeight="1" x14ac:dyDescent="0.15">
      <c r="A42" s="1746" t="s">
        <v>966</v>
      </c>
      <c r="B42" s="1746"/>
      <c r="C42" s="1746"/>
      <c r="D42" s="1746"/>
      <c r="E42" s="1746"/>
      <c r="F42" s="1746"/>
      <c r="G42" s="1746"/>
      <c r="H42" s="1746"/>
    </row>
    <row r="43" spans="1:8" ht="15" customHeight="1" x14ac:dyDescent="0.15">
      <c r="A43" s="1746" t="s">
        <v>967</v>
      </c>
      <c r="B43" s="1746"/>
      <c r="C43" s="1746"/>
      <c r="D43" s="1746"/>
      <c r="E43" s="1746"/>
      <c r="F43" s="1746"/>
      <c r="G43" s="1746"/>
      <c r="H43" s="1746"/>
    </row>
    <row r="44" spans="1:8" ht="15" customHeight="1" x14ac:dyDescent="0.15">
      <c r="A44" s="1746" t="s">
        <v>968</v>
      </c>
      <c r="B44" s="1746"/>
      <c r="C44" s="1746"/>
      <c r="D44" s="1746"/>
      <c r="E44" s="1746"/>
      <c r="F44" s="1746"/>
      <c r="G44" s="1746"/>
      <c r="H44" s="1746"/>
    </row>
    <row r="45" spans="1:8" ht="15" customHeight="1" x14ac:dyDescent="0.15">
      <c r="A45" s="1746" t="s">
        <v>1421</v>
      </c>
      <c r="B45" s="1746"/>
      <c r="C45" s="1746"/>
      <c r="D45" s="1746"/>
      <c r="E45" s="1746"/>
      <c r="F45" s="1746"/>
      <c r="G45" s="1746"/>
      <c r="H45" s="1746"/>
    </row>
    <row r="46" spans="1:8" ht="15" customHeight="1" x14ac:dyDescent="0.15">
      <c r="A46" s="1746" t="s">
        <v>969</v>
      </c>
      <c r="B46" s="1746"/>
      <c r="C46" s="1746"/>
      <c r="D46" s="1746"/>
      <c r="E46" s="1746"/>
      <c r="F46" s="1746"/>
      <c r="G46" s="1746"/>
      <c r="H46" s="1746"/>
    </row>
    <row r="47" spans="1:8" ht="15" customHeight="1" x14ac:dyDescent="0.15">
      <c r="A47" s="1746" t="s">
        <v>970</v>
      </c>
      <c r="B47" s="1746"/>
      <c r="C47" s="1746"/>
      <c r="D47" s="1746"/>
      <c r="E47" s="1746"/>
      <c r="F47" s="1746"/>
      <c r="G47" s="1746"/>
      <c r="H47" s="1746"/>
    </row>
    <row r="48" spans="1:8" ht="15" customHeight="1" x14ac:dyDescent="0.15">
      <c r="A48" s="1746" t="s">
        <v>971</v>
      </c>
      <c r="B48" s="1746"/>
      <c r="C48" s="1746"/>
      <c r="D48" s="1746"/>
      <c r="E48" s="1746"/>
      <c r="F48" s="1746"/>
      <c r="G48" s="1746"/>
      <c r="H48" s="1746"/>
    </row>
    <row r="49" spans="1:8" ht="15" customHeight="1" x14ac:dyDescent="0.15">
      <c r="A49" s="1746" t="s">
        <v>972</v>
      </c>
      <c r="B49" s="1746"/>
      <c r="C49" s="1746"/>
      <c r="D49" s="1746"/>
      <c r="E49" s="1746"/>
      <c r="F49" s="1746"/>
      <c r="G49" s="1746"/>
      <c r="H49" s="1746"/>
    </row>
    <row r="50" spans="1:8" ht="15" customHeight="1" x14ac:dyDescent="0.15">
      <c r="A50" s="1746" t="s">
        <v>973</v>
      </c>
      <c r="B50" s="1746"/>
      <c r="C50" s="1746"/>
      <c r="D50" s="1746"/>
      <c r="E50" s="1746"/>
      <c r="F50" s="1746"/>
      <c r="G50" s="1746"/>
      <c r="H50" s="1746"/>
    </row>
    <row r="51" spans="1:8" ht="15" customHeight="1" x14ac:dyDescent="0.15">
      <c r="A51" s="1746" t="s">
        <v>974</v>
      </c>
      <c r="B51" s="1746"/>
      <c r="C51" s="1746"/>
      <c r="D51" s="1746"/>
      <c r="E51" s="1746"/>
      <c r="F51" s="1746"/>
      <c r="G51" s="1746"/>
      <c r="H51" s="1746"/>
    </row>
    <row r="52" spans="1:8" s="786" customFormat="1" ht="45" customHeight="1" x14ac:dyDescent="0.15">
      <c r="A52" s="1748" t="s">
        <v>975</v>
      </c>
      <c r="B52" s="1748"/>
      <c r="C52" s="1748"/>
      <c r="D52" s="1748"/>
      <c r="E52" s="1748"/>
      <c r="F52" s="1748"/>
      <c r="G52" s="1748"/>
      <c r="H52" s="1748"/>
    </row>
  </sheetData>
  <mergeCells count="36">
    <mergeCell ref="A48:H48"/>
    <mergeCell ref="A49:H49"/>
    <mergeCell ref="A50:H50"/>
    <mergeCell ref="A51:H51"/>
    <mergeCell ref="A52:H52"/>
    <mergeCell ref="A43:H43"/>
    <mergeCell ref="A44:H44"/>
    <mergeCell ref="A45:H45"/>
    <mergeCell ref="A46:H46"/>
    <mergeCell ref="A47:H47"/>
    <mergeCell ref="A38:H38"/>
    <mergeCell ref="A39:H39"/>
    <mergeCell ref="A40:H40"/>
    <mergeCell ref="A41:H41"/>
    <mergeCell ref="A42:H42"/>
    <mergeCell ref="A33:H33"/>
    <mergeCell ref="A34:H34"/>
    <mergeCell ref="A35:H35"/>
    <mergeCell ref="A36:H36"/>
    <mergeCell ref="A37:H37"/>
    <mergeCell ref="A19:A24"/>
    <mergeCell ref="H19:H24"/>
    <mergeCell ref="A26:A31"/>
    <mergeCell ref="H26:H31"/>
    <mergeCell ref="G27:G28"/>
    <mergeCell ref="B7:H7"/>
    <mergeCell ref="B8:H8"/>
    <mergeCell ref="B9:H9"/>
    <mergeCell ref="A12:A17"/>
    <mergeCell ref="H12:H17"/>
    <mergeCell ref="G13:G14"/>
    <mergeCell ref="A2:H2"/>
    <mergeCell ref="I2:J2"/>
    <mergeCell ref="E3:F3"/>
    <mergeCell ref="G3:H3"/>
    <mergeCell ref="A5:H5"/>
  </mergeCells>
  <phoneticPr fontId="83"/>
  <hyperlinks>
    <hyperlink ref="I2" location="届出様式一覧!A1" display="戻る"/>
  </hyperlinks>
  <printOptions horizontalCentered="1" verticalCentered="1"/>
  <pageMargins left="0.39374999999999999" right="0.39374999999999999" top="0.35416666666666702" bottom="0.23611111111111099" header="0.51180555555555496" footer="0.51180555555555496"/>
  <pageSetup paperSize="9" scale="79" firstPageNumber="0"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view="pageBreakPreview" zoomScaleNormal="75" workbookViewId="0">
      <selection activeCell="AD3" sqref="AD3"/>
    </sheetView>
  </sheetViews>
  <sheetFormatPr defaultRowHeight="14.25" x14ac:dyDescent="0.15"/>
  <cols>
    <col min="1" max="5" width="2.625" style="787" customWidth="1"/>
    <col min="6" max="7" width="2.625" style="788" customWidth="1"/>
    <col min="8" max="19" width="7.625" style="788" customWidth="1"/>
    <col min="20" max="23" width="2.75" style="788" customWidth="1"/>
    <col min="24" max="41" width="2.625" style="788" customWidth="1"/>
    <col min="42" max="1025" width="9" style="788" customWidth="1"/>
  </cols>
  <sheetData>
    <row r="1" spans="1:31" ht="24.95" customHeight="1" x14ac:dyDescent="0.15">
      <c r="AA1" s="789" t="s">
        <v>976</v>
      </c>
    </row>
    <row r="2" spans="1:31" ht="30" customHeight="1" x14ac:dyDescent="0.15">
      <c r="A2" s="1749" t="s">
        <v>977</v>
      </c>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D2" s="1750"/>
      <c r="AE2" s="1750"/>
    </row>
    <row r="3" spans="1:31" ht="9.75" customHeight="1" x14ac:dyDescent="0.15">
      <c r="A3" s="790"/>
      <c r="B3" s="790"/>
      <c r="C3" s="790"/>
      <c r="D3" s="790"/>
      <c r="E3" s="790"/>
      <c r="F3" s="790"/>
      <c r="AC3" s="790"/>
      <c r="AD3" s="790"/>
      <c r="AE3" s="790"/>
    </row>
    <row r="4" spans="1:31" ht="24.95" customHeight="1" x14ac:dyDescent="0.15">
      <c r="A4" s="1654" t="s">
        <v>978</v>
      </c>
      <c r="B4" s="1654"/>
      <c r="C4" s="1654"/>
      <c r="D4" s="1654"/>
      <c r="E4" s="1654"/>
      <c r="F4" s="1654"/>
      <c r="G4" s="1654"/>
      <c r="H4" s="1654"/>
      <c r="I4" s="1654"/>
      <c r="J4" s="1654"/>
      <c r="K4" s="1654"/>
      <c r="L4" s="1654"/>
      <c r="M4" s="1654"/>
      <c r="N4" s="1613"/>
      <c r="O4" s="1613"/>
      <c r="P4" s="1613"/>
      <c r="Q4" s="1613"/>
      <c r="R4" s="1613"/>
      <c r="S4" s="1613"/>
      <c r="T4" s="1613"/>
      <c r="U4" s="1613"/>
      <c r="V4" s="1613"/>
      <c r="W4" s="1613"/>
      <c r="X4" s="1613"/>
      <c r="Y4" s="1613"/>
      <c r="Z4" s="1613"/>
      <c r="AA4" s="1613"/>
    </row>
    <row r="5" spans="1:31" ht="24.95" customHeight="1" x14ac:dyDescent="0.15">
      <c r="A5" s="1654" t="s">
        <v>823</v>
      </c>
      <c r="B5" s="1654"/>
      <c r="C5" s="1654"/>
      <c r="D5" s="1654"/>
      <c r="E5" s="1654"/>
      <c r="F5" s="1654"/>
      <c r="G5" s="1654"/>
      <c r="H5" s="1654"/>
      <c r="I5" s="1654"/>
      <c r="J5" s="1654"/>
      <c r="K5" s="1654"/>
      <c r="L5" s="1654"/>
      <c r="M5" s="1654"/>
      <c r="N5" s="1613"/>
      <c r="O5" s="1613"/>
      <c r="P5" s="1613"/>
      <c r="Q5" s="1613"/>
      <c r="R5" s="1613"/>
      <c r="S5" s="1613"/>
      <c r="T5" s="1613"/>
      <c r="U5" s="1613"/>
      <c r="V5" s="1613"/>
      <c r="W5" s="1613"/>
      <c r="X5" s="1613"/>
      <c r="Y5" s="1613"/>
      <c r="Z5" s="1613"/>
      <c r="AA5" s="1613"/>
    </row>
    <row r="6" spans="1:31" ht="24.95" customHeight="1" x14ac:dyDescent="0.15">
      <c r="A6" s="1751" t="s">
        <v>979</v>
      </c>
      <c r="B6" s="1751"/>
      <c r="C6" s="1751"/>
      <c r="D6" s="1751"/>
      <c r="E6" s="1751"/>
      <c r="F6" s="1751"/>
      <c r="G6" s="1751"/>
      <c r="H6" s="1751"/>
      <c r="I6" s="1751"/>
      <c r="J6" s="1751"/>
      <c r="K6" s="1751"/>
      <c r="L6" s="1751"/>
      <c r="M6" s="1751"/>
      <c r="N6" s="1613"/>
      <c r="O6" s="1613"/>
      <c r="P6" s="1613"/>
      <c r="Q6" s="1613"/>
      <c r="R6" s="1613"/>
      <c r="S6" s="1613"/>
      <c r="T6" s="1752" t="s">
        <v>980</v>
      </c>
      <c r="U6" s="1752"/>
      <c r="V6" s="1752"/>
      <c r="W6" s="1752"/>
      <c r="X6" s="1752"/>
      <c r="Y6" s="1752"/>
      <c r="Z6" s="1752"/>
      <c r="AA6" s="1752"/>
    </row>
    <row r="7" spans="1:31" ht="24.95" customHeight="1" x14ac:dyDescent="0.15">
      <c r="A7" s="1753" t="s">
        <v>981</v>
      </c>
      <c r="B7" s="1753"/>
      <c r="C7" s="1753"/>
      <c r="D7" s="1753"/>
      <c r="E7" s="1753"/>
      <c r="F7" s="1753"/>
      <c r="G7" s="1753"/>
      <c r="H7" s="1754" t="s">
        <v>834</v>
      </c>
      <c r="I7" s="1754"/>
      <c r="J7" s="1754"/>
      <c r="K7" s="1754"/>
      <c r="L7" s="1754"/>
      <c r="M7" s="1754"/>
      <c r="N7" s="1754"/>
      <c r="O7" s="1754"/>
      <c r="P7" s="1754"/>
      <c r="Q7" s="1754"/>
      <c r="R7" s="1754"/>
      <c r="S7" s="1754"/>
      <c r="T7" s="1755" t="s">
        <v>982</v>
      </c>
      <c r="U7" s="1755"/>
      <c r="V7" s="1755"/>
      <c r="W7" s="1755"/>
      <c r="X7" s="1755" t="s">
        <v>983</v>
      </c>
      <c r="Y7" s="1755"/>
      <c r="Z7" s="1755"/>
      <c r="AA7" s="1755"/>
    </row>
    <row r="8" spans="1:31" ht="50.1" customHeight="1" x14ac:dyDescent="0.15">
      <c r="A8" s="1753"/>
      <c r="B8" s="1753"/>
      <c r="C8" s="1753"/>
      <c r="D8" s="1753"/>
      <c r="E8" s="1753"/>
      <c r="F8" s="1753"/>
      <c r="G8" s="1753"/>
      <c r="H8" s="791" t="s">
        <v>984</v>
      </c>
      <c r="I8" s="451" t="s">
        <v>985</v>
      </c>
      <c r="J8" s="451" t="s">
        <v>986</v>
      </c>
      <c r="K8" s="451" t="s">
        <v>987</v>
      </c>
      <c r="L8" s="451" t="s">
        <v>988</v>
      </c>
      <c r="M8" s="451" t="s">
        <v>989</v>
      </c>
      <c r="N8" s="451" t="s">
        <v>990</v>
      </c>
      <c r="O8" s="451" t="s">
        <v>991</v>
      </c>
      <c r="P8" s="451" t="s">
        <v>992</v>
      </c>
      <c r="Q8" s="451" t="s">
        <v>993</v>
      </c>
      <c r="R8" s="451" t="s">
        <v>994</v>
      </c>
      <c r="S8" s="792" t="s">
        <v>995</v>
      </c>
      <c r="T8" s="1755"/>
      <c r="U8" s="1755"/>
      <c r="V8" s="1755"/>
      <c r="W8" s="1755"/>
      <c r="X8" s="1755"/>
      <c r="Y8" s="1755"/>
      <c r="Z8" s="1755"/>
      <c r="AA8" s="1755"/>
    </row>
    <row r="9" spans="1:31" ht="24.95" customHeight="1" x14ac:dyDescent="0.15">
      <c r="A9" s="1705"/>
      <c r="B9" s="1705"/>
      <c r="C9" s="1705"/>
      <c r="D9" s="1705"/>
      <c r="E9" s="1705"/>
      <c r="F9" s="1705"/>
      <c r="G9" s="1705"/>
      <c r="H9" s="727"/>
      <c r="I9" s="728"/>
      <c r="J9" s="728"/>
      <c r="K9" s="728"/>
      <c r="L9" s="728"/>
      <c r="M9" s="728"/>
      <c r="N9" s="728"/>
      <c r="O9" s="728"/>
      <c r="P9" s="728"/>
      <c r="Q9" s="728"/>
      <c r="R9" s="728"/>
      <c r="S9" s="729"/>
      <c r="T9" s="1624">
        <f t="shared" ref="T9:T23" si="0">SUM(H9:S9)</f>
        <v>0</v>
      </c>
      <c r="U9" s="1624"/>
      <c r="V9" s="1624"/>
      <c r="W9" s="1624"/>
      <c r="X9" s="1625"/>
      <c r="Y9" s="1625"/>
      <c r="Z9" s="1625"/>
      <c r="AA9" s="1625"/>
    </row>
    <row r="10" spans="1:31" ht="24.95" customHeight="1" x14ac:dyDescent="0.15">
      <c r="A10" s="1756"/>
      <c r="B10" s="1756"/>
      <c r="C10" s="1756"/>
      <c r="D10" s="1756"/>
      <c r="E10" s="1756"/>
      <c r="F10" s="1756"/>
      <c r="G10" s="1756"/>
      <c r="H10" s="607"/>
      <c r="I10" s="609"/>
      <c r="J10" s="609"/>
      <c r="K10" s="609"/>
      <c r="L10" s="609"/>
      <c r="M10" s="609"/>
      <c r="N10" s="609"/>
      <c r="O10" s="609"/>
      <c r="P10" s="609"/>
      <c r="Q10" s="609"/>
      <c r="R10" s="609"/>
      <c r="S10" s="610"/>
      <c r="T10" s="1757">
        <f t="shared" si="0"/>
        <v>0</v>
      </c>
      <c r="U10" s="1757"/>
      <c r="V10" s="1757"/>
      <c r="W10" s="1757"/>
      <c r="X10" s="1758"/>
      <c r="Y10" s="1758"/>
      <c r="Z10" s="1758"/>
      <c r="AA10" s="1758"/>
    </row>
    <row r="11" spans="1:31" ht="24.95" customHeight="1" x14ac:dyDescent="0.15">
      <c r="A11" s="1756"/>
      <c r="B11" s="1756"/>
      <c r="C11" s="1756"/>
      <c r="D11" s="1756"/>
      <c r="E11" s="1756"/>
      <c r="F11" s="1756"/>
      <c r="G11" s="1756"/>
      <c r="H11" s="607"/>
      <c r="I11" s="609"/>
      <c r="J11" s="609"/>
      <c r="K11" s="609"/>
      <c r="L11" s="609"/>
      <c r="M11" s="609"/>
      <c r="N11" s="609"/>
      <c r="O11" s="609"/>
      <c r="P11" s="609"/>
      <c r="Q11" s="609"/>
      <c r="R11" s="609"/>
      <c r="S11" s="610"/>
      <c r="T11" s="1757">
        <f t="shared" si="0"/>
        <v>0</v>
      </c>
      <c r="U11" s="1757"/>
      <c r="V11" s="1757"/>
      <c r="W11" s="1757"/>
      <c r="X11" s="1758"/>
      <c r="Y11" s="1758"/>
      <c r="Z11" s="1758"/>
      <c r="AA11" s="1758"/>
    </row>
    <row r="12" spans="1:31" ht="24.95" customHeight="1" x14ac:dyDescent="0.15">
      <c r="A12" s="1756"/>
      <c r="B12" s="1756"/>
      <c r="C12" s="1756"/>
      <c r="D12" s="1756"/>
      <c r="E12" s="1756"/>
      <c r="F12" s="1756"/>
      <c r="G12" s="1756"/>
      <c r="H12" s="607"/>
      <c r="I12" s="609"/>
      <c r="J12" s="609"/>
      <c r="K12" s="609"/>
      <c r="L12" s="609"/>
      <c r="M12" s="609"/>
      <c r="N12" s="609"/>
      <c r="O12" s="609"/>
      <c r="P12" s="609"/>
      <c r="Q12" s="609"/>
      <c r="R12" s="609"/>
      <c r="S12" s="610"/>
      <c r="T12" s="1757">
        <f t="shared" si="0"/>
        <v>0</v>
      </c>
      <c r="U12" s="1757"/>
      <c r="V12" s="1757"/>
      <c r="W12" s="1757"/>
      <c r="X12" s="1758"/>
      <c r="Y12" s="1758"/>
      <c r="Z12" s="1758"/>
      <c r="AA12" s="1758"/>
    </row>
    <row r="13" spans="1:31" ht="24.95" customHeight="1" x14ac:dyDescent="0.15">
      <c r="A13" s="1756"/>
      <c r="B13" s="1756"/>
      <c r="C13" s="1756"/>
      <c r="D13" s="1756"/>
      <c r="E13" s="1756"/>
      <c r="F13" s="1756"/>
      <c r="G13" s="1756"/>
      <c r="H13" s="607"/>
      <c r="I13" s="609"/>
      <c r="J13" s="609"/>
      <c r="K13" s="609"/>
      <c r="L13" s="609"/>
      <c r="M13" s="609"/>
      <c r="N13" s="609"/>
      <c r="O13" s="609"/>
      <c r="P13" s="609"/>
      <c r="Q13" s="609"/>
      <c r="R13" s="609"/>
      <c r="S13" s="610"/>
      <c r="T13" s="1757">
        <f t="shared" si="0"/>
        <v>0</v>
      </c>
      <c r="U13" s="1757"/>
      <c r="V13" s="1757"/>
      <c r="W13" s="1757"/>
      <c r="X13" s="1758"/>
      <c r="Y13" s="1758"/>
      <c r="Z13" s="1758"/>
      <c r="AA13" s="1758"/>
    </row>
    <row r="14" spans="1:31" ht="24.95" customHeight="1" x14ac:dyDescent="0.15">
      <c r="A14" s="1756"/>
      <c r="B14" s="1756"/>
      <c r="C14" s="1756"/>
      <c r="D14" s="1756"/>
      <c r="E14" s="1756"/>
      <c r="F14" s="1756"/>
      <c r="G14" s="1756"/>
      <c r="H14" s="607"/>
      <c r="I14" s="609"/>
      <c r="J14" s="609"/>
      <c r="K14" s="609"/>
      <c r="L14" s="609"/>
      <c r="M14" s="609"/>
      <c r="N14" s="609"/>
      <c r="O14" s="609"/>
      <c r="P14" s="609"/>
      <c r="Q14" s="609"/>
      <c r="R14" s="609"/>
      <c r="S14" s="610"/>
      <c r="T14" s="1757">
        <f t="shared" si="0"/>
        <v>0</v>
      </c>
      <c r="U14" s="1757"/>
      <c r="V14" s="1757"/>
      <c r="W14" s="1757"/>
      <c r="X14" s="1758"/>
      <c r="Y14" s="1758"/>
      <c r="Z14" s="1758"/>
      <c r="AA14" s="1758"/>
    </row>
    <row r="15" spans="1:31" ht="24.95" customHeight="1" x14ac:dyDescent="0.15">
      <c r="A15" s="1756"/>
      <c r="B15" s="1756"/>
      <c r="C15" s="1756"/>
      <c r="D15" s="1756"/>
      <c r="E15" s="1756"/>
      <c r="F15" s="1756"/>
      <c r="G15" s="1756"/>
      <c r="H15" s="607"/>
      <c r="I15" s="609"/>
      <c r="J15" s="609"/>
      <c r="K15" s="609"/>
      <c r="L15" s="609"/>
      <c r="M15" s="609"/>
      <c r="N15" s="609"/>
      <c r="O15" s="609"/>
      <c r="P15" s="609"/>
      <c r="Q15" s="609"/>
      <c r="R15" s="609"/>
      <c r="S15" s="610"/>
      <c r="T15" s="1757">
        <f t="shared" si="0"/>
        <v>0</v>
      </c>
      <c r="U15" s="1757"/>
      <c r="V15" s="1757"/>
      <c r="W15" s="1757"/>
      <c r="X15" s="1758"/>
      <c r="Y15" s="1758"/>
      <c r="Z15" s="1758"/>
      <c r="AA15" s="1758"/>
    </row>
    <row r="16" spans="1:31" ht="24.95" customHeight="1" x14ac:dyDescent="0.15">
      <c r="A16" s="1756"/>
      <c r="B16" s="1756"/>
      <c r="C16" s="1756"/>
      <c r="D16" s="1756"/>
      <c r="E16" s="1756"/>
      <c r="F16" s="1756"/>
      <c r="G16" s="1756"/>
      <c r="H16" s="607"/>
      <c r="I16" s="609"/>
      <c r="J16" s="609"/>
      <c r="K16" s="609"/>
      <c r="L16" s="609"/>
      <c r="M16" s="609"/>
      <c r="N16" s="609"/>
      <c r="O16" s="609"/>
      <c r="P16" s="609"/>
      <c r="Q16" s="609"/>
      <c r="R16" s="609"/>
      <c r="S16" s="610"/>
      <c r="T16" s="1757">
        <f t="shared" si="0"/>
        <v>0</v>
      </c>
      <c r="U16" s="1757"/>
      <c r="V16" s="1757"/>
      <c r="W16" s="1757"/>
      <c r="X16" s="1758"/>
      <c r="Y16" s="1758"/>
      <c r="Z16" s="1758"/>
      <c r="AA16" s="1758"/>
    </row>
    <row r="17" spans="1:27" ht="24.95" customHeight="1" x14ac:dyDescent="0.15">
      <c r="A17" s="1756"/>
      <c r="B17" s="1756"/>
      <c r="C17" s="1756"/>
      <c r="D17" s="1756"/>
      <c r="E17" s="1756"/>
      <c r="F17" s="1756"/>
      <c r="G17" s="1756"/>
      <c r="H17" s="607"/>
      <c r="I17" s="609"/>
      <c r="J17" s="609"/>
      <c r="K17" s="609"/>
      <c r="L17" s="609"/>
      <c r="M17" s="609"/>
      <c r="N17" s="609"/>
      <c r="O17" s="609"/>
      <c r="P17" s="609"/>
      <c r="Q17" s="609"/>
      <c r="R17" s="609"/>
      <c r="S17" s="610"/>
      <c r="T17" s="1757">
        <f t="shared" si="0"/>
        <v>0</v>
      </c>
      <c r="U17" s="1757"/>
      <c r="V17" s="1757"/>
      <c r="W17" s="1757"/>
      <c r="X17" s="1758"/>
      <c r="Y17" s="1758"/>
      <c r="Z17" s="1758"/>
      <c r="AA17" s="1758"/>
    </row>
    <row r="18" spans="1:27" ht="24.95" customHeight="1" x14ac:dyDescent="0.15">
      <c r="A18" s="1756"/>
      <c r="B18" s="1756"/>
      <c r="C18" s="1756"/>
      <c r="D18" s="1756"/>
      <c r="E18" s="1756"/>
      <c r="F18" s="1756"/>
      <c r="G18" s="1756"/>
      <c r="H18" s="607"/>
      <c r="I18" s="609"/>
      <c r="J18" s="609"/>
      <c r="K18" s="609"/>
      <c r="L18" s="609"/>
      <c r="M18" s="609"/>
      <c r="N18" s="609"/>
      <c r="O18" s="609"/>
      <c r="P18" s="609"/>
      <c r="Q18" s="609"/>
      <c r="R18" s="609"/>
      <c r="S18" s="610"/>
      <c r="T18" s="1757">
        <f t="shared" si="0"/>
        <v>0</v>
      </c>
      <c r="U18" s="1757"/>
      <c r="V18" s="1757"/>
      <c r="W18" s="1757"/>
      <c r="X18" s="1758"/>
      <c r="Y18" s="1758"/>
      <c r="Z18" s="1758"/>
      <c r="AA18" s="1758"/>
    </row>
    <row r="19" spans="1:27" ht="24.95" customHeight="1" x14ac:dyDescent="0.15">
      <c r="A19" s="1756"/>
      <c r="B19" s="1756"/>
      <c r="C19" s="1756"/>
      <c r="D19" s="1756"/>
      <c r="E19" s="1756"/>
      <c r="F19" s="1756"/>
      <c r="G19" s="1756"/>
      <c r="H19" s="607"/>
      <c r="I19" s="609"/>
      <c r="J19" s="609"/>
      <c r="K19" s="609"/>
      <c r="L19" s="609"/>
      <c r="M19" s="609"/>
      <c r="N19" s="609"/>
      <c r="O19" s="609"/>
      <c r="P19" s="609"/>
      <c r="Q19" s="609"/>
      <c r="R19" s="609"/>
      <c r="S19" s="610"/>
      <c r="T19" s="1757">
        <f t="shared" si="0"/>
        <v>0</v>
      </c>
      <c r="U19" s="1757"/>
      <c r="V19" s="1757"/>
      <c r="W19" s="1757"/>
      <c r="X19" s="1758"/>
      <c r="Y19" s="1758"/>
      <c r="Z19" s="1758"/>
      <c r="AA19" s="1758"/>
    </row>
    <row r="20" spans="1:27" ht="24.95" customHeight="1" x14ac:dyDescent="0.15">
      <c r="A20" s="1756"/>
      <c r="B20" s="1756"/>
      <c r="C20" s="1756"/>
      <c r="D20" s="1756"/>
      <c r="E20" s="1756"/>
      <c r="F20" s="1756"/>
      <c r="G20" s="1756"/>
      <c r="H20" s="607"/>
      <c r="I20" s="609"/>
      <c r="J20" s="609"/>
      <c r="K20" s="609"/>
      <c r="L20" s="609"/>
      <c r="M20" s="609"/>
      <c r="N20" s="609"/>
      <c r="O20" s="609"/>
      <c r="P20" s="609"/>
      <c r="Q20" s="609"/>
      <c r="R20" s="609"/>
      <c r="S20" s="610"/>
      <c r="T20" s="1757">
        <f t="shared" si="0"/>
        <v>0</v>
      </c>
      <c r="U20" s="1757"/>
      <c r="V20" s="1757"/>
      <c r="W20" s="1757"/>
      <c r="X20" s="1758"/>
      <c r="Y20" s="1758"/>
      <c r="Z20" s="1758"/>
      <c r="AA20" s="1758"/>
    </row>
    <row r="21" spans="1:27" ht="24.95" customHeight="1" x14ac:dyDescent="0.15">
      <c r="A21" s="1756"/>
      <c r="B21" s="1756"/>
      <c r="C21" s="1756"/>
      <c r="D21" s="1756"/>
      <c r="E21" s="1756"/>
      <c r="F21" s="1756"/>
      <c r="G21" s="1756"/>
      <c r="H21" s="607"/>
      <c r="I21" s="609"/>
      <c r="J21" s="609"/>
      <c r="K21" s="609"/>
      <c r="L21" s="609"/>
      <c r="M21" s="609"/>
      <c r="N21" s="609"/>
      <c r="O21" s="609"/>
      <c r="P21" s="609"/>
      <c r="Q21" s="609"/>
      <c r="R21" s="609"/>
      <c r="S21" s="610"/>
      <c r="T21" s="1757">
        <f t="shared" si="0"/>
        <v>0</v>
      </c>
      <c r="U21" s="1757"/>
      <c r="V21" s="1757"/>
      <c r="W21" s="1757"/>
      <c r="X21" s="1758"/>
      <c r="Y21" s="1758"/>
      <c r="Z21" s="1758"/>
      <c r="AA21" s="1758"/>
    </row>
    <row r="22" spans="1:27" ht="24.95" customHeight="1" x14ac:dyDescent="0.15">
      <c r="A22" s="1756"/>
      <c r="B22" s="1756"/>
      <c r="C22" s="1756"/>
      <c r="D22" s="1756"/>
      <c r="E22" s="1756"/>
      <c r="F22" s="1756"/>
      <c r="G22" s="1756"/>
      <c r="H22" s="607"/>
      <c r="I22" s="609"/>
      <c r="J22" s="609"/>
      <c r="K22" s="609"/>
      <c r="L22" s="609"/>
      <c r="M22" s="609"/>
      <c r="N22" s="609"/>
      <c r="O22" s="609"/>
      <c r="P22" s="609"/>
      <c r="Q22" s="609"/>
      <c r="R22" s="609"/>
      <c r="S22" s="610"/>
      <c r="T22" s="1757">
        <f t="shared" si="0"/>
        <v>0</v>
      </c>
      <c r="U22" s="1757"/>
      <c r="V22" s="1757"/>
      <c r="W22" s="1757"/>
      <c r="X22" s="1758"/>
      <c r="Y22" s="1758"/>
      <c r="Z22" s="1758"/>
      <c r="AA22" s="1758"/>
    </row>
    <row r="23" spans="1:27" ht="24.95" customHeight="1" x14ac:dyDescent="0.15">
      <c r="A23" s="1708"/>
      <c r="B23" s="1708"/>
      <c r="C23" s="1708"/>
      <c r="D23" s="1708"/>
      <c r="E23" s="1708"/>
      <c r="F23" s="1708"/>
      <c r="G23" s="1708"/>
      <c r="H23" s="682"/>
      <c r="I23" s="683"/>
      <c r="J23" s="683"/>
      <c r="K23" s="683"/>
      <c r="L23" s="683"/>
      <c r="M23" s="683"/>
      <c r="N23" s="683"/>
      <c r="O23" s="683"/>
      <c r="P23" s="683"/>
      <c r="Q23" s="683"/>
      <c r="R23" s="683"/>
      <c r="S23" s="685"/>
      <c r="T23" s="1759">
        <f t="shared" si="0"/>
        <v>0</v>
      </c>
      <c r="U23" s="1759"/>
      <c r="V23" s="1759"/>
      <c r="W23" s="1759"/>
      <c r="X23" s="1760"/>
      <c r="Y23" s="1760"/>
      <c r="Z23" s="1760"/>
      <c r="AA23" s="1760"/>
    </row>
    <row r="24" spans="1:27" ht="9.9499999999999993" customHeight="1" x14ac:dyDescent="0.15">
      <c r="A24" s="794"/>
      <c r="B24" s="794"/>
      <c r="C24" s="794"/>
      <c r="D24" s="794"/>
      <c r="E24" s="794"/>
      <c r="F24" s="794"/>
      <c r="G24" s="794"/>
      <c r="H24" s="702"/>
      <c r="I24" s="702"/>
      <c r="J24" s="702"/>
      <c r="K24" s="702"/>
      <c r="L24" s="702"/>
      <c r="M24" s="702"/>
      <c r="N24" s="702"/>
      <c r="O24" s="702"/>
      <c r="P24" s="702"/>
      <c r="Q24" s="702"/>
      <c r="R24" s="702"/>
      <c r="S24" s="702"/>
      <c r="T24" s="794"/>
      <c r="U24" s="794"/>
      <c r="V24" s="794"/>
      <c r="W24" s="794"/>
      <c r="X24" s="794"/>
      <c r="Y24" s="794"/>
      <c r="Z24" s="794"/>
      <c r="AA24" s="794"/>
    </row>
    <row r="25" spans="1:27" ht="20.100000000000001" customHeight="1" x14ac:dyDescent="0.15">
      <c r="A25" s="1524" t="s">
        <v>996</v>
      </c>
      <c r="B25" s="1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1524"/>
    </row>
    <row r="26" spans="1:27" ht="20.100000000000001" customHeight="1" x14ac:dyDescent="0.15">
      <c r="A26" s="1761" t="s">
        <v>997</v>
      </c>
      <c r="B26" s="1761"/>
      <c r="C26" s="1761"/>
      <c r="D26" s="1761"/>
      <c r="E26" s="1761"/>
      <c r="F26" s="1761"/>
      <c r="G26" s="1761"/>
      <c r="H26" s="1761"/>
      <c r="I26" s="1761"/>
      <c r="J26" s="1761"/>
      <c r="K26" s="1761"/>
      <c r="L26" s="1761"/>
      <c r="M26" s="1761"/>
      <c r="N26" s="1761"/>
      <c r="O26" s="1761"/>
      <c r="P26" s="1761"/>
      <c r="Q26" s="1761"/>
      <c r="R26" s="1761"/>
      <c r="S26" s="1761"/>
      <c r="T26" s="1761"/>
      <c r="U26" s="1761"/>
      <c r="V26" s="1761"/>
      <c r="W26" s="1761"/>
      <c r="X26" s="1761"/>
      <c r="Y26" s="1761"/>
      <c r="Z26" s="1761"/>
      <c r="AA26" s="1761"/>
    </row>
    <row r="27" spans="1:27" ht="20.100000000000001" customHeight="1" x14ac:dyDescent="0.15">
      <c r="A27" s="1524" t="s">
        <v>998</v>
      </c>
      <c r="B27" s="1524"/>
      <c r="C27" s="1524"/>
      <c r="D27" s="1524"/>
      <c r="E27" s="1524"/>
      <c r="F27" s="1524"/>
      <c r="G27" s="1524"/>
      <c r="H27" s="1524"/>
      <c r="I27" s="1524"/>
      <c r="J27" s="1524"/>
      <c r="K27" s="1524"/>
      <c r="L27" s="1524"/>
      <c r="M27" s="1524"/>
      <c r="N27" s="1524"/>
      <c r="O27" s="1524"/>
      <c r="P27" s="1524"/>
      <c r="Q27" s="1524"/>
      <c r="R27" s="1524"/>
      <c r="S27" s="1524"/>
      <c r="T27" s="1524"/>
      <c r="U27" s="1524"/>
      <c r="V27" s="1524"/>
      <c r="W27" s="1524"/>
      <c r="X27" s="1524"/>
      <c r="Y27" s="1524"/>
      <c r="Z27" s="1524"/>
      <c r="AA27" s="1524"/>
    </row>
    <row r="28" spans="1:27" ht="39.950000000000003" customHeight="1" x14ac:dyDescent="0.15">
      <c r="A28" s="1762" t="s">
        <v>999</v>
      </c>
      <c r="B28" s="1762"/>
      <c r="C28" s="1762"/>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1762"/>
    </row>
    <row r="29" spans="1:27" ht="15" customHeight="1" x14ac:dyDescent="0.15">
      <c r="A29" s="794"/>
      <c r="B29" s="794"/>
      <c r="C29" s="794"/>
      <c r="D29" s="794"/>
      <c r="E29" s="794"/>
      <c r="F29" s="794"/>
      <c r="G29" s="794"/>
      <c r="H29" s="702"/>
      <c r="I29" s="702"/>
      <c r="J29" s="702"/>
      <c r="K29" s="702"/>
      <c r="L29" s="702"/>
      <c r="M29" s="702"/>
      <c r="N29" s="702"/>
      <c r="O29" s="702"/>
      <c r="P29" s="702"/>
      <c r="Q29" s="702"/>
      <c r="R29" s="702"/>
      <c r="S29" s="702"/>
      <c r="T29" s="794"/>
      <c r="U29" s="794"/>
      <c r="V29" s="794"/>
      <c r="W29" s="794"/>
      <c r="X29" s="794"/>
      <c r="Y29" s="794"/>
      <c r="Z29" s="794"/>
      <c r="AA29" s="794"/>
    </row>
    <row r="30" spans="1:27" ht="24.95" customHeight="1" x14ac:dyDescent="0.15">
      <c r="A30" s="1763" t="s">
        <v>1000</v>
      </c>
      <c r="B30" s="1763"/>
      <c r="C30" s="1763"/>
      <c r="D30" s="1763"/>
      <c r="E30" s="1763"/>
      <c r="F30" s="1763"/>
      <c r="G30" s="1763"/>
      <c r="H30" s="1763"/>
      <c r="I30" s="790"/>
      <c r="J30" s="790"/>
      <c r="K30" s="790"/>
      <c r="L30" s="790"/>
      <c r="M30" s="790"/>
      <c r="N30" s="790"/>
      <c r="O30" s="790"/>
      <c r="P30" s="790"/>
      <c r="Q30" s="790"/>
      <c r="R30" s="790"/>
      <c r="S30" s="790"/>
      <c r="T30" s="790"/>
      <c r="U30" s="790"/>
      <c r="V30" s="790"/>
      <c r="W30" s="790"/>
      <c r="X30" s="790"/>
      <c r="Y30" s="790"/>
      <c r="Z30" s="790"/>
    </row>
    <row r="31" spans="1:27" ht="24.95" customHeight="1" x14ac:dyDescent="0.15">
      <c r="A31" s="1632" t="s">
        <v>169</v>
      </c>
      <c r="B31" s="1632"/>
      <c r="C31" s="1632"/>
      <c r="D31" s="1632"/>
      <c r="E31" s="1632"/>
      <c r="F31" s="1632" t="s">
        <v>823</v>
      </c>
      <c r="G31" s="1632"/>
      <c r="H31" s="1632"/>
      <c r="I31" s="1632"/>
      <c r="J31" s="1632"/>
      <c r="K31" s="1632"/>
      <c r="L31" s="1632"/>
      <c r="M31" s="1632"/>
      <c r="N31" s="1632" t="s">
        <v>1001</v>
      </c>
      <c r="O31" s="1632"/>
      <c r="P31" s="1632"/>
      <c r="Q31" s="1632"/>
      <c r="R31" s="1632"/>
      <c r="S31" s="1632" t="s">
        <v>1002</v>
      </c>
      <c r="T31" s="1632"/>
      <c r="U31" s="1632"/>
      <c r="V31" s="1632"/>
      <c r="W31" s="1632" t="s">
        <v>10</v>
      </c>
      <c r="X31" s="1632"/>
      <c r="Y31" s="1632"/>
      <c r="Z31" s="1632"/>
      <c r="AA31" s="1632"/>
    </row>
    <row r="32" spans="1:27" ht="24.95" customHeight="1" x14ac:dyDescent="0.15">
      <c r="A32" s="1764" t="s">
        <v>706</v>
      </c>
      <c r="B32" s="1764"/>
      <c r="C32" s="1764"/>
      <c r="D32" s="1764"/>
      <c r="E32" s="1764"/>
      <c r="F32" s="1444"/>
      <c r="G32" s="1444"/>
      <c r="H32" s="1444"/>
      <c r="I32" s="1444"/>
      <c r="J32" s="1444"/>
      <c r="K32" s="1444"/>
      <c r="L32" s="1444"/>
      <c r="M32" s="1444"/>
      <c r="N32" s="1444"/>
      <c r="O32" s="1444"/>
      <c r="P32" s="1444"/>
      <c r="Q32" s="1444"/>
      <c r="R32" s="1444"/>
      <c r="S32" s="1444"/>
      <c r="T32" s="1444"/>
      <c r="U32" s="1444"/>
      <c r="V32" s="1444"/>
      <c r="W32" s="1444"/>
      <c r="X32" s="1444"/>
      <c r="Y32" s="1444"/>
      <c r="Z32" s="1444"/>
      <c r="AA32" s="1444"/>
    </row>
    <row r="33" spans="1:27" ht="24.95" customHeight="1" x14ac:dyDescent="0.15">
      <c r="A33" s="1764" t="s">
        <v>709</v>
      </c>
      <c r="B33" s="1764"/>
      <c r="C33" s="1764"/>
      <c r="D33" s="1764"/>
      <c r="E33" s="1764"/>
      <c r="F33" s="1444"/>
      <c r="G33" s="1444"/>
      <c r="H33" s="1444"/>
      <c r="I33" s="1444"/>
      <c r="J33" s="1444"/>
      <c r="K33" s="1444"/>
      <c r="L33" s="1444"/>
      <c r="M33" s="1444"/>
      <c r="N33" s="1444"/>
      <c r="O33" s="1444"/>
      <c r="P33" s="1444"/>
      <c r="Q33" s="1444"/>
      <c r="R33" s="1444"/>
      <c r="S33" s="1444"/>
      <c r="T33" s="1444"/>
      <c r="U33" s="1444"/>
      <c r="V33" s="1444"/>
      <c r="W33" s="1444"/>
      <c r="X33" s="1444"/>
      <c r="Y33" s="1444"/>
      <c r="Z33" s="1444"/>
      <c r="AA33" s="1444"/>
    </row>
    <row r="34" spans="1:27" ht="24.95" customHeight="1" x14ac:dyDescent="0.15">
      <c r="A34" s="1764" t="s">
        <v>1003</v>
      </c>
      <c r="B34" s="1764"/>
      <c r="C34" s="1764"/>
      <c r="D34" s="1764"/>
      <c r="E34" s="1764"/>
      <c r="F34" s="1444"/>
      <c r="G34" s="1444"/>
      <c r="H34" s="1444"/>
      <c r="I34" s="1444"/>
      <c r="J34" s="1444"/>
      <c r="K34" s="1444"/>
      <c r="L34" s="1444"/>
      <c r="M34" s="1444"/>
      <c r="N34" s="1444"/>
      <c r="O34" s="1444"/>
      <c r="P34" s="1444"/>
      <c r="Q34" s="1444"/>
      <c r="R34" s="1444"/>
      <c r="S34" s="1444"/>
      <c r="T34" s="1444"/>
      <c r="U34" s="1444"/>
      <c r="V34" s="1444"/>
      <c r="W34" s="1444"/>
      <c r="X34" s="1444"/>
      <c r="Y34" s="1444"/>
      <c r="Z34" s="1444"/>
      <c r="AA34" s="1444"/>
    </row>
    <row r="35" spans="1:27" ht="24.95" customHeight="1" x14ac:dyDescent="0.15">
      <c r="A35" s="1764" t="s">
        <v>1004</v>
      </c>
      <c r="B35" s="1764"/>
      <c r="C35" s="1764"/>
      <c r="D35" s="1764"/>
      <c r="E35" s="1764"/>
      <c r="F35" s="1444"/>
      <c r="G35" s="1444"/>
      <c r="H35" s="1444"/>
      <c r="I35" s="1444"/>
      <c r="J35" s="1444"/>
      <c r="K35" s="1444"/>
      <c r="L35" s="1444"/>
      <c r="M35" s="1444"/>
      <c r="N35" s="1444"/>
      <c r="O35" s="1444"/>
      <c r="P35" s="1444"/>
      <c r="Q35" s="1444"/>
      <c r="R35" s="1444"/>
      <c r="S35" s="1444"/>
      <c r="T35" s="1444"/>
      <c r="U35" s="1444"/>
      <c r="V35" s="1444"/>
      <c r="W35" s="1444"/>
      <c r="X35" s="1444"/>
      <c r="Y35" s="1444"/>
      <c r="Z35" s="1444"/>
      <c r="AA35" s="1444"/>
    </row>
    <row r="36" spans="1:27" ht="24.95" customHeight="1" x14ac:dyDescent="0.15">
      <c r="A36" s="1764" t="s">
        <v>1005</v>
      </c>
      <c r="B36" s="1764"/>
      <c r="C36" s="1764"/>
      <c r="D36" s="1764"/>
      <c r="E36" s="1764"/>
      <c r="F36" s="1444"/>
      <c r="G36" s="1444"/>
      <c r="H36" s="1444"/>
      <c r="I36" s="1444"/>
      <c r="J36" s="1444"/>
      <c r="K36" s="1444"/>
      <c r="L36" s="1444"/>
      <c r="M36" s="1444"/>
      <c r="N36" s="1444"/>
      <c r="O36" s="1444"/>
      <c r="P36" s="1444"/>
      <c r="Q36" s="1444"/>
      <c r="R36" s="1444"/>
      <c r="S36" s="1444"/>
      <c r="T36" s="1444"/>
      <c r="U36" s="1444"/>
      <c r="V36" s="1444"/>
      <c r="W36" s="1444"/>
      <c r="X36" s="1444"/>
      <c r="Y36" s="1444"/>
      <c r="Z36" s="1444"/>
      <c r="AA36" s="1444"/>
    </row>
    <row r="37" spans="1:27" ht="24.95" customHeight="1" x14ac:dyDescent="0.15">
      <c r="A37" s="1764" t="s">
        <v>1006</v>
      </c>
      <c r="B37" s="1764"/>
      <c r="C37" s="1764"/>
      <c r="D37" s="1764"/>
      <c r="E37" s="1764"/>
      <c r="F37" s="1444"/>
      <c r="G37" s="1444"/>
      <c r="H37" s="1444"/>
      <c r="I37" s="1444"/>
      <c r="J37" s="1444"/>
      <c r="K37" s="1444"/>
      <c r="L37" s="1444"/>
      <c r="M37" s="1444"/>
      <c r="N37" s="1444"/>
      <c r="O37" s="1444"/>
      <c r="P37" s="1444"/>
      <c r="Q37" s="1444"/>
      <c r="R37" s="1444"/>
      <c r="S37" s="1444"/>
      <c r="T37" s="1444"/>
      <c r="U37" s="1444"/>
      <c r="V37" s="1444"/>
      <c r="W37" s="1444"/>
      <c r="X37" s="1444"/>
      <c r="Y37" s="1444"/>
      <c r="Z37" s="1444"/>
      <c r="AA37" s="1444"/>
    </row>
    <row r="38" spans="1:27" ht="24.95" customHeight="1" x14ac:dyDescent="0.15">
      <c r="A38" s="1764" t="s">
        <v>1007</v>
      </c>
      <c r="B38" s="1764"/>
      <c r="C38" s="1764"/>
      <c r="D38" s="1764"/>
      <c r="E38" s="1764"/>
      <c r="F38" s="1444"/>
      <c r="G38" s="1444"/>
      <c r="H38" s="1444"/>
      <c r="I38" s="1444"/>
      <c r="J38" s="1444"/>
      <c r="K38" s="1444"/>
      <c r="L38" s="1444"/>
      <c r="M38" s="1444"/>
      <c r="N38" s="1444"/>
      <c r="O38" s="1444"/>
      <c r="P38" s="1444"/>
      <c r="Q38" s="1444"/>
      <c r="R38" s="1444"/>
      <c r="S38" s="1444"/>
      <c r="T38" s="1444"/>
      <c r="U38" s="1444"/>
      <c r="V38" s="1444"/>
      <c r="W38" s="1444"/>
      <c r="X38" s="1444"/>
      <c r="Y38" s="1444"/>
      <c r="Z38" s="1444"/>
      <c r="AA38" s="1444"/>
    </row>
    <row r="39" spans="1:27" ht="24.95" customHeight="1" x14ac:dyDescent="0.15">
      <c r="A39" s="1764" t="s">
        <v>1008</v>
      </c>
      <c r="B39" s="1764"/>
      <c r="C39" s="1764"/>
      <c r="D39" s="1764"/>
      <c r="E39" s="1764"/>
      <c r="F39" s="1444"/>
      <c r="G39" s="1444"/>
      <c r="H39" s="1444"/>
      <c r="I39" s="1444"/>
      <c r="J39" s="1444"/>
      <c r="K39" s="1444"/>
      <c r="L39" s="1444"/>
      <c r="M39" s="1444"/>
      <c r="N39" s="1444"/>
      <c r="O39" s="1444"/>
      <c r="P39" s="1444"/>
      <c r="Q39" s="1444"/>
      <c r="R39" s="1444"/>
      <c r="S39" s="1444"/>
      <c r="T39" s="1444"/>
      <c r="U39" s="1444"/>
      <c r="V39" s="1444"/>
      <c r="W39" s="1444"/>
      <c r="X39" s="1444"/>
      <c r="Y39" s="1444"/>
      <c r="Z39" s="1444"/>
      <c r="AA39" s="1444"/>
    </row>
    <row r="40" spans="1:27" ht="24.95" customHeight="1" x14ac:dyDescent="0.15">
      <c r="A40" s="1764" t="s">
        <v>1009</v>
      </c>
      <c r="B40" s="1764"/>
      <c r="C40" s="1764"/>
      <c r="D40" s="1764"/>
      <c r="E40" s="176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row>
    <row r="41" spans="1:27" ht="24.95" customHeight="1" x14ac:dyDescent="0.15">
      <c r="A41" s="1764" t="s">
        <v>1010</v>
      </c>
      <c r="B41" s="1764"/>
      <c r="C41" s="1764"/>
      <c r="D41" s="1764"/>
      <c r="E41" s="176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row>
    <row r="42" spans="1:27" ht="24.95" customHeight="1" x14ac:dyDescent="0.15">
      <c r="A42" s="1764" t="s">
        <v>1011</v>
      </c>
      <c r="B42" s="1764"/>
      <c r="C42" s="1764"/>
      <c r="D42" s="1764"/>
      <c r="E42" s="1764"/>
      <c r="F42" s="1444"/>
      <c r="G42" s="1444"/>
      <c r="H42" s="1444"/>
      <c r="I42" s="1444"/>
      <c r="J42" s="1444"/>
      <c r="K42" s="1444"/>
      <c r="L42" s="1444"/>
      <c r="M42" s="1444"/>
      <c r="N42" s="1444"/>
      <c r="O42" s="1444"/>
      <c r="P42" s="1444"/>
      <c r="Q42" s="1444"/>
      <c r="R42" s="1444"/>
      <c r="S42" s="1444"/>
      <c r="T42" s="1444"/>
      <c r="U42" s="1444"/>
      <c r="V42" s="1444"/>
      <c r="W42" s="1444"/>
      <c r="X42" s="1444"/>
      <c r="Y42" s="1444"/>
      <c r="Z42" s="1444"/>
      <c r="AA42" s="1444"/>
    </row>
    <row r="43" spans="1:27" ht="24.95" customHeight="1" x14ac:dyDescent="0.15">
      <c r="A43" s="1764" t="s">
        <v>1012</v>
      </c>
      <c r="B43" s="1764"/>
      <c r="C43" s="1764"/>
      <c r="D43" s="1764"/>
      <c r="E43" s="1764"/>
      <c r="F43" s="1444"/>
      <c r="G43" s="1444"/>
      <c r="H43" s="1444"/>
      <c r="I43" s="1444"/>
      <c r="J43" s="1444"/>
      <c r="K43" s="1444"/>
      <c r="L43" s="1444"/>
      <c r="M43" s="1444"/>
      <c r="N43" s="1444"/>
      <c r="O43" s="1444"/>
      <c r="P43" s="1444"/>
      <c r="Q43" s="1444"/>
      <c r="R43" s="1444"/>
      <c r="S43" s="1444"/>
      <c r="T43" s="1444"/>
      <c r="U43" s="1444"/>
      <c r="V43" s="1444"/>
      <c r="W43" s="1444"/>
      <c r="X43" s="1444"/>
      <c r="Y43" s="1444"/>
      <c r="Z43" s="1444"/>
      <c r="AA43" s="1444"/>
    </row>
    <row r="44" spans="1:27" ht="9.9499999999999993" customHeight="1" x14ac:dyDescent="0.15">
      <c r="A44" s="794"/>
      <c r="B44" s="794"/>
      <c r="C44" s="794"/>
      <c r="D44" s="794"/>
      <c r="E44" s="794"/>
      <c r="F44" s="794"/>
      <c r="G44" s="794"/>
      <c r="H44" s="702"/>
      <c r="I44" s="702"/>
      <c r="J44" s="702"/>
      <c r="K44" s="702"/>
      <c r="L44" s="702"/>
      <c r="M44" s="702"/>
      <c r="N44" s="702"/>
      <c r="O44" s="702"/>
      <c r="P44" s="702"/>
      <c r="Q44" s="702"/>
      <c r="R44" s="702"/>
      <c r="S44" s="702"/>
      <c r="T44" s="794"/>
      <c r="U44" s="794"/>
      <c r="V44" s="794"/>
      <c r="W44" s="794"/>
      <c r="X44" s="794"/>
      <c r="Y44" s="794"/>
      <c r="Z44" s="794"/>
      <c r="AA44" s="794"/>
    </row>
    <row r="45" spans="1:27" ht="20.100000000000001" customHeight="1" x14ac:dyDescent="0.15">
      <c r="A45" s="1762" t="s">
        <v>1013</v>
      </c>
      <c r="B45" s="1762"/>
      <c r="C45" s="1762"/>
      <c r="D45" s="1762"/>
      <c r="E45" s="1762"/>
      <c r="F45" s="1762"/>
      <c r="G45" s="1762"/>
      <c r="H45" s="1762"/>
      <c r="I45" s="1762"/>
      <c r="J45" s="1762"/>
      <c r="K45" s="1762"/>
      <c r="L45" s="1762"/>
      <c r="M45" s="1762"/>
      <c r="N45" s="1762"/>
      <c r="O45" s="1762"/>
      <c r="P45" s="1762"/>
      <c r="Q45" s="1762"/>
      <c r="R45" s="1762"/>
      <c r="S45" s="1762"/>
      <c r="T45" s="1762"/>
      <c r="U45" s="1762"/>
      <c r="V45" s="1762"/>
      <c r="W45" s="1762"/>
      <c r="X45" s="1762"/>
      <c r="Y45" s="1762"/>
      <c r="Z45" s="1762"/>
      <c r="AA45" s="1762"/>
    </row>
    <row r="46" spans="1:27" ht="39.950000000000003" customHeight="1" x14ac:dyDescent="0.15">
      <c r="A46" s="1762" t="s">
        <v>1014</v>
      </c>
      <c r="B46" s="1762"/>
      <c r="C46" s="1762"/>
      <c r="D46" s="1762"/>
      <c r="E46" s="1762"/>
      <c r="F46" s="1762"/>
      <c r="G46" s="1762"/>
      <c r="H46" s="1762"/>
      <c r="I46" s="1762"/>
      <c r="J46" s="1762"/>
      <c r="K46" s="1762"/>
      <c r="L46" s="1762"/>
      <c r="M46" s="1762"/>
      <c r="N46" s="1762"/>
      <c r="O46" s="1762"/>
      <c r="P46" s="1762"/>
      <c r="Q46" s="1762"/>
      <c r="R46" s="1762"/>
      <c r="S46" s="1762"/>
      <c r="T46" s="1762"/>
      <c r="U46" s="1762"/>
      <c r="V46" s="1762"/>
      <c r="W46" s="1762"/>
      <c r="X46" s="1762"/>
      <c r="Y46" s="1762"/>
      <c r="Z46" s="1762"/>
      <c r="AA46" s="1762"/>
    </row>
    <row r="47" spans="1:27" ht="39.950000000000003" customHeight="1" x14ac:dyDescent="0.15">
      <c r="A47" s="1765" t="s">
        <v>1015</v>
      </c>
      <c r="B47" s="1765"/>
      <c r="C47" s="1765"/>
      <c r="D47" s="1765"/>
      <c r="E47" s="1765"/>
      <c r="F47" s="1765"/>
      <c r="G47" s="1765"/>
      <c r="H47" s="1765"/>
      <c r="I47" s="1765"/>
      <c r="J47" s="1765"/>
      <c r="K47" s="1765"/>
      <c r="L47" s="1765"/>
      <c r="M47" s="1765"/>
      <c r="N47" s="1765"/>
      <c r="O47" s="1765"/>
      <c r="P47" s="1765"/>
      <c r="Q47" s="1765"/>
      <c r="R47" s="1765"/>
      <c r="S47" s="1765"/>
      <c r="T47" s="1765"/>
      <c r="U47" s="1765"/>
      <c r="V47" s="1765"/>
      <c r="W47" s="1765"/>
      <c r="X47" s="1765"/>
      <c r="Y47" s="1765"/>
      <c r="Z47" s="1765"/>
      <c r="AA47" s="1765"/>
    </row>
    <row r="48" spans="1:27" ht="20.100000000000001" customHeight="1" x14ac:dyDescent="0.15">
      <c r="A48" s="1762" t="s">
        <v>1016</v>
      </c>
      <c r="B48" s="1762"/>
      <c r="C48" s="1762"/>
      <c r="D48" s="1762"/>
      <c r="E48" s="1762"/>
      <c r="F48" s="1762"/>
      <c r="G48" s="1762"/>
      <c r="H48" s="1762"/>
      <c r="I48" s="1762"/>
      <c r="J48" s="1762"/>
      <c r="K48" s="1762"/>
      <c r="L48" s="1762"/>
      <c r="M48" s="1762"/>
      <c r="N48" s="1762"/>
      <c r="O48" s="1762"/>
      <c r="P48" s="1762"/>
      <c r="Q48" s="1762"/>
      <c r="R48" s="1762"/>
      <c r="S48" s="1762"/>
      <c r="T48" s="1762"/>
      <c r="U48" s="1762"/>
      <c r="V48" s="1762"/>
      <c r="W48" s="1762"/>
      <c r="X48" s="1762"/>
      <c r="Y48" s="1762"/>
      <c r="Z48" s="1762"/>
      <c r="AA48" s="1762"/>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20:G20"/>
    <mergeCell ref="T20:W20"/>
    <mergeCell ref="X20:AA20"/>
    <mergeCell ref="A21:G21"/>
    <mergeCell ref="T21:W21"/>
    <mergeCell ref="X21:AA21"/>
    <mergeCell ref="A22:G22"/>
    <mergeCell ref="T22:W22"/>
    <mergeCell ref="X22:AA22"/>
    <mergeCell ref="A17:G17"/>
    <mergeCell ref="T17:W17"/>
    <mergeCell ref="X17:AA17"/>
    <mergeCell ref="A18:G18"/>
    <mergeCell ref="T18:W18"/>
    <mergeCell ref="X18:AA18"/>
    <mergeCell ref="A19:G19"/>
    <mergeCell ref="T19:W19"/>
    <mergeCell ref="X19:AA19"/>
    <mergeCell ref="A14:G14"/>
    <mergeCell ref="T14:W14"/>
    <mergeCell ref="X14:AA14"/>
    <mergeCell ref="A15:G15"/>
    <mergeCell ref="T15:W15"/>
    <mergeCell ref="X15:AA15"/>
    <mergeCell ref="A16:G16"/>
    <mergeCell ref="T16:W16"/>
    <mergeCell ref="X16:AA16"/>
    <mergeCell ref="A11:G11"/>
    <mergeCell ref="T11:W11"/>
    <mergeCell ref="X11:AA11"/>
    <mergeCell ref="A12:G12"/>
    <mergeCell ref="T12:W12"/>
    <mergeCell ref="X12:AA12"/>
    <mergeCell ref="A13:G13"/>
    <mergeCell ref="T13:W13"/>
    <mergeCell ref="X13:AA13"/>
    <mergeCell ref="A7:G8"/>
    <mergeCell ref="H7:S7"/>
    <mergeCell ref="T7:W8"/>
    <mergeCell ref="X7:AA8"/>
    <mergeCell ref="A9:G9"/>
    <mergeCell ref="T9:W9"/>
    <mergeCell ref="X9:AA9"/>
    <mergeCell ref="A10:G10"/>
    <mergeCell ref="T10:W10"/>
    <mergeCell ref="X10:AA10"/>
    <mergeCell ref="A2:AA2"/>
    <mergeCell ref="AD2:AE2"/>
    <mergeCell ref="A4:M4"/>
    <mergeCell ref="N4:AA4"/>
    <mergeCell ref="A5:M5"/>
    <mergeCell ref="N5:AA5"/>
    <mergeCell ref="A6:M6"/>
    <mergeCell ref="N6:S6"/>
    <mergeCell ref="T6:AA6"/>
  </mergeCells>
  <phoneticPr fontId="83"/>
  <printOptions horizontalCentered="1" verticalCentered="1"/>
  <pageMargins left="0.62986111111111098" right="0.59027777777777801" top="0.47222222222222199" bottom="0.51180555555555496" header="0.51180555555555496" footer="0.51180555555555496"/>
  <pageSetup paperSize="9" scale="69" firstPageNumber="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view="pageBreakPreview" zoomScale="85" zoomScaleNormal="75" zoomScalePageLayoutView="85" workbookViewId="0">
      <selection activeCell="AE3" sqref="AE3"/>
    </sheetView>
  </sheetViews>
  <sheetFormatPr defaultRowHeight="14.25" x14ac:dyDescent="0.15"/>
  <cols>
    <col min="1" max="5" width="2.625" style="787" customWidth="1"/>
    <col min="6" max="7" width="2.625" style="788" customWidth="1"/>
    <col min="8" max="19" width="7.625" style="788" customWidth="1"/>
    <col min="20" max="23" width="2.75" style="788" customWidth="1"/>
    <col min="24" max="41" width="2.625" style="788" customWidth="1"/>
    <col min="42" max="1025" width="9" style="788" customWidth="1"/>
  </cols>
  <sheetData>
    <row r="1" spans="1:31" ht="24.95" customHeight="1" x14ac:dyDescent="0.15">
      <c r="AA1" s="789" t="s">
        <v>976</v>
      </c>
    </row>
    <row r="2" spans="1:31" ht="30" customHeight="1" x14ac:dyDescent="0.15">
      <c r="A2" s="1749" t="s">
        <v>977</v>
      </c>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D2" s="1750"/>
      <c r="AE2" s="1750"/>
    </row>
    <row r="3" spans="1:31" ht="9.75" customHeight="1" x14ac:dyDescent="0.15">
      <c r="A3" s="790"/>
      <c r="B3" s="790"/>
      <c r="C3" s="790"/>
      <c r="D3" s="790"/>
      <c r="E3" s="790"/>
      <c r="F3" s="790"/>
      <c r="AC3" s="790"/>
      <c r="AD3" s="790"/>
      <c r="AE3" s="790"/>
    </row>
    <row r="4" spans="1:31" ht="24.95" customHeight="1" x14ac:dyDescent="0.15">
      <c r="A4" s="1654" t="s">
        <v>978</v>
      </c>
      <c r="B4" s="1654"/>
      <c r="C4" s="1654"/>
      <c r="D4" s="1654"/>
      <c r="E4" s="1654"/>
      <c r="F4" s="1654"/>
      <c r="G4" s="1654"/>
      <c r="H4" s="1654"/>
      <c r="I4" s="1654"/>
      <c r="J4" s="1654"/>
      <c r="K4" s="1654"/>
      <c r="L4" s="1654"/>
      <c r="M4" s="1654"/>
      <c r="N4" s="1613" t="s">
        <v>1017</v>
      </c>
      <c r="O4" s="1613"/>
      <c r="P4" s="1613"/>
      <c r="Q4" s="1613"/>
      <c r="R4" s="1613"/>
      <c r="S4" s="1613"/>
      <c r="T4" s="1613"/>
      <c r="U4" s="1613"/>
      <c r="V4" s="1613"/>
      <c r="W4" s="1613"/>
      <c r="X4" s="1613"/>
      <c r="Y4" s="1613"/>
      <c r="Z4" s="1613"/>
      <c r="AA4" s="1613"/>
    </row>
    <row r="5" spans="1:31" ht="24.95" customHeight="1" x14ac:dyDescent="0.15">
      <c r="A5" s="1654" t="s">
        <v>823</v>
      </c>
      <c r="B5" s="1654"/>
      <c r="C5" s="1654"/>
      <c r="D5" s="1654"/>
      <c r="E5" s="1654"/>
      <c r="F5" s="1654"/>
      <c r="G5" s="1654"/>
      <c r="H5" s="1654"/>
      <c r="I5" s="1654"/>
      <c r="J5" s="1654"/>
      <c r="K5" s="1654"/>
      <c r="L5" s="1654"/>
      <c r="M5" s="1654"/>
      <c r="N5" s="1613" t="s">
        <v>1018</v>
      </c>
      <c r="O5" s="1613"/>
      <c r="P5" s="1613"/>
      <c r="Q5" s="1613"/>
      <c r="R5" s="1613"/>
      <c r="S5" s="1613"/>
      <c r="T5" s="1613"/>
      <c r="U5" s="1613"/>
      <c r="V5" s="1613"/>
      <c r="W5" s="1613"/>
      <c r="X5" s="1613"/>
      <c r="Y5" s="1613"/>
      <c r="Z5" s="1613"/>
      <c r="AA5" s="1613"/>
    </row>
    <row r="6" spans="1:31" ht="24.95" customHeight="1" x14ac:dyDescent="0.15">
      <c r="A6" s="1751" t="s">
        <v>979</v>
      </c>
      <c r="B6" s="1751"/>
      <c r="C6" s="1751"/>
      <c r="D6" s="1751"/>
      <c r="E6" s="1751"/>
      <c r="F6" s="1751"/>
      <c r="G6" s="1751"/>
      <c r="H6" s="1751"/>
      <c r="I6" s="1751"/>
      <c r="J6" s="1751"/>
      <c r="K6" s="1751"/>
      <c r="L6" s="1751"/>
      <c r="M6" s="1751"/>
      <c r="N6" s="1613">
        <v>40</v>
      </c>
      <c r="O6" s="1613"/>
      <c r="P6" s="1613"/>
      <c r="Q6" s="1613"/>
      <c r="R6" s="1613"/>
      <c r="S6" s="1613"/>
      <c r="T6" s="1752" t="s">
        <v>980</v>
      </c>
      <c r="U6" s="1752"/>
      <c r="V6" s="1752"/>
      <c r="W6" s="1752"/>
      <c r="X6" s="1752"/>
      <c r="Y6" s="1752"/>
      <c r="Z6" s="1752"/>
      <c r="AA6" s="1752"/>
    </row>
    <row r="7" spans="1:31" ht="24.95" customHeight="1" x14ac:dyDescent="0.15">
      <c r="A7" s="1753" t="s">
        <v>981</v>
      </c>
      <c r="B7" s="1753"/>
      <c r="C7" s="1753"/>
      <c r="D7" s="1753"/>
      <c r="E7" s="1753"/>
      <c r="F7" s="1753"/>
      <c r="G7" s="1753"/>
      <c r="H7" s="1754" t="s">
        <v>834</v>
      </c>
      <c r="I7" s="1754"/>
      <c r="J7" s="1754"/>
      <c r="K7" s="1754"/>
      <c r="L7" s="1754"/>
      <c r="M7" s="1754"/>
      <c r="N7" s="1754"/>
      <c r="O7" s="1754"/>
      <c r="P7" s="1754"/>
      <c r="Q7" s="1754"/>
      <c r="R7" s="1754"/>
      <c r="S7" s="1754"/>
      <c r="T7" s="1755" t="s">
        <v>982</v>
      </c>
      <c r="U7" s="1755"/>
      <c r="V7" s="1755"/>
      <c r="W7" s="1755"/>
      <c r="X7" s="1755" t="s">
        <v>983</v>
      </c>
      <c r="Y7" s="1755"/>
      <c r="Z7" s="1755"/>
      <c r="AA7" s="1755"/>
    </row>
    <row r="8" spans="1:31" ht="50.1" customHeight="1" x14ac:dyDescent="0.15">
      <c r="A8" s="1753"/>
      <c r="B8" s="1753"/>
      <c r="C8" s="1753"/>
      <c r="D8" s="1753"/>
      <c r="E8" s="1753"/>
      <c r="F8" s="1753"/>
      <c r="G8" s="1753"/>
      <c r="H8" s="791" t="s">
        <v>984</v>
      </c>
      <c r="I8" s="451" t="s">
        <v>985</v>
      </c>
      <c r="J8" s="451" t="s">
        <v>986</v>
      </c>
      <c r="K8" s="451" t="s">
        <v>987</v>
      </c>
      <c r="L8" s="451" t="s">
        <v>988</v>
      </c>
      <c r="M8" s="451" t="s">
        <v>989</v>
      </c>
      <c r="N8" s="451" t="s">
        <v>990</v>
      </c>
      <c r="O8" s="451" t="s">
        <v>991</v>
      </c>
      <c r="P8" s="451" t="s">
        <v>992</v>
      </c>
      <c r="Q8" s="451" t="s">
        <v>993</v>
      </c>
      <c r="R8" s="451" t="s">
        <v>994</v>
      </c>
      <c r="S8" s="792" t="s">
        <v>995</v>
      </c>
      <c r="T8" s="1755"/>
      <c r="U8" s="1755"/>
      <c r="V8" s="1755"/>
      <c r="W8" s="1755"/>
      <c r="X8" s="1755"/>
      <c r="Y8" s="1755"/>
      <c r="Z8" s="1755"/>
      <c r="AA8" s="1755"/>
    </row>
    <row r="9" spans="1:31" ht="24.95" customHeight="1" x14ac:dyDescent="0.15">
      <c r="A9" s="1705" t="s">
        <v>1019</v>
      </c>
      <c r="B9" s="1705"/>
      <c r="C9" s="1705"/>
      <c r="D9" s="1705"/>
      <c r="E9" s="1705"/>
      <c r="F9" s="1705"/>
      <c r="G9" s="1705"/>
      <c r="H9" s="727">
        <v>40</v>
      </c>
      <c r="I9" s="728"/>
      <c r="J9" s="728"/>
      <c r="K9" s="728"/>
      <c r="L9" s="728"/>
      <c r="M9" s="728"/>
      <c r="N9" s="728"/>
      <c r="O9" s="728"/>
      <c r="P9" s="728"/>
      <c r="Q9" s="728"/>
      <c r="R9" s="728"/>
      <c r="S9" s="729"/>
      <c r="T9" s="1624">
        <f t="shared" ref="T9:T23" si="0">SUM(H9:S9)</f>
        <v>40</v>
      </c>
      <c r="U9" s="1624"/>
      <c r="V9" s="1624"/>
      <c r="W9" s="1624"/>
      <c r="X9" s="1625" t="s">
        <v>19</v>
      </c>
      <c r="Y9" s="1625"/>
      <c r="Z9" s="1625"/>
      <c r="AA9" s="1625"/>
    </row>
    <row r="10" spans="1:31" ht="24.95" customHeight="1" x14ac:dyDescent="0.15">
      <c r="A10" s="1756" t="s">
        <v>1020</v>
      </c>
      <c r="B10" s="1756"/>
      <c r="C10" s="1756"/>
      <c r="D10" s="1756"/>
      <c r="E10" s="1756"/>
      <c r="F10" s="1756"/>
      <c r="G10" s="1756"/>
      <c r="H10" s="607">
        <v>30</v>
      </c>
      <c r="I10" s="609">
        <v>10</v>
      </c>
      <c r="J10" s="609"/>
      <c r="K10" s="609"/>
      <c r="L10" s="609"/>
      <c r="M10" s="609"/>
      <c r="N10" s="609"/>
      <c r="O10" s="609"/>
      <c r="P10" s="609"/>
      <c r="Q10" s="609"/>
      <c r="R10" s="609"/>
      <c r="S10" s="610"/>
      <c r="T10" s="1757">
        <f t="shared" si="0"/>
        <v>40</v>
      </c>
      <c r="U10" s="1757"/>
      <c r="V10" s="1757"/>
      <c r="W10" s="1757"/>
      <c r="X10" s="1758" t="s">
        <v>19</v>
      </c>
      <c r="Y10" s="1758"/>
      <c r="Z10" s="1758"/>
      <c r="AA10" s="1758"/>
    </row>
    <row r="11" spans="1:31" ht="24.95" customHeight="1" x14ac:dyDescent="0.15">
      <c r="A11" s="1756" t="s">
        <v>1021</v>
      </c>
      <c r="B11" s="1756"/>
      <c r="C11" s="1756"/>
      <c r="D11" s="1756"/>
      <c r="E11" s="1756"/>
      <c r="F11" s="1756"/>
      <c r="G11" s="1756"/>
      <c r="H11" s="607">
        <v>20</v>
      </c>
      <c r="I11" s="609"/>
      <c r="J11" s="609"/>
      <c r="K11" s="609"/>
      <c r="L11" s="609">
        <v>20</v>
      </c>
      <c r="M11" s="609"/>
      <c r="N11" s="609"/>
      <c r="O11" s="609"/>
      <c r="P11" s="609"/>
      <c r="Q11" s="609"/>
      <c r="R11" s="609"/>
      <c r="S11" s="610"/>
      <c r="T11" s="1757">
        <f t="shared" si="0"/>
        <v>40</v>
      </c>
      <c r="U11" s="1757"/>
      <c r="V11" s="1757"/>
      <c r="W11" s="1757"/>
      <c r="X11" s="1758" t="s">
        <v>19</v>
      </c>
      <c r="Y11" s="1758"/>
      <c r="Z11" s="1758"/>
      <c r="AA11" s="1758"/>
    </row>
    <row r="12" spans="1:31" ht="24.95" customHeight="1" x14ac:dyDescent="0.15">
      <c r="A12" s="1756" t="s">
        <v>1022</v>
      </c>
      <c r="B12" s="1756"/>
      <c r="C12" s="1756"/>
      <c r="D12" s="1756"/>
      <c r="E12" s="1756"/>
      <c r="F12" s="1756"/>
      <c r="G12" s="1756"/>
      <c r="H12" s="607">
        <v>10</v>
      </c>
      <c r="I12" s="609"/>
      <c r="J12" s="609"/>
      <c r="K12" s="609">
        <v>20</v>
      </c>
      <c r="L12" s="609"/>
      <c r="M12" s="609">
        <v>10</v>
      </c>
      <c r="N12" s="609"/>
      <c r="O12" s="609"/>
      <c r="P12" s="609"/>
      <c r="Q12" s="609"/>
      <c r="R12" s="609"/>
      <c r="S12" s="610"/>
      <c r="T12" s="1757">
        <f t="shared" si="0"/>
        <v>40</v>
      </c>
      <c r="U12" s="1757"/>
      <c r="V12" s="1757"/>
      <c r="W12" s="1757"/>
      <c r="X12" s="1758"/>
      <c r="Y12" s="1758"/>
      <c r="Z12" s="1758"/>
      <c r="AA12" s="1758"/>
    </row>
    <row r="13" spans="1:31" ht="24.95" customHeight="1" x14ac:dyDescent="0.15">
      <c r="A13" s="1756" t="s">
        <v>1023</v>
      </c>
      <c r="B13" s="1756"/>
      <c r="C13" s="1756"/>
      <c r="D13" s="1756"/>
      <c r="E13" s="1756"/>
      <c r="F13" s="1756"/>
      <c r="G13" s="1756"/>
      <c r="H13" s="607">
        <v>5</v>
      </c>
      <c r="I13" s="609"/>
      <c r="J13" s="609">
        <v>35</v>
      </c>
      <c r="K13" s="609"/>
      <c r="L13" s="609"/>
      <c r="M13" s="609"/>
      <c r="N13" s="609"/>
      <c r="O13" s="609"/>
      <c r="P13" s="609"/>
      <c r="Q13" s="609"/>
      <c r="R13" s="609"/>
      <c r="S13" s="610"/>
      <c r="T13" s="1757">
        <f t="shared" si="0"/>
        <v>40</v>
      </c>
      <c r="U13" s="1757"/>
      <c r="V13" s="1757"/>
      <c r="W13" s="1757"/>
      <c r="X13" s="1758"/>
      <c r="Y13" s="1758"/>
      <c r="Z13" s="1758"/>
      <c r="AA13" s="1758"/>
    </row>
    <row r="14" spans="1:31" ht="24.95" customHeight="1" x14ac:dyDescent="0.15">
      <c r="A14" s="1756"/>
      <c r="B14" s="1756"/>
      <c r="C14" s="1756"/>
      <c r="D14" s="1756"/>
      <c r="E14" s="1756"/>
      <c r="F14" s="1756"/>
      <c r="G14" s="1756"/>
      <c r="H14" s="607"/>
      <c r="I14" s="609"/>
      <c r="J14" s="609"/>
      <c r="K14" s="609"/>
      <c r="L14" s="609"/>
      <c r="M14" s="609"/>
      <c r="N14" s="609"/>
      <c r="O14" s="609"/>
      <c r="P14" s="609"/>
      <c r="Q14" s="609"/>
      <c r="R14" s="609"/>
      <c r="S14" s="610"/>
      <c r="T14" s="1757">
        <f t="shared" si="0"/>
        <v>0</v>
      </c>
      <c r="U14" s="1757"/>
      <c r="V14" s="1757"/>
      <c r="W14" s="1757"/>
      <c r="X14" s="1758"/>
      <c r="Y14" s="1758"/>
      <c r="Z14" s="1758"/>
      <c r="AA14" s="1758"/>
    </row>
    <row r="15" spans="1:31" ht="24.95" customHeight="1" x14ac:dyDescent="0.15">
      <c r="A15" s="1756"/>
      <c r="B15" s="1756"/>
      <c r="C15" s="1756"/>
      <c r="D15" s="1756"/>
      <c r="E15" s="1756"/>
      <c r="F15" s="1756"/>
      <c r="G15" s="1756"/>
      <c r="H15" s="607"/>
      <c r="I15" s="609"/>
      <c r="J15" s="609"/>
      <c r="K15" s="609"/>
      <c r="L15" s="609"/>
      <c r="M15" s="609"/>
      <c r="N15" s="609"/>
      <c r="O15" s="609"/>
      <c r="P15" s="609"/>
      <c r="Q15" s="609"/>
      <c r="R15" s="609"/>
      <c r="S15" s="610"/>
      <c r="T15" s="1757">
        <f t="shared" si="0"/>
        <v>0</v>
      </c>
      <c r="U15" s="1757"/>
      <c r="V15" s="1757"/>
      <c r="W15" s="1757"/>
      <c r="X15" s="1758"/>
      <c r="Y15" s="1758"/>
      <c r="Z15" s="1758"/>
      <c r="AA15" s="1758"/>
    </row>
    <row r="16" spans="1:31" ht="24.95" customHeight="1" x14ac:dyDescent="0.15">
      <c r="A16" s="1756"/>
      <c r="B16" s="1756"/>
      <c r="C16" s="1756"/>
      <c r="D16" s="1756"/>
      <c r="E16" s="1756"/>
      <c r="F16" s="1756"/>
      <c r="G16" s="1756"/>
      <c r="H16" s="607"/>
      <c r="I16" s="609"/>
      <c r="J16" s="609"/>
      <c r="K16" s="609"/>
      <c r="L16" s="609"/>
      <c r="M16" s="609"/>
      <c r="N16" s="609"/>
      <c r="O16" s="609"/>
      <c r="P16" s="609"/>
      <c r="Q16" s="609"/>
      <c r="R16" s="609"/>
      <c r="S16" s="610"/>
      <c r="T16" s="1757">
        <f t="shared" si="0"/>
        <v>0</v>
      </c>
      <c r="U16" s="1757"/>
      <c r="V16" s="1757"/>
      <c r="W16" s="1757"/>
      <c r="X16" s="1758"/>
      <c r="Y16" s="1758"/>
      <c r="Z16" s="1758"/>
      <c r="AA16" s="1758"/>
    </row>
    <row r="17" spans="1:27" ht="24.95" customHeight="1" x14ac:dyDescent="0.15">
      <c r="A17" s="1756"/>
      <c r="B17" s="1756"/>
      <c r="C17" s="1756"/>
      <c r="D17" s="1756"/>
      <c r="E17" s="1756"/>
      <c r="F17" s="1756"/>
      <c r="G17" s="1756"/>
      <c r="H17" s="607"/>
      <c r="I17" s="609"/>
      <c r="J17" s="609"/>
      <c r="K17" s="609"/>
      <c r="L17" s="609"/>
      <c r="M17" s="609"/>
      <c r="N17" s="609"/>
      <c r="O17" s="609"/>
      <c r="P17" s="609"/>
      <c r="Q17" s="609"/>
      <c r="R17" s="609"/>
      <c r="S17" s="610"/>
      <c r="T17" s="1757">
        <f t="shared" si="0"/>
        <v>0</v>
      </c>
      <c r="U17" s="1757"/>
      <c r="V17" s="1757"/>
      <c r="W17" s="1757"/>
      <c r="X17" s="1758"/>
      <c r="Y17" s="1758"/>
      <c r="Z17" s="1758"/>
      <c r="AA17" s="1758"/>
    </row>
    <row r="18" spans="1:27" ht="24.95" customHeight="1" x14ac:dyDescent="0.15">
      <c r="A18" s="1756"/>
      <c r="B18" s="1756"/>
      <c r="C18" s="1756"/>
      <c r="D18" s="1756"/>
      <c r="E18" s="1756"/>
      <c r="F18" s="1756"/>
      <c r="G18" s="1756"/>
      <c r="H18" s="607"/>
      <c r="I18" s="609"/>
      <c r="J18" s="609"/>
      <c r="K18" s="609"/>
      <c r="L18" s="609"/>
      <c r="M18" s="609"/>
      <c r="N18" s="609"/>
      <c r="O18" s="609"/>
      <c r="P18" s="609"/>
      <c r="Q18" s="609"/>
      <c r="R18" s="609"/>
      <c r="S18" s="610"/>
      <c r="T18" s="1757">
        <f t="shared" si="0"/>
        <v>0</v>
      </c>
      <c r="U18" s="1757"/>
      <c r="V18" s="1757"/>
      <c r="W18" s="1757"/>
      <c r="X18" s="1758"/>
      <c r="Y18" s="1758"/>
      <c r="Z18" s="1758"/>
      <c r="AA18" s="1758"/>
    </row>
    <row r="19" spans="1:27" ht="24.95" customHeight="1" x14ac:dyDescent="0.15">
      <c r="A19" s="1756"/>
      <c r="B19" s="1756"/>
      <c r="C19" s="1756"/>
      <c r="D19" s="1756"/>
      <c r="E19" s="1756"/>
      <c r="F19" s="1756"/>
      <c r="G19" s="1756"/>
      <c r="H19" s="607"/>
      <c r="I19" s="609"/>
      <c r="J19" s="609"/>
      <c r="K19" s="609"/>
      <c r="L19" s="609"/>
      <c r="M19" s="609"/>
      <c r="N19" s="609"/>
      <c r="O19" s="609"/>
      <c r="P19" s="609"/>
      <c r="Q19" s="609"/>
      <c r="R19" s="609"/>
      <c r="S19" s="610"/>
      <c r="T19" s="1757">
        <f t="shared" si="0"/>
        <v>0</v>
      </c>
      <c r="U19" s="1757"/>
      <c r="V19" s="1757"/>
      <c r="W19" s="1757"/>
      <c r="X19" s="1758"/>
      <c r="Y19" s="1758"/>
      <c r="Z19" s="1758"/>
      <c r="AA19" s="1758"/>
    </row>
    <row r="20" spans="1:27" ht="24.95" customHeight="1" x14ac:dyDescent="0.15">
      <c r="A20" s="1756"/>
      <c r="B20" s="1756"/>
      <c r="C20" s="1756"/>
      <c r="D20" s="1756"/>
      <c r="E20" s="1756"/>
      <c r="F20" s="1756"/>
      <c r="G20" s="1756"/>
      <c r="H20" s="607"/>
      <c r="I20" s="609"/>
      <c r="J20" s="609"/>
      <c r="K20" s="609"/>
      <c r="L20" s="609"/>
      <c r="M20" s="609"/>
      <c r="N20" s="609"/>
      <c r="O20" s="609"/>
      <c r="P20" s="609"/>
      <c r="Q20" s="609"/>
      <c r="R20" s="609"/>
      <c r="S20" s="610"/>
      <c r="T20" s="1757">
        <f t="shared" si="0"/>
        <v>0</v>
      </c>
      <c r="U20" s="1757"/>
      <c r="V20" s="1757"/>
      <c r="W20" s="1757"/>
      <c r="X20" s="1758"/>
      <c r="Y20" s="1758"/>
      <c r="Z20" s="1758"/>
      <c r="AA20" s="1758"/>
    </row>
    <row r="21" spans="1:27" ht="24.95" customHeight="1" x14ac:dyDescent="0.15">
      <c r="A21" s="1756"/>
      <c r="B21" s="1756"/>
      <c r="C21" s="1756"/>
      <c r="D21" s="1756"/>
      <c r="E21" s="1756"/>
      <c r="F21" s="1756"/>
      <c r="G21" s="1756"/>
      <c r="H21" s="607"/>
      <c r="I21" s="609"/>
      <c r="J21" s="609"/>
      <c r="K21" s="609"/>
      <c r="L21" s="609"/>
      <c r="M21" s="609"/>
      <c r="N21" s="609"/>
      <c r="O21" s="609"/>
      <c r="P21" s="609"/>
      <c r="Q21" s="609"/>
      <c r="R21" s="609"/>
      <c r="S21" s="610"/>
      <c r="T21" s="1757">
        <f t="shared" si="0"/>
        <v>0</v>
      </c>
      <c r="U21" s="1757"/>
      <c r="V21" s="1757"/>
      <c r="W21" s="1757"/>
      <c r="X21" s="1758"/>
      <c r="Y21" s="1758"/>
      <c r="Z21" s="1758"/>
      <c r="AA21" s="1758"/>
    </row>
    <row r="22" spans="1:27" ht="24.95" customHeight="1" x14ac:dyDescent="0.15">
      <c r="A22" s="1756"/>
      <c r="B22" s="1756"/>
      <c r="C22" s="1756"/>
      <c r="D22" s="1756"/>
      <c r="E22" s="1756"/>
      <c r="F22" s="1756"/>
      <c r="G22" s="1756"/>
      <c r="H22" s="607"/>
      <c r="I22" s="609"/>
      <c r="J22" s="609"/>
      <c r="K22" s="609"/>
      <c r="L22" s="609"/>
      <c r="M22" s="609"/>
      <c r="N22" s="609"/>
      <c r="O22" s="609"/>
      <c r="P22" s="609"/>
      <c r="Q22" s="609"/>
      <c r="R22" s="609"/>
      <c r="S22" s="610"/>
      <c r="T22" s="1757">
        <f t="shared" si="0"/>
        <v>0</v>
      </c>
      <c r="U22" s="1757"/>
      <c r="V22" s="1757"/>
      <c r="W22" s="1757"/>
      <c r="X22" s="1758"/>
      <c r="Y22" s="1758"/>
      <c r="Z22" s="1758"/>
      <c r="AA22" s="1758"/>
    </row>
    <row r="23" spans="1:27" ht="24.95" customHeight="1" x14ac:dyDescent="0.15">
      <c r="A23" s="1708"/>
      <c r="B23" s="1708"/>
      <c r="C23" s="1708"/>
      <c r="D23" s="1708"/>
      <c r="E23" s="1708"/>
      <c r="F23" s="1708"/>
      <c r="G23" s="1708"/>
      <c r="H23" s="682"/>
      <c r="I23" s="683"/>
      <c r="J23" s="683"/>
      <c r="K23" s="683"/>
      <c r="L23" s="683"/>
      <c r="M23" s="683"/>
      <c r="N23" s="683"/>
      <c r="O23" s="683"/>
      <c r="P23" s="683"/>
      <c r="Q23" s="683"/>
      <c r="R23" s="683"/>
      <c r="S23" s="685"/>
      <c r="T23" s="1759">
        <f t="shared" si="0"/>
        <v>0</v>
      </c>
      <c r="U23" s="1759"/>
      <c r="V23" s="1759"/>
      <c r="W23" s="1759"/>
      <c r="X23" s="1760"/>
      <c r="Y23" s="1760"/>
      <c r="Z23" s="1760"/>
      <c r="AA23" s="1760"/>
    </row>
    <row r="24" spans="1:27" ht="9.9499999999999993" customHeight="1" x14ac:dyDescent="0.15">
      <c r="A24" s="794"/>
      <c r="B24" s="794"/>
      <c r="C24" s="794"/>
      <c r="D24" s="794"/>
      <c r="E24" s="794"/>
      <c r="F24" s="794"/>
      <c r="G24" s="794"/>
      <c r="H24" s="702"/>
      <c r="I24" s="702"/>
      <c r="J24" s="702"/>
      <c r="K24" s="702"/>
      <c r="L24" s="702"/>
      <c r="M24" s="702"/>
      <c r="N24" s="702"/>
      <c r="O24" s="702"/>
      <c r="P24" s="702"/>
      <c r="Q24" s="702"/>
      <c r="R24" s="702"/>
      <c r="S24" s="702"/>
      <c r="T24" s="794"/>
      <c r="U24" s="794"/>
      <c r="V24" s="794"/>
      <c r="W24" s="794"/>
      <c r="X24" s="794"/>
      <c r="Y24" s="794"/>
      <c r="Z24" s="794"/>
      <c r="AA24" s="794"/>
    </row>
    <row r="25" spans="1:27" ht="20.100000000000001" customHeight="1" x14ac:dyDescent="0.15">
      <c r="A25" s="1524" t="s">
        <v>996</v>
      </c>
      <c r="B25" s="1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1524"/>
    </row>
    <row r="26" spans="1:27" ht="20.100000000000001" customHeight="1" x14ac:dyDescent="0.15">
      <c r="A26" s="1761" t="s">
        <v>997</v>
      </c>
      <c r="B26" s="1761"/>
      <c r="C26" s="1761"/>
      <c r="D26" s="1761"/>
      <c r="E26" s="1761"/>
      <c r="F26" s="1761"/>
      <c r="G26" s="1761"/>
      <c r="H26" s="1761"/>
      <c r="I26" s="1761"/>
      <c r="J26" s="1761"/>
      <c r="K26" s="1761"/>
      <c r="L26" s="1761"/>
      <c r="M26" s="1761"/>
      <c r="N26" s="1761"/>
      <c r="O26" s="1761"/>
      <c r="P26" s="1761"/>
      <c r="Q26" s="1761"/>
      <c r="R26" s="1761"/>
      <c r="S26" s="1761"/>
      <c r="T26" s="1761"/>
      <c r="U26" s="1761"/>
      <c r="V26" s="1761"/>
      <c r="W26" s="1761"/>
      <c r="X26" s="1761"/>
      <c r="Y26" s="1761"/>
      <c r="Z26" s="1761"/>
      <c r="AA26" s="1761"/>
    </row>
    <row r="27" spans="1:27" ht="20.100000000000001" customHeight="1" x14ac:dyDescent="0.15">
      <c r="A27" s="1524" t="s">
        <v>998</v>
      </c>
      <c r="B27" s="1524"/>
      <c r="C27" s="1524"/>
      <c r="D27" s="1524"/>
      <c r="E27" s="1524"/>
      <c r="F27" s="1524"/>
      <c r="G27" s="1524"/>
      <c r="H27" s="1524"/>
      <c r="I27" s="1524"/>
      <c r="J27" s="1524"/>
      <c r="K27" s="1524"/>
      <c r="L27" s="1524"/>
      <c r="M27" s="1524"/>
      <c r="N27" s="1524"/>
      <c r="O27" s="1524"/>
      <c r="P27" s="1524"/>
      <c r="Q27" s="1524"/>
      <c r="R27" s="1524"/>
      <c r="S27" s="1524"/>
      <c r="T27" s="1524"/>
      <c r="U27" s="1524"/>
      <c r="V27" s="1524"/>
      <c r="W27" s="1524"/>
      <c r="X27" s="1524"/>
      <c r="Y27" s="1524"/>
      <c r="Z27" s="1524"/>
      <c r="AA27" s="1524"/>
    </row>
    <row r="28" spans="1:27" ht="39.950000000000003" customHeight="1" x14ac:dyDescent="0.15">
      <c r="A28" s="1762" t="s">
        <v>999</v>
      </c>
      <c r="B28" s="1762"/>
      <c r="C28" s="1762"/>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1762"/>
    </row>
    <row r="29" spans="1:27" ht="15" customHeight="1" x14ac:dyDescent="0.15">
      <c r="A29" s="794"/>
      <c r="B29" s="794"/>
      <c r="C29" s="794"/>
      <c r="D29" s="794"/>
      <c r="E29" s="794"/>
      <c r="F29" s="794"/>
      <c r="G29" s="794"/>
      <c r="H29" s="702"/>
      <c r="I29" s="702"/>
      <c r="J29" s="702"/>
      <c r="K29" s="702"/>
      <c r="L29" s="702"/>
      <c r="M29" s="702"/>
      <c r="N29" s="702"/>
      <c r="O29" s="702"/>
      <c r="P29" s="702"/>
      <c r="Q29" s="702"/>
      <c r="R29" s="702"/>
      <c r="S29" s="702"/>
      <c r="T29" s="794"/>
      <c r="U29" s="794"/>
      <c r="V29" s="794"/>
      <c r="W29" s="794"/>
      <c r="X29" s="794"/>
      <c r="Y29" s="794"/>
      <c r="Z29" s="794"/>
      <c r="AA29" s="794"/>
    </row>
    <row r="30" spans="1:27" ht="24.95" customHeight="1" x14ac:dyDescent="0.15">
      <c r="A30" s="1763" t="s">
        <v>1000</v>
      </c>
      <c r="B30" s="1763"/>
      <c r="C30" s="1763"/>
      <c r="D30" s="1763"/>
      <c r="E30" s="1763"/>
      <c r="F30" s="1763"/>
      <c r="G30" s="1763"/>
      <c r="H30" s="1763"/>
      <c r="I30" s="790"/>
      <c r="J30" s="790"/>
      <c r="K30" s="790"/>
      <c r="L30" s="790"/>
      <c r="M30" s="790"/>
      <c r="N30" s="790"/>
      <c r="O30" s="790"/>
      <c r="P30" s="790"/>
      <c r="Q30" s="790"/>
      <c r="R30" s="790"/>
      <c r="S30" s="790"/>
      <c r="T30" s="790"/>
      <c r="U30" s="790"/>
      <c r="V30" s="790"/>
      <c r="W30" s="790"/>
      <c r="X30" s="790"/>
      <c r="Y30" s="790"/>
      <c r="Z30" s="790"/>
    </row>
    <row r="31" spans="1:27" ht="24.95" customHeight="1" x14ac:dyDescent="0.15">
      <c r="A31" s="1632" t="s">
        <v>169</v>
      </c>
      <c r="B31" s="1632"/>
      <c r="C31" s="1632"/>
      <c r="D31" s="1632"/>
      <c r="E31" s="1632"/>
      <c r="F31" s="1632" t="s">
        <v>823</v>
      </c>
      <c r="G31" s="1632"/>
      <c r="H31" s="1632"/>
      <c r="I31" s="1632"/>
      <c r="J31" s="1632"/>
      <c r="K31" s="1632"/>
      <c r="L31" s="1632"/>
      <c r="M31" s="1632"/>
      <c r="N31" s="1632" t="s">
        <v>1001</v>
      </c>
      <c r="O31" s="1632"/>
      <c r="P31" s="1632"/>
      <c r="Q31" s="1632"/>
      <c r="R31" s="1632"/>
      <c r="S31" s="1632" t="s">
        <v>1002</v>
      </c>
      <c r="T31" s="1632"/>
      <c r="U31" s="1632"/>
      <c r="V31" s="1632"/>
      <c r="W31" s="1632" t="s">
        <v>10</v>
      </c>
      <c r="X31" s="1632"/>
      <c r="Y31" s="1632"/>
      <c r="Z31" s="1632"/>
      <c r="AA31" s="1632"/>
    </row>
    <row r="32" spans="1:27" ht="24.95" customHeight="1" x14ac:dyDescent="0.15">
      <c r="A32" s="1764" t="s">
        <v>706</v>
      </c>
      <c r="B32" s="1764"/>
      <c r="C32" s="1764"/>
      <c r="D32" s="1764"/>
      <c r="E32" s="1764"/>
      <c r="F32" s="1444" t="s">
        <v>1018</v>
      </c>
      <c r="G32" s="1444"/>
      <c r="H32" s="1444"/>
      <c r="I32" s="1444"/>
      <c r="J32" s="1444"/>
      <c r="K32" s="1444"/>
      <c r="L32" s="1444"/>
      <c r="M32" s="1444"/>
      <c r="N32" s="1444" t="s">
        <v>1024</v>
      </c>
      <c r="O32" s="1444"/>
      <c r="P32" s="1444"/>
      <c r="Q32" s="1444"/>
      <c r="R32" s="1444"/>
      <c r="S32" s="1444"/>
      <c r="T32" s="1444"/>
      <c r="U32" s="1444"/>
      <c r="V32" s="1444"/>
      <c r="W32" s="1444"/>
      <c r="X32" s="1444"/>
      <c r="Y32" s="1444"/>
      <c r="Z32" s="1444"/>
      <c r="AA32" s="1444"/>
    </row>
    <row r="33" spans="1:27" ht="24.95" customHeight="1" x14ac:dyDescent="0.15">
      <c r="A33" s="1764" t="s">
        <v>709</v>
      </c>
      <c r="B33" s="1764"/>
      <c r="C33" s="1764"/>
      <c r="D33" s="1764"/>
      <c r="E33" s="1764"/>
      <c r="F33" s="1444" t="s">
        <v>1025</v>
      </c>
      <c r="G33" s="1444"/>
      <c r="H33" s="1444"/>
      <c r="I33" s="1444"/>
      <c r="J33" s="1444"/>
      <c r="K33" s="1444"/>
      <c r="L33" s="1444"/>
      <c r="M33" s="1444"/>
      <c r="N33" s="1444" t="s">
        <v>572</v>
      </c>
      <c r="O33" s="1444"/>
      <c r="P33" s="1444"/>
      <c r="Q33" s="1444"/>
      <c r="R33" s="1444"/>
      <c r="S33" s="1444" t="s">
        <v>19</v>
      </c>
      <c r="T33" s="1444"/>
      <c r="U33" s="1444"/>
      <c r="V33" s="1444"/>
      <c r="W33" s="1444"/>
      <c r="X33" s="1444"/>
      <c r="Y33" s="1444"/>
      <c r="Z33" s="1444"/>
      <c r="AA33" s="1444"/>
    </row>
    <row r="34" spans="1:27" ht="24.95" customHeight="1" x14ac:dyDescent="0.15">
      <c r="A34" s="1764" t="s">
        <v>1003</v>
      </c>
      <c r="B34" s="1764"/>
      <c r="C34" s="1764"/>
      <c r="D34" s="1764"/>
      <c r="E34" s="1764"/>
      <c r="F34" s="1444" t="s">
        <v>1025</v>
      </c>
      <c r="G34" s="1444"/>
      <c r="H34" s="1444"/>
      <c r="I34" s="1444"/>
      <c r="J34" s="1444"/>
      <c r="K34" s="1444"/>
      <c r="L34" s="1444"/>
      <c r="M34" s="1444"/>
      <c r="N34" s="1444" t="s">
        <v>657</v>
      </c>
      <c r="O34" s="1444"/>
      <c r="P34" s="1444"/>
      <c r="Q34" s="1444"/>
      <c r="R34" s="1444"/>
      <c r="S34" s="1444" t="s">
        <v>19</v>
      </c>
      <c r="T34" s="1444"/>
      <c r="U34" s="1444"/>
      <c r="V34" s="1444"/>
      <c r="W34" s="1444"/>
      <c r="X34" s="1444"/>
      <c r="Y34" s="1444"/>
      <c r="Z34" s="1444"/>
      <c r="AA34" s="1444"/>
    </row>
    <row r="35" spans="1:27" ht="24.95" customHeight="1" x14ac:dyDescent="0.15">
      <c r="A35" s="1764" t="s">
        <v>1004</v>
      </c>
      <c r="B35" s="1764"/>
      <c r="C35" s="1764"/>
      <c r="D35" s="1764"/>
      <c r="E35" s="1764"/>
      <c r="F35" s="1444" t="s">
        <v>1026</v>
      </c>
      <c r="G35" s="1444"/>
      <c r="H35" s="1444"/>
      <c r="I35" s="1444"/>
      <c r="J35" s="1444"/>
      <c r="K35" s="1444"/>
      <c r="L35" s="1444"/>
      <c r="M35" s="1444"/>
      <c r="N35" s="1444" t="s">
        <v>13</v>
      </c>
      <c r="O35" s="1444"/>
      <c r="P35" s="1444"/>
      <c r="Q35" s="1444"/>
      <c r="R35" s="1444"/>
      <c r="S35" s="1444"/>
      <c r="T35" s="1444"/>
      <c r="U35" s="1444"/>
      <c r="V35" s="1444"/>
      <c r="W35" s="1444" t="s">
        <v>19</v>
      </c>
      <c r="X35" s="1444"/>
      <c r="Y35" s="1444"/>
      <c r="Z35" s="1444"/>
      <c r="AA35" s="1444"/>
    </row>
    <row r="36" spans="1:27" ht="24.95" customHeight="1" x14ac:dyDescent="0.15">
      <c r="A36" s="1764" t="s">
        <v>1005</v>
      </c>
      <c r="B36" s="1764"/>
      <c r="C36" s="1764"/>
      <c r="D36" s="1764"/>
      <c r="E36" s="1764"/>
      <c r="F36" s="1444" t="s">
        <v>1026</v>
      </c>
      <c r="G36" s="1444"/>
      <c r="H36" s="1444"/>
      <c r="I36" s="1444"/>
      <c r="J36" s="1444"/>
      <c r="K36" s="1444"/>
      <c r="L36" s="1444"/>
      <c r="M36" s="1444"/>
      <c r="N36" s="1444" t="s">
        <v>659</v>
      </c>
      <c r="O36" s="1444"/>
      <c r="P36" s="1444"/>
      <c r="Q36" s="1444"/>
      <c r="R36" s="1444"/>
      <c r="S36" s="1444"/>
      <c r="T36" s="1444"/>
      <c r="U36" s="1444"/>
      <c r="V36" s="1444"/>
      <c r="W36" s="1444" t="s">
        <v>19</v>
      </c>
      <c r="X36" s="1444"/>
      <c r="Y36" s="1444"/>
      <c r="Z36" s="1444"/>
      <c r="AA36" s="1444"/>
    </row>
    <row r="37" spans="1:27" ht="24.95" customHeight="1" x14ac:dyDescent="0.15">
      <c r="A37" s="1764" t="s">
        <v>1006</v>
      </c>
      <c r="B37" s="1764"/>
      <c r="C37" s="1764"/>
      <c r="D37" s="1764"/>
      <c r="E37" s="1764"/>
      <c r="F37" s="1444" t="s">
        <v>1027</v>
      </c>
      <c r="G37" s="1444"/>
      <c r="H37" s="1444"/>
      <c r="I37" s="1444"/>
      <c r="J37" s="1444"/>
      <c r="K37" s="1444"/>
      <c r="L37" s="1444"/>
      <c r="M37" s="1444"/>
      <c r="N37" s="1444" t="s">
        <v>661</v>
      </c>
      <c r="O37" s="1444"/>
      <c r="P37" s="1444"/>
      <c r="Q37" s="1444"/>
      <c r="R37" s="1444"/>
      <c r="S37" s="1444"/>
      <c r="T37" s="1444"/>
      <c r="U37" s="1444"/>
      <c r="V37" s="1444"/>
      <c r="W37" s="1444"/>
      <c r="X37" s="1444"/>
      <c r="Y37" s="1444"/>
      <c r="Z37" s="1444"/>
      <c r="AA37" s="1444"/>
    </row>
    <row r="38" spans="1:27" ht="24.95" customHeight="1" x14ac:dyDescent="0.15">
      <c r="A38" s="1764" t="s">
        <v>1007</v>
      </c>
      <c r="B38" s="1764"/>
      <c r="C38" s="1764"/>
      <c r="D38" s="1764"/>
      <c r="E38" s="1764"/>
      <c r="F38" s="1444"/>
      <c r="G38" s="1444"/>
      <c r="H38" s="1444"/>
      <c r="I38" s="1444"/>
      <c r="J38" s="1444"/>
      <c r="K38" s="1444"/>
      <c r="L38" s="1444"/>
      <c r="M38" s="1444"/>
      <c r="N38" s="1444"/>
      <c r="O38" s="1444"/>
      <c r="P38" s="1444"/>
      <c r="Q38" s="1444"/>
      <c r="R38" s="1444"/>
      <c r="S38" s="1444"/>
      <c r="T38" s="1444"/>
      <c r="U38" s="1444"/>
      <c r="V38" s="1444"/>
      <c r="W38" s="1444"/>
      <c r="X38" s="1444"/>
      <c r="Y38" s="1444"/>
      <c r="Z38" s="1444"/>
      <c r="AA38" s="1444"/>
    </row>
    <row r="39" spans="1:27" ht="24.95" customHeight="1" x14ac:dyDescent="0.15">
      <c r="A39" s="1764" t="s">
        <v>1008</v>
      </c>
      <c r="B39" s="1764"/>
      <c r="C39" s="1764"/>
      <c r="D39" s="1764"/>
      <c r="E39" s="1764"/>
      <c r="F39" s="1444"/>
      <c r="G39" s="1444"/>
      <c r="H39" s="1444"/>
      <c r="I39" s="1444"/>
      <c r="J39" s="1444"/>
      <c r="K39" s="1444"/>
      <c r="L39" s="1444"/>
      <c r="M39" s="1444"/>
      <c r="N39" s="1444"/>
      <c r="O39" s="1444"/>
      <c r="P39" s="1444"/>
      <c r="Q39" s="1444"/>
      <c r="R39" s="1444"/>
      <c r="S39" s="1444"/>
      <c r="T39" s="1444"/>
      <c r="U39" s="1444"/>
      <c r="V39" s="1444"/>
      <c r="W39" s="1444"/>
      <c r="X39" s="1444"/>
      <c r="Y39" s="1444"/>
      <c r="Z39" s="1444"/>
      <c r="AA39" s="1444"/>
    </row>
    <row r="40" spans="1:27" ht="24.95" customHeight="1" x14ac:dyDescent="0.15">
      <c r="A40" s="1764" t="s">
        <v>1009</v>
      </c>
      <c r="B40" s="1764"/>
      <c r="C40" s="1764"/>
      <c r="D40" s="1764"/>
      <c r="E40" s="176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row>
    <row r="41" spans="1:27" ht="24.95" customHeight="1" x14ac:dyDescent="0.15">
      <c r="A41" s="1764" t="s">
        <v>1010</v>
      </c>
      <c r="B41" s="1764"/>
      <c r="C41" s="1764"/>
      <c r="D41" s="1764"/>
      <c r="E41" s="176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row>
    <row r="42" spans="1:27" ht="24.95" customHeight="1" x14ac:dyDescent="0.15">
      <c r="A42" s="1764" t="s">
        <v>1011</v>
      </c>
      <c r="B42" s="1764"/>
      <c r="C42" s="1764"/>
      <c r="D42" s="1764"/>
      <c r="E42" s="1764"/>
      <c r="F42" s="1444"/>
      <c r="G42" s="1444"/>
      <c r="H42" s="1444"/>
      <c r="I42" s="1444"/>
      <c r="J42" s="1444"/>
      <c r="K42" s="1444"/>
      <c r="L42" s="1444"/>
      <c r="M42" s="1444"/>
      <c r="N42" s="1444"/>
      <c r="O42" s="1444"/>
      <c r="P42" s="1444"/>
      <c r="Q42" s="1444"/>
      <c r="R42" s="1444"/>
      <c r="S42" s="1444"/>
      <c r="T42" s="1444"/>
      <c r="U42" s="1444"/>
      <c r="V42" s="1444"/>
      <c r="W42" s="1444"/>
      <c r="X42" s="1444"/>
      <c r="Y42" s="1444"/>
      <c r="Z42" s="1444"/>
      <c r="AA42" s="1444"/>
    </row>
    <row r="43" spans="1:27" ht="24.95" customHeight="1" x14ac:dyDescent="0.15">
      <c r="A43" s="1764" t="s">
        <v>1012</v>
      </c>
      <c r="B43" s="1764"/>
      <c r="C43" s="1764"/>
      <c r="D43" s="1764"/>
      <c r="E43" s="1764"/>
      <c r="F43" s="1444"/>
      <c r="G43" s="1444"/>
      <c r="H43" s="1444"/>
      <c r="I43" s="1444"/>
      <c r="J43" s="1444"/>
      <c r="K43" s="1444"/>
      <c r="L43" s="1444"/>
      <c r="M43" s="1444"/>
      <c r="N43" s="1444"/>
      <c r="O43" s="1444"/>
      <c r="P43" s="1444"/>
      <c r="Q43" s="1444"/>
      <c r="R43" s="1444"/>
      <c r="S43" s="1444"/>
      <c r="T43" s="1444"/>
      <c r="U43" s="1444"/>
      <c r="V43" s="1444"/>
      <c r="W43" s="1444"/>
      <c r="X43" s="1444"/>
      <c r="Y43" s="1444"/>
      <c r="Z43" s="1444"/>
      <c r="AA43" s="1444"/>
    </row>
    <row r="44" spans="1:27" ht="9.9499999999999993" customHeight="1" x14ac:dyDescent="0.15">
      <c r="A44" s="794"/>
      <c r="B44" s="794"/>
      <c r="C44" s="794"/>
      <c r="D44" s="794"/>
      <c r="E44" s="794"/>
      <c r="F44" s="794"/>
      <c r="G44" s="794"/>
      <c r="H44" s="702"/>
      <c r="I44" s="702"/>
      <c r="J44" s="702"/>
      <c r="K44" s="702"/>
      <c r="L44" s="702"/>
      <c r="M44" s="702"/>
      <c r="N44" s="702"/>
      <c r="O44" s="702"/>
      <c r="P44" s="702"/>
      <c r="Q44" s="702"/>
      <c r="R44" s="702"/>
      <c r="S44" s="702"/>
      <c r="T44" s="794"/>
      <c r="U44" s="794"/>
      <c r="V44" s="794"/>
      <c r="W44" s="794"/>
      <c r="X44" s="794"/>
      <c r="Y44" s="794"/>
      <c r="Z44" s="794"/>
      <c r="AA44" s="794"/>
    </row>
    <row r="45" spans="1:27" ht="20.100000000000001" customHeight="1" x14ac:dyDescent="0.15">
      <c r="A45" s="1762" t="s">
        <v>1013</v>
      </c>
      <c r="B45" s="1762"/>
      <c r="C45" s="1762"/>
      <c r="D45" s="1762"/>
      <c r="E45" s="1762"/>
      <c r="F45" s="1762"/>
      <c r="G45" s="1762"/>
      <c r="H45" s="1762"/>
      <c r="I45" s="1762"/>
      <c r="J45" s="1762"/>
      <c r="K45" s="1762"/>
      <c r="L45" s="1762"/>
      <c r="M45" s="1762"/>
      <c r="N45" s="1762"/>
      <c r="O45" s="1762"/>
      <c r="P45" s="1762"/>
      <c r="Q45" s="1762"/>
      <c r="R45" s="1762"/>
      <c r="S45" s="1762"/>
      <c r="T45" s="1762"/>
      <c r="U45" s="1762"/>
      <c r="V45" s="1762"/>
      <c r="W45" s="1762"/>
      <c r="X45" s="1762"/>
      <c r="Y45" s="1762"/>
      <c r="Z45" s="1762"/>
      <c r="AA45" s="1762"/>
    </row>
    <row r="46" spans="1:27" ht="39.950000000000003" customHeight="1" x14ac:dyDescent="0.15">
      <c r="A46" s="1762" t="s">
        <v>1014</v>
      </c>
      <c r="B46" s="1762"/>
      <c r="C46" s="1762"/>
      <c r="D46" s="1762"/>
      <c r="E46" s="1762"/>
      <c r="F46" s="1762"/>
      <c r="G46" s="1762"/>
      <c r="H46" s="1762"/>
      <c r="I46" s="1762"/>
      <c r="J46" s="1762"/>
      <c r="K46" s="1762"/>
      <c r="L46" s="1762"/>
      <c r="M46" s="1762"/>
      <c r="N46" s="1762"/>
      <c r="O46" s="1762"/>
      <c r="P46" s="1762"/>
      <c r="Q46" s="1762"/>
      <c r="R46" s="1762"/>
      <c r="S46" s="1762"/>
      <c r="T46" s="1762"/>
      <c r="U46" s="1762"/>
      <c r="V46" s="1762"/>
      <c r="W46" s="1762"/>
      <c r="X46" s="1762"/>
      <c r="Y46" s="1762"/>
      <c r="Z46" s="1762"/>
      <c r="AA46" s="1762"/>
    </row>
    <row r="47" spans="1:27" ht="39.950000000000003" customHeight="1" x14ac:dyDescent="0.15">
      <c r="A47" s="1765" t="s">
        <v>1015</v>
      </c>
      <c r="B47" s="1765"/>
      <c r="C47" s="1765"/>
      <c r="D47" s="1765"/>
      <c r="E47" s="1765"/>
      <c r="F47" s="1765"/>
      <c r="G47" s="1765"/>
      <c r="H47" s="1765"/>
      <c r="I47" s="1765"/>
      <c r="J47" s="1765"/>
      <c r="K47" s="1765"/>
      <c r="L47" s="1765"/>
      <c r="M47" s="1765"/>
      <c r="N47" s="1765"/>
      <c r="O47" s="1765"/>
      <c r="P47" s="1765"/>
      <c r="Q47" s="1765"/>
      <c r="R47" s="1765"/>
      <c r="S47" s="1765"/>
      <c r="T47" s="1765"/>
      <c r="U47" s="1765"/>
      <c r="V47" s="1765"/>
      <c r="W47" s="1765"/>
      <c r="X47" s="1765"/>
      <c r="Y47" s="1765"/>
      <c r="Z47" s="1765"/>
      <c r="AA47" s="1765"/>
    </row>
    <row r="48" spans="1:27" ht="20.100000000000001" customHeight="1" x14ac:dyDescent="0.15">
      <c r="A48" s="1762" t="s">
        <v>1016</v>
      </c>
      <c r="B48" s="1762"/>
      <c r="C48" s="1762"/>
      <c r="D48" s="1762"/>
      <c r="E48" s="1762"/>
      <c r="F48" s="1762"/>
      <c r="G48" s="1762"/>
      <c r="H48" s="1762"/>
      <c r="I48" s="1762"/>
      <c r="J48" s="1762"/>
      <c r="K48" s="1762"/>
      <c r="L48" s="1762"/>
      <c r="M48" s="1762"/>
      <c r="N48" s="1762"/>
      <c r="O48" s="1762"/>
      <c r="P48" s="1762"/>
      <c r="Q48" s="1762"/>
      <c r="R48" s="1762"/>
      <c r="S48" s="1762"/>
      <c r="T48" s="1762"/>
      <c r="U48" s="1762"/>
      <c r="V48" s="1762"/>
      <c r="W48" s="1762"/>
      <c r="X48" s="1762"/>
      <c r="Y48" s="1762"/>
      <c r="Z48" s="1762"/>
      <c r="AA48" s="1762"/>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20:G20"/>
    <mergeCell ref="T20:W20"/>
    <mergeCell ref="X20:AA20"/>
    <mergeCell ref="A21:G21"/>
    <mergeCell ref="T21:W21"/>
    <mergeCell ref="X21:AA21"/>
    <mergeCell ref="A22:G22"/>
    <mergeCell ref="T22:W22"/>
    <mergeCell ref="X22:AA22"/>
    <mergeCell ref="A17:G17"/>
    <mergeCell ref="T17:W17"/>
    <mergeCell ref="X17:AA17"/>
    <mergeCell ref="A18:G18"/>
    <mergeCell ref="T18:W18"/>
    <mergeCell ref="X18:AA18"/>
    <mergeCell ref="A19:G19"/>
    <mergeCell ref="T19:W19"/>
    <mergeCell ref="X19:AA19"/>
    <mergeCell ref="A14:G14"/>
    <mergeCell ref="T14:W14"/>
    <mergeCell ref="X14:AA14"/>
    <mergeCell ref="A15:G15"/>
    <mergeCell ref="T15:W15"/>
    <mergeCell ref="X15:AA15"/>
    <mergeCell ref="A16:G16"/>
    <mergeCell ref="T16:W16"/>
    <mergeCell ref="X16:AA16"/>
    <mergeCell ref="A11:G11"/>
    <mergeCell ref="T11:W11"/>
    <mergeCell ref="X11:AA11"/>
    <mergeCell ref="A12:G12"/>
    <mergeCell ref="T12:W12"/>
    <mergeCell ref="X12:AA12"/>
    <mergeCell ref="A13:G13"/>
    <mergeCell ref="T13:W13"/>
    <mergeCell ref="X13:AA13"/>
    <mergeCell ref="A7:G8"/>
    <mergeCell ref="H7:S7"/>
    <mergeCell ref="T7:W8"/>
    <mergeCell ref="X7:AA8"/>
    <mergeCell ref="A9:G9"/>
    <mergeCell ref="T9:W9"/>
    <mergeCell ref="X9:AA9"/>
    <mergeCell ref="A10:G10"/>
    <mergeCell ref="T10:W10"/>
    <mergeCell ref="X10:AA10"/>
    <mergeCell ref="A2:AA2"/>
    <mergeCell ref="AD2:AE2"/>
    <mergeCell ref="A4:M4"/>
    <mergeCell ref="N4:AA4"/>
    <mergeCell ref="A5:M5"/>
    <mergeCell ref="N5:AA5"/>
    <mergeCell ref="A6:M6"/>
    <mergeCell ref="N6:S6"/>
    <mergeCell ref="T6:AA6"/>
  </mergeCells>
  <phoneticPr fontId="83"/>
  <printOptions horizontalCentered="1" verticalCentered="1"/>
  <pageMargins left="0.62986111111111098" right="0.59027777777777801" top="0.47222222222222199" bottom="0.51180555555555496" header="0.51180555555555496" footer="0.51180555555555496"/>
  <pageSetup paperSize="9" scale="69" firstPageNumber="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view="pageBreakPreview" zoomScale="85" zoomScaleNormal="75" zoomScalePageLayoutView="85" workbookViewId="0">
      <selection activeCell="AD3" sqref="AD3"/>
    </sheetView>
  </sheetViews>
  <sheetFormatPr defaultRowHeight="14.25" x14ac:dyDescent="0.15"/>
  <cols>
    <col min="1" max="5" width="2.625" style="787" customWidth="1"/>
    <col min="6" max="7" width="2.625" style="788" customWidth="1"/>
    <col min="8" max="19" width="7.625" style="788" customWidth="1"/>
    <col min="20" max="23" width="2.75" style="788" customWidth="1"/>
    <col min="24" max="41" width="2.625" style="788" customWidth="1"/>
    <col min="42" max="1025" width="9" style="788" customWidth="1"/>
  </cols>
  <sheetData>
    <row r="1" spans="1:31" ht="24.95" customHeight="1" x14ac:dyDescent="0.15">
      <c r="AA1" s="789" t="s">
        <v>976</v>
      </c>
    </row>
    <row r="2" spans="1:31" ht="30" customHeight="1" x14ac:dyDescent="0.15">
      <c r="A2" s="1749" t="s">
        <v>977</v>
      </c>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D2" s="1750"/>
      <c r="AE2" s="1750"/>
    </row>
    <row r="3" spans="1:31" ht="9.75" customHeight="1" x14ac:dyDescent="0.15">
      <c r="A3" s="790"/>
      <c r="B3" s="790"/>
      <c r="C3" s="790"/>
      <c r="D3" s="790"/>
      <c r="E3" s="790"/>
      <c r="F3" s="790"/>
      <c r="AC3" s="790"/>
      <c r="AD3" s="790"/>
      <c r="AE3" s="790"/>
    </row>
    <row r="4" spans="1:31" ht="24.95" customHeight="1" x14ac:dyDescent="0.15">
      <c r="A4" s="1654" t="s">
        <v>978</v>
      </c>
      <c r="B4" s="1654"/>
      <c r="C4" s="1654"/>
      <c r="D4" s="1654"/>
      <c r="E4" s="1654"/>
      <c r="F4" s="1654"/>
      <c r="G4" s="1654"/>
      <c r="H4" s="1654"/>
      <c r="I4" s="1654"/>
      <c r="J4" s="1654"/>
      <c r="K4" s="1654"/>
      <c r="L4" s="1654"/>
      <c r="M4" s="1654"/>
      <c r="N4" s="1613" t="s">
        <v>1017</v>
      </c>
      <c r="O4" s="1613"/>
      <c r="P4" s="1613"/>
      <c r="Q4" s="1613"/>
      <c r="R4" s="1613"/>
      <c r="S4" s="1613"/>
      <c r="T4" s="1613"/>
      <c r="U4" s="1613"/>
      <c r="V4" s="1613"/>
      <c r="W4" s="1613"/>
      <c r="X4" s="1613"/>
      <c r="Y4" s="1613"/>
      <c r="Z4" s="1613"/>
      <c r="AA4" s="1613"/>
    </row>
    <row r="5" spans="1:31" ht="24.95" customHeight="1" x14ac:dyDescent="0.15">
      <c r="A5" s="1654" t="s">
        <v>823</v>
      </c>
      <c r="B5" s="1654"/>
      <c r="C5" s="1654"/>
      <c r="D5" s="1654"/>
      <c r="E5" s="1654"/>
      <c r="F5" s="1654"/>
      <c r="G5" s="1654"/>
      <c r="H5" s="1654"/>
      <c r="I5" s="1654"/>
      <c r="J5" s="1654"/>
      <c r="K5" s="1654"/>
      <c r="L5" s="1654"/>
      <c r="M5" s="1654"/>
      <c r="N5" s="1613" t="s">
        <v>1018</v>
      </c>
      <c r="O5" s="1613"/>
      <c r="P5" s="1613"/>
      <c r="Q5" s="1613"/>
      <c r="R5" s="1613"/>
      <c r="S5" s="1613"/>
      <c r="T5" s="1613"/>
      <c r="U5" s="1613"/>
      <c r="V5" s="1613"/>
      <c r="W5" s="1613"/>
      <c r="X5" s="1613"/>
      <c r="Y5" s="1613"/>
      <c r="Z5" s="1613"/>
      <c r="AA5" s="1613"/>
    </row>
    <row r="6" spans="1:31" ht="24.95" customHeight="1" x14ac:dyDescent="0.15">
      <c r="A6" s="1751" t="s">
        <v>979</v>
      </c>
      <c r="B6" s="1751"/>
      <c r="C6" s="1751"/>
      <c r="D6" s="1751"/>
      <c r="E6" s="1751"/>
      <c r="F6" s="1751"/>
      <c r="G6" s="1751"/>
      <c r="H6" s="1751"/>
      <c r="I6" s="1751"/>
      <c r="J6" s="1751"/>
      <c r="K6" s="1751"/>
      <c r="L6" s="1751"/>
      <c r="M6" s="1751"/>
      <c r="N6" s="1613">
        <v>40</v>
      </c>
      <c r="O6" s="1613"/>
      <c r="P6" s="1613"/>
      <c r="Q6" s="1613"/>
      <c r="R6" s="1613"/>
      <c r="S6" s="1613"/>
      <c r="T6" s="1752" t="s">
        <v>980</v>
      </c>
      <c r="U6" s="1752"/>
      <c r="V6" s="1752"/>
      <c r="W6" s="1752"/>
      <c r="X6" s="1752"/>
      <c r="Y6" s="1752"/>
      <c r="Z6" s="1752"/>
      <c r="AA6" s="1752"/>
    </row>
    <row r="7" spans="1:31" ht="24.95" customHeight="1" x14ac:dyDescent="0.15">
      <c r="A7" s="1753" t="s">
        <v>981</v>
      </c>
      <c r="B7" s="1753"/>
      <c r="C7" s="1753"/>
      <c r="D7" s="1753"/>
      <c r="E7" s="1753"/>
      <c r="F7" s="1753"/>
      <c r="G7" s="1753"/>
      <c r="H7" s="1754" t="s">
        <v>834</v>
      </c>
      <c r="I7" s="1754"/>
      <c r="J7" s="1754"/>
      <c r="K7" s="1754"/>
      <c r="L7" s="1754"/>
      <c r="M7" s="1754"/>
      <c r="N7" s="1754"/>
      <c r="O7" s="1754"/>
      <c r="P7" s="1754"/>
      <c r="Q7" s="1754"/>
      <c r="R7" s="1754"/>
      <c r="S7" s="1754"/>
      <c r="T7" s="1755" t="s">
        <v>982</v>
      </c>
      <c r="U7" s="1755"/>
      <c r="V7" s="1755"/>
      <c r="W7" s="1755"/>
      <c r="X7" s="1755" t="s">
        <v>983</v>
      </c>
      <c r="Y7" s="1755"/>
      <c r="Z7" s="1755"/>
      <c r="AA7" s="1755"/>
    </row>
    <row r="8" spans="1:31" ht="50.1" customHeight="1" x14ac:dyDescent="0.15">
      <c r="A8" s="1753"/>
      <c r="B8" s="1753"/>
      <c r="C8" s="1753"/>
      <c r="D8" s="1753"/>
      <c r="E8" s="1753"/>
      <c r="F8" s="1753"/>
      <c r="G8" s="1753"/>
      <c r="H8" s="791" t="s">
        <v>984</v>
      </c>
      <c r="I8" s="451" t="s">
        <v>985</v>
      </c>
      <c r="J8" s="451" t="s">
        <v>986</v>
      </c>
      <c r="K8" s="451" t="s">
        <v>987</v>
      </c>
      <c r="L8" s="451" t="s">
        <v>988</v>
      </c>
      <c r="M8" s="451" t="s">
        <v>989</v>
      </c>
      <c r="N8" s="451" t="s">
        <v>990</v>
      </c>
      <c r="O8" s="451" t="s">
        <v>991</v>
      </c>
      <c r="P8" s="451" t="s">
        <v>992</v>
      </c>
      <c r="Q8" s="451" t="s">
        <v>993</v>
      </c>
      <c r="R8" s="451" t="s">
        <v>994</v>
      </c>
      <c r="S8" s="792" t="s">
        <v>995</v>
      </c>
      <c r="T8" s="1755"/>
      <c r="U8" s="1755"/>
      <c r="V8" s="1755"/>
      <c r="W8" s="1755"/>
      <c r="X8" s="1755"/>
      <c r="Y8" s="1755"/>
      <c r="Z8" s="1755"/>
      <c r="AA8" s="1755"/>
    </row>
    <row r="9" spans="1:31" ht="24.95" customHeight="1" x14ac:dyDescent="0.15">
      <c r="A9" s="1705" t="s">
        <v>1019</v>
      </c>
      <c r="B9" s="1705"/>
      <c r="C9" s="1705"/>
      <c r="D9" s="1705"/>
      <c r="E9" s="1705"/>
      <c r="F9" s="1705"/>
      <c r="G9" s="1705"/>
      <c r="H9" s="727">
        <v>40</v>
      </c>
      <c r="I9" s="728"/>
      <c r="J9" s="728"/>
      <c r="K9" s="728"/>
      <c r="L9" s="728"/>
      <c r="M9" s="728"/>
      <c r="N9" s="728"/>
      <c r="O9" s="728"/>
      <c r="P9" s="728"/>
      <c r="Q9" s="728"/>
      <c r="R9" s="728"/>
      <c r="S9" s="729"/>
      <c r="T9" s="1624">
        <f t="shared" ref="T9:T23" si="0">SUM(H9:S9)</f>
        <v>40</v>
      </c>
      <c r="U9" s="1624"/>
      <c r="V9" s="1624"/>
      <c r="W9" s="1624"/>
      <c r="X9" s="1625" t="s">
        <v>19</v>
      </c>
      <c r="Y9" s="1625"/>
      <c r="Z9" s="1625"/>
      <c r="AA9" s="1625"/>
    </row>
    <row r="10" spans="1:31" ht="24.95" customHeight="1" x14ac:dyDescent="0.15">
      <c r="A10" s="1756" t="s">
        <v>1020</v>
      </c>
      <c r="B10" s="1756"/>
      <c r="C10" s="1756"/>
      <c r="D10" s="1756"/>
      <c r="E10" s="1756"/>
      <c r="F10" s="1756"/>
      <c r="G10" s="1756"/>
      <c r="H10" s="607">
        <v>30</v>
      </c>
      <c r="I10" s="609">
        <v>10</v>
      </c>
      <c r="J10" s="609"/>
      <c r="K10" s="609"/>
      <c r="L10" s="609"/>
      <c r="M10" s="609"/>
      <c r="N10" s="609"/>
      <c r="O10" s="609"/>
      <c r="P10" s="609"/>
      <c r="Q10" s="609"/>
      <c r="R10" s="609"/>
      <c r="S10" s="610"/>
      <c r="T10" s="1757">
        <f t="shared" si="0"/>
        <v>40</v>
      </c>
      <c r="U10" s="1757"/>
      <c r="V10" s="1757"/>
      <c r="W10" s="1757"/>
      <c r="X10" s="1758" t="s">
        <v>19</v>
      </c>
      <c r="Y10" s="1758"/>
      <c r="Z10" s="1758"/>
      <c r="AA10" s="1758"/>
    </row>
    <row r="11" spans="1:31" ht="24.95" customHeight="1" x14ac:dyDescent="0.15">
      <c r="A11" s="1756" t="s">
        <v>1021</v>
      </c>
      <c r="B11" s="1756"/>
      <c r="C11" s="1756"/>
      <c r="D11" s="1756"/>
      <c r="E11" s="1756"/>
      <c r="F11" s="1756"/>
      <c r="G11" s="1756"/>
      <c r="H11" s="607">
        <v>20</v>
      </c>
      <c r="I11" s="609"/>
      <c r="J11" s="609"/>
      <c r="K11" s="609"/>
      <c r="L11" s="609">
        <v>20</v>
      </c>
      <c r="M11" s="609"/>
      <c r="N11" s="609"/>
      <c r="O11" s="609"/>
      <c r="P11" s="609"/>
      <c r="Q11" s="609"/>
      <c r="R11" s="609"/>
      <c r="S11" s="610"/>
      <c r="T11" s="1757">
        <f t="shared" si="0"/>
        <v>40</v>
      </c>
      <c r="U11" s="1757"/>
      <c r="V11" s="1757"/>
      <c r="W11" s="1757"/>
      <c r="X11" s="1758" t="s">
        <v>19</v>
      </c>
      <c r="Y11" s="1758"/>
      <c r="Z11" s="1758"/>
      <c r="AA11" s="1758"/>
    </row>
    <row r="12" spans="1:31" ht="24.95" customHeight="1" x14ac:dyDescent="0.15">
      <c r="A12" s="1756" t="s">
        <v>1022</v>
      </c>
      <c r="B12" s="1756"/>
      <c r="C12" s="1756"/>
      <c r="D12" s="1756"/>
      <c r="E12" s="1756"/>
      <c r="F12" s="1756"/>
      <c r="G12" s="1756"/>
      <c r="H12" s="607">
        <v>10</v>
      </c>
      <c r="I12" s="609"/>
      <c r="J12" s="609"/>
      <c r="K12" s="609">
        <v>20</v>
      </c>
      <c r="L12" s="609"/>
      <c r="M12" s="609">
        <v>10</v>
      </c>
      <c r="N12" s="609"/>
      <c r="O12" s="609"/>
      <c r="P12" s="609"/>
      <c r="Q12" s="609"/>
      <c r="R12" s="609"/>
      <c r="S12" s="610"/>
      <c r="T12" s="1757">
        <f t="shared" si="0"/>
        <v>40</v>
      </c>
      <c r="U12" s="1757"/>
      <c r="V12" s="1757"/>
      <c r="W12" s="1757"/>
      <c r="X12" s="1758"/>
      <c r="Y12" s="1758"/>
      <c r="Z12" s="1758"/>
      <c r="AA12" s="1758"/>
    </row>
    <row r="13" spans="1:31" ht="24.95" customHeight="1" x14ac:dyDescent="0.15">
      <c r="A13" s="1756" t="s">
        <v>1023</v>
      </c>
      <c r="B13" s="1756"/>
      <c r="C13" s="1756"/>
      <c r="D13" s="1756"/>
      <c r="E13" s="1756"/>
      <c r="F13" s="1756"/>
      <c r="G13" s="1756"/>
      <c r="H13" s="607">
        <v>5</v>
      </c>
      <c r="I13" s="609"/>
      <c r="J13" s="609">
        <v>35</v>
      </c>
      <c r="K13" s="609"/>
      <c r="L13" s="609"/>
      <c r="M13" s="609"/>
      <c r="N13" s="609"/>
      <c r="O13" s="609"/>
      <c r="P13" s="609"/>
      <c r="Q13" s="609"/>
      <c r="R13" s="609"/>
      <c r="S13" s="610"/>
      <c r="T13" s="1757">
        <f t="shared" si="0"/>
        <v>40</v>
      </c>
      <c r="U13" s="1757"/>
      <c r="V13" s="1757"/>
      <c r="W13" s="1757"/>
      <c r="X13" s="1758"/>
      <c r="Y13" s="1758"/>
      <c r="Z13" s="1758"/>
      <c r="AA13" s="1758"/>
    </row>
    <row r="14" spans="1:31" ht="24.95" customHeight="1" x14ac:dyDescent="0.15">
      <c r="A14" s="1756"/>
      <c r="B14" s="1756"/>
      <c r="C14" s="1756"/>
      <c r="D14" s="1756"/>
      <c r="E14" s="1756"/>
      <c r="F14" s="1756"/>
      <c r="G14" s="1756"/>
      <c r="H14" s="607"/>
      <c r="I14" s="609"/>
      <c r="J14" s="609"/>
      <c r="K14" s="609"/>
      <c r="L14" s="609"/>
      <c r="M14" s="609"/>
      <c r="N14" s="609"/>
      <c r="O14" s="609"/>
      <c r="P14" s="609"/>
      <c r="Q14" s="609"/>
      <c r="R14" s="609"/>
      <c r="S14" s="610"/>
      <c r="T14" s="1757">
        <f t="shared" si="0"/>
        <v>0</v>
      </c>
      <c r="U14" s="1757"/>
      <c r="V14" s="1757"/>
      <c r="W14" s="1757"/>
      <c r="X14" s="1758"/>
      <c r="Y14" s="1758"/>
      <c r="Z14" s="1758"/>
      <c r="AA14" s="1758"/>
    </row>
    <row r="15" spans="1:31" ht="24.95" customHeight="1" x14ac:dyDescent="0.15">
      <c r="A15" s="1756"/>
      <c r="B15" s="1756"/>
      <c r="C15" s="1756"/>
      <c r="D15" s="1756"/>
      <c r="E15" s="1756"/>
      <c r="F15" s="1756"/>
      <c r="G15" s="1756"/>
      <c r="H15" s="607"/>
      <c r="I15" s="609"/>
      <c r="J15" s="609"/>
      <c r="K15" s="609"/>
      <c r="L15" s="609"/>
      <c r="M15" s="609"/>
      <c r="N15" s="609"/>
      <c r="O15" s="609"/>
      <c r="P15" s="609"/>
      <c r="Q15" s="609"/>
      <c r="R15" s="609"/>
      <c r="S15" s="610"/>
      <c r="T15" s="1757">
        <f t="shared" si="0"/>
        <v>0</v>
      </c>
      <c r="U15" s="1757"/>
      <c r="V15" s="1757"/>
      <c r="W15" s="1757"/>
      <c r="X15" s="1758"/>
      <c r="Y15" s="1758"/>
      <c r="Z15" s="1758"/>
      <c r="AA15" s="1758"/>
    </row>
    <row r="16" spans="1:31" ht="24.95" customHeight="1" x14ac:dyDescent="0.15">
      <c r="A16" s="1756"/>
      <c r="B16" s="1756"/>
      <c r="C16" s="1756"/>
      <c r="D16" s="1756"/>
      <c r="E16" s="1756"/>
      <c r="F16" s="1756"/>
      <c r="G16" s="1756"/>
      <c r="H16" s="607"/>
      <c r="I16" s="609"/>
      <c r="J16" s="609"/>
      <c r="K16" s="609"/>
      <c r="L16" s="609"/>
      <c r="M16" s="609"/>
      <c r="N16" s="609"/>
      <c r="O16" s="609"/>
      <c r="P16" s="609"/>
      <c r="Q16" s="609"/>
      <c r="R16" s="609"/>
      <c r="S16" s="610"/>
      <c r="T16" s="1757">
        <f t="shared" si="0"/>
        <v>0</v>
      </c>
      <c r="U16" s="1757"/>
      <c r="V16" s="1757"/>
      <c r="W16" s="1757"/>
      <c r="X16" s="1758"/>
      <c r="Y16" s="1758"/>
      <c r="Z16" s="1758"/>
      <c r="AA16" s="1758"/>
    </row>
    <row r="17" spans="1:27" ht="24.95" customHeight="1" x14ac:dyDescent="0.15">
      <c r="A17" s="1756"/>
      <c r="B17" s="1756"/>
      <c r="C17" s="1756"/>
      <c r="D17" s="1756"/>
      <c r="E17" s="1756"/>
      <c r="F17" s="1756"/>
      <c r="G17" s="1756"/>
      <c r="H17" s="607"/>
      <c r="I17" s="609"/>
      <c r="J17" s="609"/>
      <c r="K17" s="609"/>
      <c r="L17" s="609"/>
      <c r="M17" s="609"/>
      <c r="N17" s="609"/>
      <c r="O17" s="609"/>
      <c r="P17" s="609"/>
      <c r="Q17" s="609"/>
      <c r="R17" s="609"/>
      <c r="S17" s="610"/>
      <c r="T17" s="1757">
        <f t="shared" si="0"/>
        <v>0</v>
      </c>
      <c r="U17" s="1757"/>
      <c r="V17" s="1757"/>
      <c r="W17" s="1757"/>
      <c r="X17" s="1758"/>
      <c r="Y17" s="1758"/>
      <c r="Z17" s="1758"/>
      <c r="AA17" s="1758"/>
    </row>
    <row r="18" spans="1:27" ht="24.95" customHeight="1" x14ac:dyDescent="0.15">
      <c r="A18" s="1756"/>
      <c r="B18" s="1756"/>
      <c r="C18" s="1756"/>
      <c r="D18" s="1756"/>
      <c r="E18" s="1756"/>
      <c r="F18" s="1756"/>
      <c r="G18" s="1756"/>
      <c r="H18" s="607"/>
      <c r="I18" s="609"/>
      <c r="J18" s="609"/>
      <c r="K18" s="609"/>
      <c r="L18" s="609"/>
      <c r="M18" s="609"/>
      <c r="N18" s="609"/>
      <c r="O18" s="609"/>
      <c r="P18" s="609"/>
      <c r="Q18" s="609"/>
      <c r="R18" s="609"/>
      <c r="S18" s="610"/>
      <c r="T18" s="1757">
        <f t="shared" si="0"/>
        <v>0</v>
      </c>
      <c r="U18" s="1757"/>
      <c r="V18" s="1757"/>
      <c r="W18" s="1757"/>
      <c r="X18" s="1758"/>
      <c r="Y18" s="1758"/>
      <c r="Z18" s="1758"/>
      <c r="AA18" s="1758"/>
    </row>
    <row r="19" spans="1:27" ht="24.95" customHeight="1" x14ac:dyDescent="0.15">
      <c r="A19" s="1756"/>
      <c r="B19" s="1756"/>
      <c r="C19" s="1756"/>
      <c r="D19" s="1756"/>
      <c r="E19" s="1756"/>
      <c r="F19" s="1756"/>
      <c r="G19" s="1756"/>
      <c r="H19" s="607"/>
      <c r="I19" s="609"/>
      <c r="J19" s="609"/>
      <c r="K19" s="609"/>
      <c r="L19" s="609"/>
      <c r="M19" s="609"/>
      <c r="N19" s="609"/>
      <c r="O19" s="609"/>
      <c r="P19" s="609"/>
      <c r="Q19" s="609"/>
      <c r="R19" s="609"/>
      <c r="S19" s="610"/>
      <c r="T19" s="1757">
        <f t="shared" si="0"/>
        <v>0</v>
      </c>
      <c r="U19" s="1757"/>
      <c r="V19" s="1757"/>
      <c r="W19" s="1757"/>
      <c r="X19" s="1758"/>
      <c r="Y19" s="1758"/>
      <c r="Z19" s="1758"/>
      <c r="AA19" s="1758"/>
    </row>
    <row r="20" spans="1:27" ht="24.95" customHeight="1" x14ac:dyDescent="0.15">
      <c r="A20" s="1756"/>
      <c r="B20" s="1756"/>
      <c r="C20" s="1756"/>
      <c r="D20" s="1756"/>
      <c r="E20" s="1756"/>
      <c r="F20" s="1756"/>
      <c r="G20" s="1756"/>
      <c r="H20" s="607"/>
      <c r="I20" s="609"/>
      <c r="J20" s="609"/>
      <c r="K20" s="609"/>
      <c r="L20" s="609"/>
      <c r="M20" s="609"/>
      <c r="N20" s="609"/>
      <c r="O20" s="609"/>
      <c r="P20" s="609"/>
      <c r="Q20" s="609"/>
      <c r="R20" s="609"/>
      <c r="S20" s="610"/>
      <c r="T20" s="1757">
        <f t="shared" si="0"/>
        <v>0</v>
      </c>
      <c r="U20" s="1757"/>
      <c r="V20" s="1757"/>
      <c r="W20" s="1757"/>
      <c r="X20" s="1758"/>
      <c r="Y20" s="1758"/>
      <c r="Z20" s="1758"/>
      <c r="AA20" s="1758"/>
    </row>
    <row r="21" spans="1:27" ht="24.95" customHeight="1" x14ac:dyDescent="0.15">
      <c r="A21" s="1756"/>
      <c r="B21" s="1756"/>
      <c r="C21" s="1756"/>
      <c r="D21" s="1756"/>
      <c r="E21" s="1756"/>
      <c r="F21" s="1756"/>
      <c r="G21" s="1756"/>
      <c r="H21" s="607"/>
      <c r="I21" s="609"/>
      <c r="J21" s="609"/>
      <c r="K21" s="609"/>
      <c r="L21" s="609"/>
      <c r="M21" s="609"/>
      <c r="N21" s="609"/>
      <c r="O21" s="609"/>
      <c r="P21" s="609"/>
      <c r="Q21" s="609"/>
      <c r="R21" s="609"/>
      <c r="S21" s="610"/>
      <c r="T21" s="1757">
        <f t="shared" si="0"/>
        <v>0</v>
      </c>
      <c r="U21" s="1757"/>
      <c r="V21" s="1757"/>
      <c r="W21" s="1757"/>
      <c r="X21" s="1758"/>
      <c r="Y21" s="1758"/>
      <c r="Z21" s="1758"/>
      <c r="AA21" s="1758"/>
    </row>
    <row r="22" spans="1:27" ht="24.95" customHeight="1" x14ac:dyDescent="0.15">
      <c r="A22" s="1756"/>
      <c r="B22" s="1756"/>
      <c r="C22" s="1756"/>
      <c r="D22" s="1756"/>
      <c r="E22" s="1756"/>
      <c r="F22" s="1756"/>
      <c r="G22" s="1756"/>
      <c r="H22" s="607"/>
      <c r="I22" s="609"/>
      <c r="J22" s="609"/>
      <c r="K22" s="609"/>
      <c r="L22" s="609"/>
      <c r="M22" s="609"/>
      <c r="N22" s="609"/>
      <c r="O22" s="609"/>
      <c r="P22" s="609"/>
      <c r="Q22" s="609"/>
      <c r="R22" s="609"/>
      <c r="S22" s="610"/>
      <c r="T22" s="1757">
        <f t="shared" si="0"/>
        <v>0</v>
      </c>
      <c r="U22" s="1757"/>
      <c r="V22" s="1757"/>
      <c r="W22" s="1757"/>
      <c r="X22" s="1758"/>
      <c r="Y22" s="1758"/>
      <c r="Z22" s="1758"/>
      <c r="AA22" s="1758"/>
    </row>
    <row r="23" spans="1:27" ht="24.95" customHeight="1" x14ac:dyDescent="0.15">
      <c r="A23" s="1708"/>
      <c r="B23" s="1708"/>
      <c r="C23" s="1708"/>
      <c r="D23" s="1708"/>
      <c r="E23" s="1708"/>
      <c r="F23" s="1708"/>
      <c r="G23" s="1708"/>
      <c r="H23" s="682"/>
      <c r="I23" s="683"/>
      <c r="J23" s="683"/>
      <c r="K23" s="683"/>
      <c r="L23" s="683"/>
      <c r="M23" s="683"/>
      <c r="N23" s="683"/>
      <c r="O23" s="683"/>
      <c r="P23" s="683"/>
      <c r="Q23" s="683"/>
      <c r="R23" s="683"/>
      <c r="S23" s="685"/>
      <c r="T23" s="1759">
        <f t="shared" si="0"/>
        <v>0</v>
      </c>
      <c r="U23" s="1759"/>
      <c r="V23" s="1759"/>
      <c r="W23" s="1759"/>
      <c r="X23" s="1760"/>
      <c r="Y23" s="1760"/>
      <c r="Z23" s="1760"/>
      <c r="AA23" s="1760"/>
    </row>
    <row r="24" spans="1:27" ht="9.9499999999999993" customHeight="1" x14ac:dyDescent="0.15">
      <c r="A24" s="794"/>
      <c r="B24" s="794"/>
      <c r="C24" s="794"/>
      <c r="D24" s="794"/>
      <c r="E24" s="794"/>
      <c r="F24" s="794"/>
      <c r="G24" s="794"/>
      <c r="H24" s="702"/>
      <c r="I24" s="702"/>
      <c r="J24" s="702"/>
      <c r="K24" s="702"/>
      <c r="L24" s="702"/>
      <c r="M24" s="702"/>
      <c r="N24" s="702"/>
      <c r="O24" s="702"/>
      <c r="P24" s="702"/>
      <c r="Q24" s="702"/>
      <c r="R24" s="702"/>
      <c r="S24" s="702"/>
      <c r="T24" s="794"/>
      <c r="U24" s="794"/>
      <c r="V24" s="794"/>
      <c r="W24" s="794"/>
      <c r="X24" s="794"/>
      <c r="Y24" s="794"/>
      <c r="Z24" s="794"/>
      <c r="AA24" s="794"/>
    </row>
    <row r="25" spans="1:27" ht="20.100000000000001" customHeight="1" x14ac:dyDescent="0.15">
      <c r="A25" s="1524" t="s">
        <v>996</v>
      </c>
      <c r="B25" s="1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1524"/>
    </row>
    <row r="26" spans="1:27" ht="20.100000000000001" customHeight="1" x14ac:dyDescent="0.15">
      <c r="A26" s="1761" t="s">
        <v>997</v>
      </c>
      <c r="B26" s="1761"/>
      <c r="C26" s="1761"/>
      <c r="D26" s="1761"/>
      <c r="E26" s="1761"/>
      <c r="F26" s="1761"/>
      <c r="G26" s="1761"/>
      <c r="H26" s="1761"/>
      <c r="I26" s="1761"/>
      <c r="J26" s="1761"/>
      <c r="K26" s="1761"/>
      <c r="L26" s="1761"/>
      <c r="M26" s="1761"/>
      <c r="N26" s="1761"/>
      <c r="O26" s="1761"/>
      <c r="P26" s="1761"/>
      <c r="Q26" s="1761"/>
      <c r="R26" s="1761"/>
      <c r="S26" s="1761"/>
      <c r="T26" s="1761"/>
      <c r="U26" s="1761"/>
      <c r="V26" s="1761"/>
      <c r="W26" s="1761"/>
      <c r="X26" s="1761"/>
      <c r="Y26" s="1761"/>
      <c r="Z26" s="1761"/>
      <c r="AA26" s="1761"/>
    </row>
    <row r="27" spans="1:27" ht="20.100000000000001" customHeight="1" x14ac:dyDescent="0.15">
      <c r="A27" s="1524" t="s">
        <v>998</v>
      </c>
      <c r="B27" s="1524"/>
      <c r="C27" s="1524"/>
      <c r="D27" s="1524"/>
      <c r="E27" s="1524"/>
      <c r="F27" s="1524"/>
      <c r="G27" s="1524"/>
      <c r="H27" s="1524"/>
      <c r="I27" s="1524"/>
      <c r="J27" s="1524"/>
      <c r="K27" s="1524"/>
      <c r="L27" s="1524"/>
      <c r="M27" s="1524"/>
      <c r="N27" s="1524"/>
      <c r="O27" s="1524"/>
      <c r="P27" s="1524"/>
      <c r="Q27" s="1524"/>
      <c r="R27" s="1524"/>
      <c r="S27" s="1524"/>
      <c r="T27" s="1524"/>
      <c r="U27" s="1524"/>
      <c r="V27" s="1524"/>
      <c r="W27" s="1524"/>
      <c r="X27" s="1524"/>
      <c r="Y27" s="1524"/>
      <c r="Z27" s="1524"/>
      <c r="AA27" s="1524"/>
    </row>
    <row r="28" spans="1:27" ht="39.950000000000003" customHeight="1" x14ac:dyDescent="0.15">
      <c r="A28" s="1762" t="s">
        <v>999</v>
      </c>
      <c r="B28" s="1762"/>
      <c r="C28" s="1762"/>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1762"/>
    </row>
    <row r="29" spans="1:27" ht="15" customHeight="1" x14ac:dyDescent="0.15">
      <c r="A29" s="794"/>
      <c r="B29" s="794"/>
      <c r="C29" s="794"/>
      <c r="D29" s="794"/>
      <c r="E29" s="794"/>
      <c r="F29" s="794"/>
      <c r="G29" s="794"/>
      <c r="H29" s="702"/>
      <c r="I29" s="702"/>
      <c r="J29" s="702"/>
      <c r="K29" s="702"/>
      <c r="L29" s="702"/>
      <c r="M29" s="702"/>
      <c r="N29" s="702"/>
      <c r="O29" s="702"/>
      <c r="P29" s="702"/>
      <c r="Q29" s="702"/>
      <c r="R29" s="702"/>
      <c r="S29" s="702"/>
      <c r="T29" s="794"/>
      <c r="U29" s="794"/>
      <c r="V29" s="794"/>
      <c r="W29" s="794"/>
      <c r="X29" s="794"/>
      <c r="Y29" s="794"/>
      <c r="Z29" s="794"/>
      <c r="AA29" s="794"/>
    </row>
    <row r="30" spans="1:27" ht="24.95" customHeight="1" x14ac:dyDescent="0.15">
      <c r="A30" s="1763" t="s">
        <v>1000</v>
      </c>
      <c r="B30" s="1763"/>
      <c r="C30" s="1763"/>
      <c r="D30" s="1763"/>
      <c r="E30" s="1763"/>
      <c r="F30" s="1763"/>
      <c r="G30" s="1763"/>
      <c r="H30" s="1763"/>
      <c r="I30" s="790"/>
      <c r="J30" s="790"/>
      <c r="K30" s="790"/>
      <c r="L30" s="790"/>
      <c r="M30" s="790"/>
      <c r="N30" s="790"/>
      <c r="O30" s="790"/>
      <c r="P30" s="790"/>
      <c r="Q30" s="790"/>
      <c r="R30" s="790"/>
      <c r="S30" s="790"/>
      <c r="T30" s="790"/>
      <c r="U30" s="790"/>
      <c r="V30" s="790"/>
      <c r="W30" s="790"/>
      <c r="X30" s="790"/>
      <c r="Y30" s="790"/>
      <c r="Z30" s="790"/>
    </row>
    <row r="31" spans="1:27" ht="24.95" customHeight="1" x14ac:dyDescent="0.15">
      <c r="A31" s="1632" t="s">
        <v>169</v>
      </c>
      <c r="B31" s="1632"/>
      <c r="C31" s="1632"/>
      <c r="D31" s="1632"/>
      <c r="E31" s="1632"/>
      <c r="F31" s="1632" t="s">
        <v>823</v>
      </c>
      <c r="G31" s="1632"/>
      <c r="H31" s="1632"/>
      <c r="I31" s="1632"/>
      <c r="J31" s="1632"/>
      <c r="K31" s="1632"/>
      <c r="L31" s="1632"/>
      <c r="M31" s="1632"/>
      <c r="N31" s="1632" t="s">
        <v>1001</v>
      </c>
      <c r="O31" s="1632"/>
      <c r="P31" s="1632"/>
      <c r="Q31" s="1632"/>
      <c r="R31" s="1632"/>
      <c r="S31" s="1632" t="s">
        <v>1002</v>
      </c>
      <c r="T31" s="1632"/>
      <c r="U31" s="1632"/>
      <c r="V31" s="1632"/>
      <c r="W31" s="1632" t="s">
        <v>10</v>
      </c>
      <c r="X31" s="1632"/>
      <c r="Y31" s="1632"/>
      <c r="Z31" s="1632"/>
      <c r="AA31" s="1632"/>
    </row>
    <row r="32" spans="1:27" ht="24.95" customHeight="1" x14ac:dyDescent="0.15">
      <c r="A32" s="1764" t="s">
        <v>706</v>
      </c>
      <c r="B32" s="1764"/>
      <c r="C32" s="1764"/>
      <c r="D32" s="1764"/>
      <c r="E32" s="1764"/>
      <c r="F32" s="1444" t="s">
        <v>1018</v>
      </c>
      <c r="G32" s="1444"/>
      <c r="H32" s="1444"/>
      <c r="I32" s="1444"/>
      <c r="J32" s="1444"/>
      <c r="K32" s="1444"/>
      <c r="L32" s="1444"/>
      <c r="M32" s="1444"/>
      <c r="N32" s="1444" t="s">
        <v>1024</v>
      </c>
      <c r="O32" s="1444"/>
      <c r="P32" s="1444"/>
      <c r="Q32" s="1444"/>
      <c r="R32" s="1444"/>
      <c r="S32" s="1444"/>
      <c r="T32" s="1444"/>
      <c r="U32" s="1444"/>
      <c r="V32" s="1444"/>
      <c r="W32" s="1444"/>
      <c r="X32" s="1444"/>
      <c r="Y32" s="1444"/>
      <c r="Z32" s="1444"/>
      <c r="AA32" s="1444"/>
    </row>
    <row r="33" spans="1:27" ht="24.95" customHeight="1" x14ac:dyDescent="0.15">
      <c r="A33" s="1764" t="s">
        <v>709</v>
      </c>
      <c r="B33" s="1764"/>
      <c r="C33" s="1764"/>
      <c r="D33" s="1764"/>
      <c r="E33" s="1764"/>
      <c r="F33" s="1444" t="s">
        <v>1025</v>
      </c>
      <c r="G33" s="1444"/>
      <c r="H33" s="1444"/>
      <c r="I33" s="1444"/>
      <c r="J33" s="1444"/>
      <c r="K33" s="1444"/>
      <c r="L33" s="1444"/>
      <c r="M33" s="1444"/>
      <c r="N33" s="1444" t="s">
        <v>572</v>
      </c>
      <c r="O33" s="1444"/>
      <c r="P33" s="1444"/>
      <c r="Q33" s="1444"/>
      <c r="R33" s="1444"/>
      <c r="S33" s="1444" t="s">
        <v>19</v>
      </c>
      <c r="T33" s="1444"/>
      <c r="U33" s="1444"/>
      <c r="V33" s="1444"/>
      <c r="W33" s="1444"/>
      <c r="X33" s="1444"/>
      <c r="Y33" s="1444"/>
      <c r="Z33" s="1444"/>
      <c r="AA33" s="1444"/>
    </row>
    <row r="34" spans="1:27" ht="24.95" customHeight="1" x14ac:dyDescent="0.15">
      <c r="A34" s="1764" t="s">
        <v>1003</v>
      </c>
      <c r="B34" s="1764"/>
      <c r="C34" s="1764"/>
      <c r="D34" s="1764"/>
      <c r="E34" s="1764"/>
      <c r="F34" s="1444" t="s">
        <v>1025</v>
      </c>
      <c r="G34" s="1444"/>
      <c r="H34" s="1444"/>
      <c r="I34" s="1444"/>
      <c r="J34" s="1444"/>
      <c r="K34" s="1444"/>
      <c r="L34" s="1444"/>
      <c r="M34" s="1444"/>
      <c r="N34" s="1444" t="s">
        <v>657</v>
      </c>
      <c r="O34" s="1444"/>
      <c r="P34" s="1444"/>
      <c r="Q34" s="1444"/>
      <c r="R34" s="1444"/>
      <c r="S34" s="1444" t="s">
        <v>19</v>
      </c>
      <c r="T34" s="1444"/>
      <c r="U34" s="1444"/>
      <c r="V34" s="1444"/>
      <c r="W34" s="1444"/>
      <c r="X34" s="1444"/>
      <c r="Y34" s="1444"/>
      <c r="Z34" s="1444"/>
      <c r="AA34" s="1444"/>
    </row>
    <row r="35" spans="1:27" ht="24.95" customHeight="1" x14ac:dyDescent="0.15">
      <c r="A35" s="1764" t="s">
        <v>1004</v>
      </c>
      <c r="B35" s="1764"/>
      <c r="C35" s="1764"/>
      <c r="D35" s="1764"/>
      <c r="E35" s="1764"/>
      <c r="F35" s="1444" t="s">
        <v>1026</v>
      </c>
      <c r="G35" s="1444"/>
      <c r="H35" s="1444"/>
      <c r="I35" s="1444"/>
      <c r="J35" s="1444"/>
      <c r="K35" s="1444"/>
      <c r="L35" s="1444"/>
      <c r="M35" s="1444"/>
      <c r="N35" s="1444" t="s">
        <v>13</v>
      </c>
      <c r="O35" s="1444"/>
      <c r="P35" s="1444"/>
      <c r="Q35" s="1444"/>
      <c r="R35" s="1444"/>
      <c r="S35" s="1444"/>
      <c r="T35" s="1444"/>
      <c r="U35" s="1444"/>
      <c r="V35" s="1444"/>
      <c r="W35" s="1444" t="s">
        <v>19</v>
      </c>
      <c r="X35" s="1444"/>
      <c r="Y35" s="1444"/>
      <c r="Z35" s="1444"/>
      <c r="AA35" s="1444"/>
    </row>
    <row r="36" spans="1:27" ht="24.95" customHeight="1" x14ac:dyDescent="0.15">
      <c r="A36" s="1764" t="s">
        <v>1005</v>
      </c>
      <c r="B36" s="1764"/>
      <c r="C36" s="1764"/>
      <c r="D36" s="1764"/>
      <c r="E36" s="1764"/>
      <c r="F36" s="1444" t="s">
        <v>1026</v>
      </c>
      <c r="G36" s="1444"/>
      <c r="H36" s="1444"/>
      <c r="I36" s="1444"/>
      <c r="J36" s="1444"/>
      <c r="K36" s="1444"/>
      <c r="L36" s="1444"/>
      <c r="M36" s="1444"/>
      <c r="N36" s="1444" t="s">
        <v>659</v>
      </c>
      <c r="O36" s="1444"/>
      <c r="P36" s="1444"/>
      <c r="Q36" s="1444"/>
      <c r="R36" s="1444"/>
      <c r="S36" s="1444"/>
      <c r="T36" s="1444"/>
      <c r="U36" s="1444"/>
      <c r="V36" s="1444"/>
      <c r="W36" s="1444" t="s">
        <v>19</v>
      </c>
      <c r="X36" s="1444"/>
      <c r="Y36" s="1444"/>
      <c r="Z36" s="1444"/>
      <c r="AA36" s="1444"/>
    </row>
    <row r="37" spans="1:27" ht="24.95" customHeight="1" x14ac:dyDescent="0.15">
      <c r="A37" s="1764" t="s">
        <v>1006</v>
      </c>
      <c r="B37" s="1764"/>
      <c r="C37" s="1764"/>
      <c r="D37" s="1764"/>
      <c r="E37" s="1764"/>
      <c r="F37" s="1444" t="s">
        <v>1027</v>
      </c>
      <c r="G37" s="1444"/>
      <c r="H37" s="1444"/>
      <c r="I37" s="1444"/>
      <c r="J37" s="1444"/>
      <c r="K37" s="1444"/>
      <c r="L37" s="1444"/>
      <c r="M37" s="1444"/>
      <c r="N37" s="1444" t="s">
        <v>661</v>
      </c>
      <c r="O37" s="1444"/>
      <c r="P37" s="1444"/>
      <c r="Q37" s="1444"/>
      <c r="R37" s="1444"/>
      <c r="S37" s="1444"/>
      <c r="T37" s="1444"/>
      <c r="U37" s="1444"/>
      <c r="V37" s="1444"/>
      <c r="W37" s="1444"/>
      <c r="X37" s="1444"/>
      <c r="Y37" s="1444"/>
      <c r="Z37" s="1444"/>
      <c r="AA37" s="1444"/>
    </row>
    <row r="38" spans="1:27" ht="24.95" customHeight="1" x14ac:dyDescent="0.15">
      <c r="A38" s="1764" t="s">
        <v>1007</v>
      </c>
      <c r="B38" s="1764"/>
      <c r="C38" s="1764"/>
      <c r="D38" s="1764"/>
      <c r="E38" s="1764"/>
      <c r="F38" s="1444"/>
      <c r="G38" s="1444"/>
      <c r="H38" s="1444"/>
      <c r="I38" s="1444"/>
      <c r="J38" s="1444"/>
      <c r="K38" s="1444"/>
      <c r="L38" s="1444"/>
      <c r="M38" s="1444"/>
      <c r="N38" s="1444"/>
      <c r="O38" s="1444"/>
      <c r="P38" s="1444"/>
      <c r="Q38" s="1444"/>
      <c r="R38" s="1444"/>
      <c r="S38" s="1444"/>
      <c r="T38" s="1444"/>
      <c r="U38" s="1444"/>
      <c r="V38" s="1444"/>
      <c r="W38" s="1444"/>
      <c r="X38" s="1444"/>
      <c r="Y38" s="1444"/>
      <c r="Z38" s="1444"/>
      <c r="AA38" s="1444"/>
    </row>
    <row r="39" spans="1:27" ht="24.95" customHeight="1" x14ac:dyDescent="0.15">
      <c r="A39" s="1764" t="s">
        <v>1008</v>
      </c>
      <c r="B39" s="1764"/>
      <c r="C39" s="1764"/>
      <c r="D39" s="1764"/>
      <c r="E39" s="1764"/>
      <c r="F39" s="1444"/>
      <c r="G39" s="1444"/>
      <c r="H39" s="1444"/>
      <c r="I39" s="1444"/>
      <c r="J39" s="1444"/>
      <c r="K39" s="1444"/>
      <c r="L39" s="1444"/>
      <c r="M39" s="1444"/>
      <c r="N39" s="1444"/>
      <c r="O39" s="1444"/>
      <c r="P39" s="1444"/>
      <c r="Q39" s="1444"/>
      <c r="R39" s="1444"/>
      <c r="S39" s="1444"/>
      <c r="T39" s="1444"/>
      <c r="U39" s="1444"/>
      <c r="V39" s="1444"/>
      <c r="W39" s="1444"/>
      <c r="X39" s="1444"/>
      <c r="Y39" s="1444"/>
      <c r="Z39" s="1444"/>
      <c r="AA39" s="1444"/>
    </row>
    <row r="40" spans="1:27" ht="24.95" customHeight="1" x14ac:dyDescent="0.15">
      <c r="A40" s="1764" t="s">
        <v>1009</v>
      </c>
      <c r="B40" s="1764"/>
      <c r="C40" s="1764"/>
      <c r="D40" s="1764"/>
      <c r="E40" s="176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row>
    <row r="41" spans="1:27" ht="24.95" customHeight="1" x14ac:dyDescent="0.15">
      <c r="A41" s="1764" t="s">
        <v>1010</v>
      </c>
      <c r="B41" s="1764"/>
      <c r="C41" s="1764"/>
      <c r="D41" s="1764"/>
      <c r="E41" s="176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row>
    <row r="42" spans="1:27" ht="24.95" customHeight="1" x14ac:dyDescent="0.15">
      <c r="A42" s="1764" t="s">
        <v>1011</v>
      </c>
      <c r="B42" s="1764"/>
      <c r="C42" s="1764"/>
      <c r="D42" s="1764"/>
      <c r="E42" s="1764"/>
      <c r="F42" s="1444"/>
      <c r="G42" s="1444"/>
      <c r="H42" s="1444"/>
      <c r="I42" s="1444"/>
      <c r="J42" s="1444"/>
      <c r="K42" s="1444"/>
      <c r="L42" s="1444"/>
      <c r="M42" s="1444"/>
      <c r="N42" s="1444"/>
      <c r="O42" s="1444"/>
      <c r="P42" s="1444"/>
      <c r="Q42" s="1444"/>
      <c r="R42" s="1444"/>
      <c r="S42" s="1444"/>
      <c r="T42" s="1444"/>
      <c r="U42" s="1444"/>
      <c r="V42" s="1444"/>
      <c r="W42" s="1444"/>
      <c r="X42" s="1444"/>
      <c r="Y42" s="1444"/>
      <c r="Z42" s="1444"/>
      <c r="AA42" s="1444"/>
    </row>
    <row r="43" spans="1:27" ht="24.95" customHeight="1" x14ac:dyDescent="0.15">
      <c r="A43" s="1764" t="s">
        <v>1012</v>
      </c>
      <c r="B43" s="1764"/>
      <c r="C43" s="1764"/>
      <c r="D43" s="1764"/>
      <c r="E43" s="1764"/>
      <c r="F43" s="1444"/>
      <c r="G43" s="1444"/>
      <c r="H43" s="1444"/>
      <c r="I43" s="1444"/>
      <c r="J43" s="1444"/>
      <c r="K43" s="1444"/>
      <c r="L43" s="1444"/>
      <c r="M43" s="1444"/>
      <c r="N43" s="1444"/>
      <c r="O43" s="1444"/>
      <c r="P43" s="1444"/>
      <c r="Q43" s="1444"/>
      <c r="R43" s="1444"/>
      <c r="S43" s="1444"/>
      <c r="T43" s="1444"/>
      <c r="U43" s="1444"/>
      <c r="V43" s="1444"/>
      <c r="W43" s="1444"/>
      <c r="X43" s="1444"/>
      <c r="Y43" s="1444"/>
      <c r="Z43" s="1444"/>
      <c r="AA43" s="1444"/>
    </row>
    <row r="44" spans="1:27" ht="9.9499999999999993" customHeight="1" x14ac:dyDescent="0.15">
      <c r="A44" s="794"/>
      <c r="B44" s="794"/>
      <c r="C44" s="794"/>
      <c r="D44" s="794"/>
      <c r="E44" s="794"/>
      <c r="F44" s="794"/>
      <c r="G44" s="794"/>
      <c r="H44" s="702"/>
      <c r="I44" s="702"/>
      <c r="J44" s="702"/>
      <c r="K44" s="702"/>
      <c r="L44" s="702"/>
      <c r="M44" s="702"/>
      <c r="N44" s="702"/>
      <c r="O44" s="702"/>
      <c r="P44" s="702"/>
      <c r="Q44" s="702"/>
      <c r="R44" s="702"/>
      <c r="S44" s="702"/>
      <c r="T44" s="794"/>
      <c r="U44" s="794"/>
      <c r="V44" s="794"/>
      <c r="W44" s="794"/>
      <c r="X44" s="794"/>
      <c r="Y44" s="794"/>
      <c r="Z44" s="794"/>
      <c r="AA44" s="794"/>
    </row>
    <row r="45" spans="1:27" ht="20.100000000000001" customHeight="1" x14ac:dyDescent="0.15">
      <c r="A45" s="1762" t="s">
        <v>1013</v>
      </c>
      <c r="B45" s="1762"/>
      <c r="C45" s="1762"/>
      <c r="D45" s="1762"/>
      <c r="E45" s="1762"/>
      <c r="F45" s="1762"/>
      <c r="G45" s="1762"/>
      <c r="H45" s="1762"/>
      <c r="I45" s="1762"/>
      <c r="J45" s="1762"/>
      <c r="K45" s="1762"/>
      <c r="L45" s="1762"/>
      <c r="M45" s="1762"/>
      <c r="N45" s="1762"/>
      <c r="O45" s="1762"/>
      <c r="P45" s="1762"/>
      <c r="Q45" s="1762"/>
      <c r="R45" s="1762"/>
      <c r="S45" s="1762"/>
      <c r="T45" s="1762"/>
      <c r="U45" s="1762"/>
      <c r="V45" s="1762"/>
      <c r="W45" s="1762"/>
      <c r="X45" s="1762"/>
      <c r="Y45" s="1762"/>
      <c r="Z45" s="1762"/>
      <c r="AA45" s="1762"/>
    </row>
    <row r="46" spans="1:27" ht="39.950000000000003" customHeight="1" x14ac:dyDescent="0.15">
      <c r="A46" s="1762" t="s">
        <v>1014</v>
      </c>
      <c r="B46" s="1762"/>
      <c r="C46" s="1762"/>
      <c r="D46" s="1762"/>
      <c r="E46" s="1762"/>
      <c r="F46" s="1762"/>
      <c r="G46" s="1762"/>
      <c r="H46" s="1762"/>
      <c r="I46" s="1762"/>
      <c r="J46" s="1762"/>
      <c r="K46" s="1762"/>
      <c r="L46" s="1762"/>
      <c r="M46" s="1762"/>
      <c r="N46" s="1762"/>
      <c r="O46" s="1762"/>
      <c r="P46" s="1762"/>
      <c r="Q46" s="1762"/>
      <c r="R46" s="1762"/>
      <c r="S46" s="1762"/>
      <c r="T46" s="1762"/>
      <c r="U46" s="1762"/>
      <c r="V46" s="1762"/>
      <c r="W46" s="1762"/>
      <c r="X46" s="1762"/>
      <c r="Y46" s="1762"/>
      <c r="Z46" s="1762"/>
      <c r="AA46" s="1762"/>
    </row>
    <row r="47" spans="1:27" ht="39.950000000000003" customHeight="1" x14ac:dyDescent="0.15">
      <c r="A47" s="1765" t="s">
        <v>1015</v>
      </c>
      <c r="B47" s="1765"/>
      <c r="C47" s="1765"/>
      <c r="D47" s="1765"/>
      <c r="E47" s="1765"/>
      <c r="F47" s="1765"/>
      <c r="G47" s="1765"/>
      <c r="H47" s="1765"/>
      <c r="I47" s="1765"/>
      <c r="J47" s="1765"/>
      <c r="K47" s="1765"/>
      <c r="L47" s="1765"/>
      <c r="M47" s="1765"/>
      <c r="N47" s="1765"/>
      <c r="O47" s="1765"/>
      <c r="P47" s="1765"/>
      <c r="Q47" s="1765"/>
      <c r="R47" s="1765"/>
      <c r="S47" s="1765"/>
      <c r="T47" s="1765"/>
      <c r="U47" s="1765"/>
      <c r="V47" s="1765"/>
      <c r="W47" s="1765"/>
      <c r="X47" s="1765"/>
      <c r="Y47" s="1765"/>
      <c r="Z47" s="1765"/>
      <c r="AA47" s="1765"/>
    </row>
    <row r="48" spans="1:27" ht="20.100000000000001" customHeight="1" x14ac:dyDescent="0.15">
      <c r="A48" s="1762" t="s">
        <v>1016</v>
      </c>
      <c r="B48" s="1762"/>
      <c r="C48" s="1762"/>
      <c r="D48" s="1762"/>
      <c r="E48" s="1762"/>
      <c r="F48" s="1762"/>
      <c r="G48" s="1762"/>
      <c r="H48" s="1762"/>
      <c r="I48" s="1762"/>
      <c r="J48" s="1762"/>
      <c r="K48" s="1762"/>
      <c r="L48" s="1762"/>
      <c r="M48" s="1762"/>
      <c r="N48" s="1762"/>
      <c r="O48" s="1762"/>
      <c r="P48" s="1762"/>
      <c r="Q48" s="1762"/>
      <c r="R48" s="1762"/>
      <c r="S48" s="1762"/>
      <c r="T48" s="1762"/>
      <c r="U48" s="1762"/>
      <c r="V48" s="1762"/>
      <c r="W48" s="1762"/>
      <c r="X48" s="1762"/>
      <c r="Y48" s="1762"/>
      <c r="Z48" s="1762"/>
      <c r="AA48" s="1762"/>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20:G20"/>
    <mergeCell ref="T20:W20"/>
    <mergeCell ref="X20:AA20"/>
    <mergeCell ref="A21:G21"/>
    <mergeCell ref="T21:W21"/>
    <mergeCell ref="X21:AA21"/>
    <mergeCell ref="A22:G22"/>
    <mergeCell ref="T22:W22"/>
    <mergeCell ref="X22:AA22"/>
    <mergeCell ref="A17:G17"/>
    <mergeCell ref="T17:W17"/>
    <mergeCell ref="X17:AA17"/>
    <mergeCell ref="A18:G18"/>
    <mergeCell ref="T18:W18"/>
    <mergeCell ref="X18:AA18"/>
    <mergeCell ref="A19:G19"/>
    <mergeCell ref="T19:W19"/>
    <mergeCell ref="X19:AA19"/>
    <mergeCell ref="A14:G14"/>
    <mergeCell ref="T14:W14"/>
    <mergeCell ref="X14:AA14"/>
    <mergeCell ref="A15:G15"/>
    <mergeCell ref="T15:W15"/>
    <mergeCell ref="X15:AA15"/>
    <mergeCell ref="A16:G16"/>
    <mergeCell ref="T16:W16"/>
    <mergeCell ref="X16:AA16"/>
    <mergeCell ref="A11:G11"/>
    <mergeCell ref="T11:W11"/>
    <mergeCell ref="X11:AA11"/>
    <mergeCell ref="A12:G12"/>
    <mergeCell ref="T12:W12"/>
    <mergeCell ref="X12:AA12"/>
    <mergeCell ref="A13:G13"/>
    <mergeCell ref="T13:W13"/>
    <mergeCell ref="X13:AA13"/>
    <mergeCell ref="A7:G8"/>
    <mergeCell ref="H7:S7"/>
    <mergeCell ref="T7:W8"/>
    <mergeCell ref="X7:AA8"/>
    <mergeCell ref="A9:G9"/>
    <mergeCell ref="T9:W9"/>
    <mergeCell ref="X9:AA9"/>
    <mergeCell ref="A10:G10"/>
    <mergeCell ref="T10:W10"/>
    <mergeCell ref="X10:AA10"/>
    <mergeCell ref="A2:AA2"/>
    <mergeCell ref="AD2:AE2"/>
    <mergeCell ref="A4:M4"/>
    <mergeCell ref="N4:AA4"/>
    <mergeCell ref="A5:M5"/>
    <mergeCell ref="N5:AA5"/>
    <mergeCell ref="A6:M6"/>
    <mergeCell ref="N6:S6"/>
    <mergeCell ref="T6:AA6"/>
  </mergeCells>
  <phoneticPr fontId="83"/>
  <printOptions horizontalCentered="1" verticalCentered="1"/>
  <pageMargins left="0.62986111111111098" right="0.59027777777777801" top="0.47222222222222199" bottom="0.51180555555555496" header="0.51180555555555496" footer="0.51180555555555496"/>
  <pageSetup paperSize="9" scale="6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5"/>
  <sheetViews>
    <sheetView view="pageBreakPreview" zoomScaleNormal="100" workbookViewId="0">
      <selection activeCell="AA3" sqref="AA3"/>
    </sheetView>
  </sheetViews>
  <sheetFormatPr defaultRowHeight="13.5" x14ac:dyDescent="0.15"/>
  <cols>
    <col min="1" max="10" width="4.625" style="115" customWidth="1"/>
    <col min="11" max="11" width="1.875" style="115" customWidth="1"/>
    <col min="12" max="26" width="3.125" style="115" customWidth="1"/>
    <col min="27" max="27" width="6.125" style="115" customWidth="1"/>
    <col min="28" max="1025" width="9" style="115" customWidth="1"/>
  </cols>
  <sheetData>
    <row r="1" spans="1:27" x14ac:dyDescent="0.15">
      <c r="A1" s="116" t="s">
        <v>177</v>
      </c>
    </row>
    <row r="3" spans="1:27" x14ac:dyDescent="0.15">
      <c r="F3" s="116" t="s">
        <v>178</v>
      </c>
      <c r="AA3" s="39" t="str">
        <f>HYPERLINK("#届出様式一覧!Ｂ14","戻る")</f>
        <v>戻る</v>
      </c>
    </row>
    <row r="5" spans="1:27" x14ac:dyDescent="0.15">
      <c r="A5" s="1266" t="s">
        <v>179</v>
      </c>
      <c r="B5" s="1266"/>
      <c r="C5" s="1266"/>
      <c r="D5" s="1266"/>
      <c r="E5" s="1266"/>
      <c r="F5" s="1266"/>
      <c r="G5" s="1266" t="s">
        <v>180</v>
      </c>
      <c r="H5" s="1266"/>
      <c r="I5" s="1266"/>
      <c r="J5" s="1266"/>
      <c r="K5" s="1266"/>
      <c r="L5" s="1303" t="s">
        <v>181</v>
      </c>
      <c r="M5" s="1303"/>
      <c r="N5" s="1303"/>
      <c r="O5" s="1303"/>
      <c r="P5" s="1303"/>
      <c r="Q5" s="1303"/>
      <c r="R5" s="1303"/>
      <c r="S5" s="1303"/>
      <c r="T5" s="1303"/>
      <c r="U5" s="1303"/>
      <c r="V5" s="1303"/>
      <c r="W5" s="1303"/>
      <c r="X5" s="1303"/>
      <c r="Y5" s="1303"/>
    </row>
    <row r="6" spans="1:27" x14ac:dyDescent="0.15">
      <c r="A6" s="1266"/>
      <c r="B6" s="1266"/>
      <c r="C6" s="1266"/>
      <c r="D6" s="1266"/>
      <c r="E6" s="1266"/>
      <c r="F6" s="1266"/>
      <c r="G6" s="1266"/>
      <c r="H6" s="1266"/>
      <c r="I6" s="1266"/>
      <c r="J6" s="1266"/>
      <c r="K6" s="1266"/>
      <c r="L6" s="1303"/>
      <c r="M6" s="1303"/>
      <c r="N6" s="1303"/>
      <c r="O6" s="1303"/>
      <c r="P6" s="1303"/>
      <c r="Q6" s="1303"/>
      <c r="R6" s="1303"/>
      <c r="S6" s="1303"/>
      <c r="T6" s="1303"/>
      <c r="U6" s="1303"/>
      <c r="V6" s="1303"/>
      <c r="W6" s="1303"/>
      <c r="X6" s="1303"/>
      <c r="Y6" s="1303"/>
    </row>
    <row r="7" spans="1:27" x14ac:dyDescent="0.15">
      <c r="A7" s="1256"/>
      <c r="B7" s="1256"/>
      <c r="C7" s="1256"/>
      <c r="D7" s="1256"/>
      <c r="E7" s="1256"/>
      <c r="F7" s="1256"/>
      <c r="G7" s="1256"/>
      <c r="H7" s="1256"/>
      <c r="I7" s="1256"/>
      <c r="J7" s="1256"/>
      <c r="K7" s="1256"/>
      <c r="L7" s="117"/>
      <c r="M7" s="118"/>
      <c r="N7" s="118"/>
      <c r="O7" s="118"/>
      <c r="P7" s="118"/>
      <c r="Q7" s="118"/>
      <c r="R7" s="118"/>
      <c r="S7" s="118"/>
      <c r="T7" s="118"/>
      <c r="U7" s="119"/>
      <c r="V7" s="119"/>
      <c r="W7" s="119"/>
      <c r="X7" s="119"/>
      <c r="Y7" s="120"/>
    </row>
    <row r="8" spans="1:27" x14ac:dyDescent="0.15">
      <c r="A8" s="1256"/>
      <c r="B8" s="1256"/>
      <c r="C8" s="1256"/>
      <c r="D8" s="1256"/>
      <c r="E8" s="1256"/>
      <c r="F8" s="1256"/>
      <c r="G8" s="1256"/>
      <c r="H8" s="1256"/>
      <c r="I8" s="1256"/>
      <c r="J8" s="1256"/>
      <c r="K8" s="1256"/>
      <c r="L8" s="117"/>
      <c r="M8" s="118"/>
      <c r="N8" s="118"/>
      <c r="O8" s="118"/>
      <c r="P8" s="118"/>
      <c r="Q8" s="118"/>
      <c r="R8" s="118"/>
      <c r="S8" s="118"/>
      <c r="T8" s="118"/>
      <c r="U8" s="119"/>
      <c r="V8" s="119"/>
      <c r="W8" s="119"/>
      <c r="X8" s="119"/>
      <c r="Y8" s="120"/>
    </row>
    <row r="9" spans="1:27" x14ac:dyDescent="0.15">
      <c r="A9" s="1256"/>
      <c r="B9" s="1256"/>
      <c r="C9" s="1256"/>
      <c r="D9" s="1256"/>
      <c r="E9" s="1256"/>
      <c r="F9" s="1256"/>
      <c r="G9" s="1256"/>
      <c r="H9" s="1256"/>
      <c r="I9" s="1256"/>
      <c r="J9" s="1256"/>
      <c r="K9" s="1256"/>
      <c r="L9" s="117"/>
      <c r="M9" s="118"/>
      <c r="N9" s="118"/>
      <c r="O9" s="118"/>
      <c r="P9" s="118"/>
      <c r="Q9" s="118"/>
      <c r="R9" s="118"/>
      <c r="S9" s="118"/>
      <c r="T9" s="118"/>
      <c r="U9" s="119"/>
      <c r="V9" s="119"/>
      <c r="W9" s="119"/>
      <c r="X9" s="119"/>
      <c r="Y9" s="120"/>
    </row>
    <row r="10" spans="1:27" x14ac:dyDescent="0.15">
      <c r="A10" s="1256"/>
      <c r="B10" s="1256"/>
      <c r="C10" s="1256"/>
      <c r="D10" s="1256"/>
      <c r="E10" s="1256"/>
      <c r="F10" s="1256"/>
      <c r="G10" s="1256"/>
      <c r="H10" s="1256"/>
      <c r="I10" s="1256"/>
      <c r="J10" s="1256"/>
      <c r="K10" s="1256"/>
      <c r="L10" s="117"/>
      <c r="M10" s="118"/>
      <c r="N10" s="118"/>
      <c r="O10" s="118"/>
      <c r="P10" s="118"/>
      <c r="Q10" s="118"/>
      <c r="R10" s="118"/>
      <c r="S10" s="118"/>
      <c r="T10" s="118"/>
      <c r="U10" s="119"/>
      <c r="V10" s="119"/>
      <c r="W10" s="119"/>
      <c r="X10" s="119"/>
      <c r="Y10" s="120"/>
    </row>
    <row r="11" spans="1:27" x14ac:dyDescent="0.15">
      <c r="A11" s="1256"/>
      <c r="B11" s="1256"/>
      <c r="C11" s="1256"/>
      <c r="D11" s="1256"/>
      <c r="E11" s="1256"/>
      <c r="F11" s="1256"/>
      <c r="G11" s="1256"/>
      <c r="H11" s="1256"/>
      <c r="I11" s="1256"/>
      <c r="J11" s="1256"/>
      <c r="K11" s="1256"/>
      <c r="L11" s="117"/>
      <c r="M11" s="118"/>
      <c r="N11" s="118"/>
      <c r="O11" s="118"/>
      <c r="P11" s="118"/>
      <c r="Q11" s="118"/>
      <c r="R11" s="118"/>
      <c r="S11" s="118"/>
      <c r="T11" s="118"/>
      <c r="U11" s="119"/>
      <c r="V11" s="119"/>
      <c r="W11" s="119"/>
      <c r="X11" s="119"/>
      <c r="Y11" s="120"/>
    </row>
    <row r="12" spans="1:27" x14ac:dyDescent="0.15">
      <c r="A12" s="1256"/>
      <c r="B12" s="1256"/>
      <c r="C12" s="1256"/>
      <c r="D12" s="1256"/>
      <c r="E12" s="1256"/>
      <c r="F12" s="1256"/>
      <c r="G12" s="1256"/>
      <c r="H12" s="1256"/>
      <c r="I12" s="1256"/>
      <c r="J12" s="1256"/>
      <c r="K12" s="1256"/>
      <c r="L12" s="117"/>
      <c r="M12" s="118"/>
      <c r="N12" s="118"/>
      <c r="O12" s="118"/>
      <c r="P12" s="118"/>
      <c r="Q12" s="118"/>
      <c r="R12" s="118"/>
      <c r="S12" s="118"/>
      <c r="T12" s="118"/>
      <c r="U12" s="119"/>
      <c r="V12" s="119"/>
      <c r="W12" s="119"/>
      <c r="X12" s="119"/>
      <c r="Y12" s="120"/>
    </row>
    <row r="13" spans="1:27" x14ac:dyDescent="0.15">
      <c r="A13" s="1256"/>
      <c r="B13" s="1256"/>
      <c r="C13" s="1256"/>
      <c r="D13" s="1256"/>
      <c r="E13" s="1256"/>
      <c r="F13" s="1256"/>
      <c r="G13" s="1256"/>
      <c r="H13" s="1256"/>
      <c r="I13" s="1256"/>
      <c r="J13" s="1256"/>
      <c r="K13" s="1256"/>
      <c r="L13" s="117"/>
      <c r="M13" s="118"/>
      <c r="N13" s="118"/>
      <c r="O13" s="118"/>
      <c r="P13" s="118"/>
      <c r="Q13" s="118"/>
      <c r="R13" s="118"/>
      <c r="S13" s="118"/>
      <c r="T13" s="118"/>
      <c r="U13" s="119"/>
      <c r="V13" s="119"/>
      <c r="W13" s="119"/>
      <c r="X13" s="119"/>
      <c r="Y13" s="120"/>
    </row>
    <row r="14" spans="1:27" x14ac:dyDescent="0.15">
      <c r="A14" s="1256"/>
      <c r="B14" s="1256"/>
      <c r="C14" s="1256"/>
      <c r="D14" s="1256"/>
      <c r="E14" s="1256"/>
      <c r="F14" s="1256"/>
      <c r="G14" s="1256"/>
      <c r="H14" s="1256"/>
      <c r="I14" s="1256"/>
      <c r="J14" s="1256"/>
      <c r="K14" s="1256"/>
      <c r="L14" s="117"/>
      <c r="M14" s="118"/>
      <c r="N14" s="118"/>
      <c r="O14" s="118"/>
      <c r="P14" s="118"/>
      <c r="Q14" s="118"/>
      <c r="R14" s="118"/>
      <c r="S14" s="118"/>
      <c r="T14" s="118"/>
      <c r="U14" s="119"/>
      <c r="V14" s="119"/>
      <c r="W14" s="119"/>
      <c r="X14" s="119"/>
      <c r="Y14" s="120"/>
    </row>
    <row r="15" spans="1:27" x14ac:dyDescent="0.15">
      <c r="A15" s="1256"/>
      <c r="B15" s="1256"/>
      <c r="C15" s="1256"/>
      <c r="D15" s="1256"/>
      <c r="E15" s="1256"/>
      <c r="F15" s="1256"/>
      <c r="G15" s="1256"/>
      <c r="H15" s="1256"/>
      <c r="I15" s="1256"/>
      <c r="J15" s="1256"/>
      <c r="K15" s="1256"/>
      <c r="L15" s="117"/>
      <c r="M15" s="118"/>
      <c r="N15" s="118"/>
      <c r="O15" s="118"/>
      <c r="P15" s="118"/>
      <c r="Q15" s="118"/>
      <c r="R15" s="118"/>
      <c r="S15" s="118"/>
      <c r="T15" s="118"/>
      <c r="U15" s="119"/>
      <c r="V15" s="119"/>
      <c r="W15" s="119"/>
      <c r="X15" s="119"/>
      <c r="Y15" s="120"/>
    </row>
    <row r="16" spans="1:27" x14ac:dyDescent="0.15">
      <c r="A16" s="1256"/>
      <c r="B16" s="1256"/>
      <c r="C16" s="1256"/>
      <c r="D16" s="1256"/>
      <c r="E16" s="1256"/>
      <c r="F16" s="1256"/>
      <c r="G16" s="1256"/>
      <c r="H16" s="1256"/>
      <c r="I16" s="1256"/>
      <c r="J16" s="1256"/>
      <c r="K16" s="1256"/>
      <c r="L16" s="117"/>
      <c r="M16" s="118"/>
      <c r="N16" s="118"/>
      <c r="O16" s="118"/>
      <c r="P16" s="118"/>
      <c r="Q16" s="118"/>
      <c r="R16" s="118"/>
      <c r="S16" s="118"/>
      <c r="T16" s="118"/>
      <c r="U16" s="119"/>
      <c r="V16" s="119"/>
      <c r="W16" s="119"/>
      <c r="X16" s="119"/>
      <c r="Y16" s="120"/>
    </row>
    <row r="17" spans="1:25" x14ac:dyDescent="0.15">
      <c r="A17" s="1256"/>
      <c r="B17" s="1256"/>
      <c r="C17" s="1256"/>
      <c r="D17" s="1256"/>
      <c r="E17" s="1256"/>
      <c r="F17" s="1256"/>
      <c r="G17" s="1256"/>
      <c r="H17" s="1256"/>
      <c r="I17" s="1256"/>
      <c r="J17" s="1256"/>
      <c r="K17" s="1256"/>
      <c r="L17" s="117"/>
      <c r="M17" s="118"/>
      <c r="N17" s="118"/>
      <c r="O17" s="118"/>
      <c r="P17" s="118"/>
      <c r="Q17" s="118"/>
      <c r="R17" s="118"/>
      <c r="S17" s="118"/>
      <c r="T17" s="118"/>
      <c r="U17" s="119"/>
      <c r="V17" s="119"/>
      <c r="W17" s="119"/>
      <c r="X17" s="119"/>
      <c r="Y17" s="120"/>
    </row>
    <row r="18" spans="1:25" x14ac:dyDescent="0.15">
      <c r="A18" s="1256"/>
      <c r="B18" s="1256"/>
      <c r="C18" s="1256"/>
      <c r="D18" s="1256"/>
      <c r="E18" s="1256"/>
      <c r="F18" s="1256"/>
      <c r="G18" s="1256"/>
      <c r="H18" s="1256"/>
      <c r="I18" s="1256"/>
      <c r="J18" s="1256"/>
      <c r="K18" s="1256"/>
      <c r="L18" s="117"/>
      <c r="M18" s="118"/>
      <c r="N18" s="118"/>
      <c r="O18" s="118"/>
      <c r="P18" s="118"/>
      <c r="Q18" s="118"/>
      <c r="R18" s="118"/>
      <c r="S18" s="118"/>
      <c r="T18" s="118"/>
      <c r="U18" s="119"/>
      <c r="V18" s="119"/>
      <c r="W18" s="119"/>
      <c r="X18" s="119"/>
      <c r="Y18" s="120"/>
    </row>
    <row r="19" spans="1:25" x14ac:dyDescent="0.15">
      <c r="A19" s="1256"/>
      <c r="B19" s="1256"/>
      <c r="C19" s="1256"/>
      <c r="D19" s="1256"/>
      <c r="E19" s="1256"/>
      <c r="F19" s="1256"/>
      <c r="G19" s="1256"/>
      <c r="H19" s="1256"/>
      <c r="I19" s="1256"/>
      <c r="J19" s="1256"/>
      <c r="K19" s="1256"/>
      <c r="L19" s="117"/>
      <c r="M19" s="118"/>
      <c r="N19" s="118"/>
      <c r="O19" s="118"/>
      <c r="P19" s="118"/>
      <c r="Q19" s="118"/>
      <c r="R19" s="118"/>
      <c r="S19" s="118"/>
      <c r="T19" s="118"/>
      <c r="U19" s="119"/>
      <c r="V19" s="119"/>
      <c r="W19" s="119"/>
      <c r="X19" s="119"/>
      <c r="Y19" s="120"/>
    </row>
    <row r="20" spans="1:25" x14ac:dyDescent="0.15">
      <c r="A20" s="1256"/>
      <c r="B20" s="1256"/>
      <c r="C20" s="1256"/>
      <c r="D20" s="1256"/>
      <c r="E20" s="1256"/>
      <c r="F20" s="1256"/>
      <c r="G20" s="1256"/>
      <c r="H20" s="1256"/>
      <c r="I20" s="1256"/>
      <c r="J20" s="1256"/>
      <c r="K20" s="1256"/>
      <c r="L20" s="117"/>
      <c r="M20" s="118"/>
      <c r="N20" s="118"/>
      <c r="O20" s="118"/>
      <c r="P20" s="118"/>
      <c r="Q20" s="118"/>
      <c r="R20" s="118"/>
      <c r="S20" s="118"/>
      <c r="T20" s="118"/>
      <c r="U20" s="119"/>
      <c r="V20" s="119"/>
      <c r="W20" s="119"/>
      <c r="X20" s="119"/>
      <c r="Y20" s="120"/>
    </row>
    <row r="21" spans="1:25" x14ac:dyDescent="0.15">
      <c r="A21" s="1256"/>
      <c r="B21" s="1256"/>
      <c r="C21" s="1256"/>
      <c r="D21" s="1256"/>
      <c r="E21" s="1256"/>
      <c r="F21" s="1256"/>
      <c r="G21" s="1256"/>
      <c r="H21" s="1256"/>
      <c r="I21" s="1256"/>
      <c r="J21" s="1256"/>
      <c r="K21" s="1256"/>
      <c r="L21" s="117"/>
      <c r="M21" s="118"/>
      <c r="N21" s="118"/>
      <c r="O21" s="118"/>
      <c r="P21" s="118"/>
      <c r="Q21" s="118"/>
      <c r="R21" s="118"/>
      <c r="S21" s="118"/>
      <c r="T21" s="118"/>
      <c r="U21" s="119"/>
      <c r="V21" s="119"/>
      <c r="W21" s="119"/>
      <c r="X21" s="119"/>
      <c r="Y21" s="120"/>
    </row>
    <row r="22" spans="1:25" x14ac:dyDescent="0.15">
      <c r="A22" s="1256"/>
      <c r="B22" s="1256"/>
      <c r="C22" s="1256"/>
      <c r="D22" s="1256"/>
      <c r="E22" s="1256"/>
      <c r="F22" s="1256"/>
      <c r="G22" s="1256"/>
      <c r="H22" s="1256"/>
      <c r="I22" s="1256"/>
      <c r="J22" s="1256"/>
      <c r="K22" s="1256"/>
      <c r="L22" s="117"/>
      <c r="M22" s="118"/>
      <c r="N22" s="118"/>
      <c r="O22" s="118"/>
      <c r="P22" s="118"/>
      <c r="Q22" s="118"/>
      <c r="R22" s="118"/>
      <c r="S22" s="118"/>
      <c r="T22" s="118"/>
      <c r="U22" s="119"/>
      <c r="V22" s="119"/>
      <c r="W22" s="119"/>
      <c r="X22" s="119"/>
      <c r="Y22" s="120"/>
    </row>
    <row r="23" spans="1:25" x14ac:dyDescent="0.15">
      <c r="A23" s="1256"/>
      <c r="B23" s="1256"/>
      <c r="C23" s="1256"/>
      <c r="D23" s="1256"/>
      <c r="E23" s="1256"/>
      <c r="F23" s="1256"/>
      <c r="G23" s="1256"/>
      <c r="H23" s="1256"/>
      <c r="I23" s="1256"/>
      <c r="J23" s="1256"/>
      <c r="K23" s="1256"/>
      <c r="L23" s="117"/>
      <c r="M23" s="118"/>
      <c r="N23" s="118"/>
      <c r="O23" s="118"/>
      <c r="P23" s="118"/>
      <c r="Q23" s="118"/>
      <c r="R23" s="118"/>
      <c r="S23" s="118"/>
      <c r="T23" s="118"/>
      <c r="U23" s="119"/>
      <c r="V23" s="119"/>
      <c r="W23" s="119"/>
      <c r="X23" s="119"/>
      <c r="Y23" s="120"/>
    </row>
    <row r="24" spans="1:25" x14ac:dyDescent="0.15">
      <c r="A24" s="1256"/>
      <c r="B24" s="1256"/>
      <c r="C24" s="1256"/>
      <c r="D24" s="1256"/>
      <c r="E24" s="1256"/>
      <c r="F24" s="1256"/>
      <c r="G24" s="1256"/>
      <c r="H24" s="1256"/>
      <c r="I24" s="1256"/>
      <c r="J24" s="1256"/>
      <c r="K24" s="1256"/>
      <c r="L24" s="117"/>
      <c r="M24" s="118"/>
      <c r="N24" s="118"/>
      <c r="O24" s="118"/>
      <c r="P24" s="118"/>
      <c r="Q24" s="118"/>
      <c r="R24" s="118"/>
      <c r="S24" s="118"/>
      <c r="T24" s="118"/>
      <c r="U24" s="119"/>
      <c r="V24" s="119"/>
      <c r="W24" s="119"/>
      <c r="X24" s="119"/>
      <c r="Y24" s="120"/>
    </row>
    <row r="25" spans="1:25" x14ac:dyDescent="0.15">
      <c r="A25" s="1256"/>
      <c r="B25" s="1256"/>
      <c r="C25" s="1256"/>
      <c r="D25" s="1256"/>
      <c r="E25" s="1256"/>
      <c r="F25" s="1256"/>
      <c r="G25" s="1256"/>
      <c r="H25" s="1256"/>
      <c r="I25" s="1256"/>
      <c r="J25" s="1256"/>
      <c r="K25" s="1256"/>
      <c r="L25" s="117"/>
      <c r="M25" s="118"/>
      <c r="N25" s="118"/>
      <c r="O25" s="118"/>
      <c r="P25" s="118"/>
      <c r="Q25" s="118"/>
      <c r="R25" s="118"/>
      <c r="S25" s="118"/>
      <c r="T25" s="118"/>
      <c r="U25" s="119"/>
      <c r="V25" s="119"/>
      <c r="W25" s="119"/>
      <c r="X25" s="119"/>
      <c r="Y25" s="120"/>
    </row>
    <row r="26" spans="1:25" x14ac:dyDescent="0.15">
      <c r="A26" s="1256"/>
      <c r="B26" s="1256"/>
      <c r="C26" s="1256"/>
      <c r="D26" s="1256"/>
      <c r="E26" s="1256"/>
      <c r="F26" s="1256"/>
      <c r="G26" s="1256"/>
      <c r="H26" s="1256"/>
      <c r="I26" s="1256"/>
      <c r="J26" s="1256"/>
      <c r="K26" s="1256"/>
      <c r="L26" s="117"/>
      <c r="M26" s="118"/>
      <c r="N26" s="118"/>
      <c r="O26" s="118"/>
      <c r="P26" s="118"/>
      <c r="Q26" s="118"/>
      <c r="R26" s="118"/>
      <c r="S26" s="118"/>
      <c r="T26" s="118"/>
      <c r="U26" s="119"/>
      <c r="V26" s="119"/>
      <c r="W26" s="119"/>
      <c r="X26" s="119"/>
      <c r="Y26" s="120"/>
    </row>
    <row r="27" spans="1:25" x14ac:dyDescent="0.15">
      <c r="A27" s="1256"/>
      <c r="B27" s="1256"/>
      <c r="C27" s="1256"/>
      <c r="D27" s="1256"/>
      <c r="E27" s="1256"/>
      <c r="F27" s="1256"/>
      <c r="G27" s="1256"/>
      <c r="H27" s="1256"/>
      <c r="I27" s="1256"/>
      <c r="J27" s="1256"/>
      <c r="K27" s="1256"/>
      <c r="L27" s="117"/>
      <c r="M27" s="118"/>
      <c r="N27" s="118"/>
      <c r="O27" s="118"/>
      <c r="P27" s="118"/>
      <c r="Q27" s="118"/>
      <c r="R27" s="118"/>
      <c r="S27" s="118"/>
      <c r="T27" s="118"/>
      <c r="U27" s="119"/>
      <c r="V27" s="119"/>
      <c r="W27" s="119"/>
      <c r="X27" s="119"/>
      <c r="Y27" s="120"/>
    </row>
    <row r="28" spans="1:25" x14ac:dyDescent="0.15">
      <c r="A28" s="1256"/>
      <c r="B28" s="1256"/>
      <c r="C28" s="1256"/>
      <c r="D28" s="1256"/>
      <c r="E28" s="1256"/>
      <c r="F28" s="1256"/>
      <c r="G28" s="1256"/>
      <c r="H28" s="1256"/>
      <c r="I28" s="1256"/>
      <c r="J28" s="1256"/>
      <c r="K28" s="1256"/>
      <c r="L28" s="117"/>
      <c r="M28" s="118"/>
      <c r="N28" s="118"/>
      <c r="O28" s="118"/>
      <c r="P28" s="118"/>
      <c r="Q28" s="118"/>
      <c r="R28" s="118"/>
      <c r="S28" s="118"/>
      <c r="T28" s="118"/>
      <c r="U28" s="119"/>
      <c r="V28" s="119"/>
      <c r="W28" s="119"/>
      <c r="X28" s="119"/>
      <c r="Y28" s="120"/>
    </row>
    <row r="29" spans="1:25" x14ac:dyDescent="0.15">
      <c r="A29" s="1256"/>
      <c r="B29" s="1256"/>
      <c r="C29" s="1256"/>
      <c r="D29" s="1256"/>
      <c r="E29" s="1256"/>
      <c r="F29" s="1256"/>
      <c r="G29" s="1256"/>
      <c r="H29" s="1256"/>
      <c r="I29" s="1256"/>
      <c r="J29" s="1256"/>
      <c r="K29" s="1256"/>
      <c r="L29" s="117"/>
      <c r="M29" s="118"/>
      <c r="N29" s="118"/>
      <c r="O29" s="118"/>
      <c r="P29" s="118"/>
      <c r="Q29" s="118"/>
      <c r="R29" s="118"/>
      <c r="S29" s="118"/>
      <c r="T29" s="118"/>
      <c r="U29" s="119"/>
      <c r="V29" s="119"/>
      <c r="W29" s="119"/>
      <c r="X29" s="119"/>
      <c r="Y29" s="120"/>
    </row>
    <row r="30" spans="1:25" x14ac:dyDescent="0.15">
      <c r="A30" s="1256"/>
      <c r="B30" s="1256"/>
      <c r="C30" s="1256"/>
      <c r="D30" s="1256"/>
      <c r="E30" s="1256"/>
      <c r="F30" s="1256"/>
      <c r="G30" s="1256"/>
      <c r="H30" s="1256"/>
      <c r="I30" s="1256"/>
      <c r="J30" s="1256"/>
      <c r="K30" s="1256"/>
      <c r="L30" s="117"/>
      <c r="M30" s="118"/>
      <c r="N30" s="118"/>
      <c r="O30" s="118"/>
      <c r="P30" s="118"/>
      <c r="Q30" s="118"/>
      <c r="R30" s="118"/>
      <c r="S30" s="118"/>
      <c r="T30" s="118"/>
      <c r="U30" s="119"/>
      <c r="V30" s="119"/>
      <c r="W30" s="119"/>
      <c r="X30" s="119"/>
      <c r="Y30" s="120"/>
    </row>
    <row r="31" spans="1:25" x14ac:dyDescent="0.15">
      <c r="A31" s="1256"/>
      <c r="B31" s="1256"/>
      <c r="C31" s="1256"/>
      <c r="D31" s="1256"/>
      <c r="E31" s="1256"/>
      <c r="F31" s="1256"/>
      <c r="G31" s="1256"/>
      <c r="H31" s="1256"/>
      <c r="I31" s="1256"/>
      <c r="J31" s="1256"/>
      <c r="K31" s="1256"/>
      <c r="L31" s="117"/>
      <c r="M31" s="118"/>
      <c r="N31" s="118"/>
      <c r="O31" s="118"/>
      <c r="P31" s="118"/>
      <c r="Q31" s="118"/>
      <c r="R31" s="118"/>
      <c r="S31" s="118"/>
      <c r="T31" s="118"/>
      <c r="U31" s="119"/>
      <c r="V31" s="119"/>
      <c r="W31" s="119"/>
      <c r="X31" s="119"/>
      <c r="Y31" s="120"/>
    </row>
    <row r="32" spans="1:25" x14ac:dyDescent="0.15">
      <c r="A32" s="1256"/>
      <c r="B32" s="1256"/>
      <c r="C32" s="1256"/>
      <c r="D32" s="1256"/>
      <c r="E32" s="1256"/>
      <c r="F32" s="1256"/>
      <c r="G32" s="1256"/>
      <c r="H32" s="1256"/>
      <c r="I32" s="1256"/>
      <c r="J32" s="1256"/>
      <c r="K32" s="1256"/>
      <c r="L32" s="117"/>
      <c r="M32" s="118"/>
      <c r="N32" s="118"/>
      <c r="O32" s="118"/>
      <c r="P32" s="118"/>
      <c r="Q32" s="118"/>
      <c r="R32" s="118"/>
      <c r="S32" s="118"/>
      <c r="T32" s="118"/>
      <c r="U32" s="119"/>
      <c r="V32" s="119"/>
      <c r="W32" s="119"/>
      <c r="X32" s="119"/>
      <c r="Y32" s="120"/>
    </row>
    <row r="33" spans="1:25" x14ac:dyDescent="0.15">
      <c r="A33" s="1256"/>
      <c r="B33" s="1256"/>
      <c r="C33" s="1256"/>
      <c r="D33" s="1256"/>
      <c r="E33" s="1256"/>
      <c r="F33" s="1256"/>
      <c r="G33" s="1256"/>
      <c r="H33" s="1256"/>
      <c r="I33" s="1256"/>
      <c r="J33" s="1256"/>
      <c r="K33" s="1256"/>
      <c r="L33" s="117"/>
      <c r="M33" s="118"/>
      <c r="N33" s="118"/>
      <c r="O33" s="118"/>
      <c r="P33" s="118"/>
      <c r="Q33" s="118"/>
      <c r="R33" s="118"/>
      <c r="S33" s="118"/>
      <c r="T33" s="118"/>
      <c r="U33" s="119"/>
      <c r="V33" s="119"/>
      <c r="W33" s="119"/>
      <c r="X33" s="119"/>
      <c r="Y33" s="120"/>
    </row>
    <row r="34" spans="1:25" x14ac:dyDescent="0.15">
      <c r="A34" s="1256"/>
      <c r="B34" s="1256"/>
      <c r="C34" s="1256"/>
      <c r="D34" s="1256"/>
      <c r="E34" s="1256"/>
      <c r="F34" s="1256"/>
      <c r="G34" s="1256"/>
      <c r="H34" s="1256"/>
      <c r="I34" s="1256"/>
      <c r="J34" s="1256"/>
      <c r="K34" s="1256"/>
      <c r="L34" s="117"/>
      <c r="M34" s="118"/>
      <c r="N34" s="118"/>
      <c r="O34" s="118"/>
      <c r="P34" s="118"/>
      <c r="Q34" s="118"/>
      <c r="R34" s="118"/>
      <c r="S34" s="118"/>
      <c r="T34" s="118"/>
      <c r="U34" s="119"/>
      <c r="V34" s="119"/>
      <c r="W34" s="119"/>
      <c r="X34" s="119"/>
      <c r="Y34" s="120"/>
    </row>
    <row r="35" spans="1:25" x14ac:dyDescent="0.15">
      <c r="A35" s="1256"/>
      <c r="B35" s="1256"/>
      <c r="C35" s="1256"/>
      <c r="D35" s="1256"/>
      <c r="E35" s="1256"/>
      <c r="F35" s="1256"/>
      <c r="G35" s="1256"/>
      <c r="H35" s="1256"/>
      <c r="I35" s="1256"/>
      <c r="J35" s="1256"/>
      <c r="K35" s="1256"/>
      <c r="L35" s="117"/>
      <c r="M35" s="118"/>
      <c r="N35" s="118"/>
      <c r="O35" s="118"/>
      <c r="P35" s="118"/>
      <c r="Q35" s="118"/>
      <c r="R35" s="118"/>
      <c r="S35" s="118"/>
      <c r="T35" s="118"/>
      <c r="U35" s="119"/>
      <c r="V35" s="119"/>
      <c r="W35" s="119"/>
      <c r="X35" s="119"/>
      <c r="Y35" s="120"/>
    </row>
    <row r="36" spans="1:25" x14ac:dyDescent="0.15">
      <c r="A36" s="1256"/>
      <c r="B36" s="1256"/>
      <c r="C36" s="1256"/>
      <c r="D36" s="1256"/>
      <c r="E36" s="1256"/>
      <c r="F36" s="1256"/>
      <c r="G36" s="1256"/>
      <c r="H36" s="1256"/>
      <c r="I36" s="1256"/>
      <c r="J36" s="1256"/>
      <c r="K36" s="1256"/>
      <c r="L36" s="117"/>
      <c r="M36" s="118"/>
      <c r="N36" s="118"/>
      <c r="O36" s="118"/>
      <c r="P36" s="118"/>
      <c r="Q36" s="118"/>
      <c r="R36" s="118"/>
      <c r="S36" s="118"/>
      <c r="T36" s="118"/>
      <c r="U36" s="119"/>
      <c r="V36" s="119"/>
      <c r="W36" s="119"/>
      <c r="X36" s="119"/>
      <c r="Y36" s="120"/>
    </row>
    <row r="37" spans="1:25" x14ac:dyDescent="0.15">
      <c r="A37" s="1256"/>
      <c r="B37" s="1256"/>
      <c r="C37" s="1256"/>
      <c r="D37" s="1256"/>
      <c r="E37" s="1256"/>
      <c r="F37" s="1256"/>
      <c r="G37" s="1256"/>
      <c r="H37" s="1256"/>
      <c r="I37" s="1256"/>
      <c r="J37" s="1256"/>
      <c r="K37" s="1256"/>
      <c r="L37" s="117"/>
      <c r="M37" s="118"/>
      <c r="N37" s="118"/>
      <c r="O37" s="118"/>
      <c r="P37" s="118"/>
      <c r="Q37" s="118"/>
      <c r="R37" s="118"/>
      <c r="S37" s="118"/>
      <c r="T37" s="118"/>
      <c r="U37" s="119"/>
      <c r="V37" s="119"/>
      <c r="W37" s="119"/>
      <c r="X37" s="119"/>
      <c r="Y37" s="120"/>
    </row>
    <row r="38" spans="1:25" x14ac:dyDescent="0.15">
      <c r="A38" s="1256"/>
      <c r="B38" s="1256"/>
      <c r="C38" s="1256"/>
      <c r="D38" s="1256"/>
      <c r="E38" s="1256"/>
      <c r="F38" s="1256"/>
      <c r="G38" s="1256"/>
      <c r="H38" s="1256"/>
      <c r="I38" s="1256"/>
      <c r="J38" s="1256"/>
      <c r="K38" s="1256"/>
      <c r="L38" s="117"/>
      <c r="M38" s="118"/>
      <c r="N38" s="118"/>
      <c r="O38" s="118"/>
      <c r="P38" s="118"/>
      <c r="Q38" s="118"/>
      <c r="R38" s="118"/>
      <c r="S38" s="118"/>
      <c r="T38" s="118"/>
      <c r="U38" s="119"/>
      <c r="V38" s="119"/>
      <c r="W38" s="119"/>
      <c r="X38" s="119"/>
      <c r="Y38" s="120"/>
    </row>
    <row r="39" spans="1:25" x14ac:dyDescent="0.15">
      <c r="A39" s="1256"/>
      <c r="B39" s="1256"/>
      <c r="C39" s="1256"/>
      <c r="D39" s="1256"/>
      <c r="E39" s="1256"/>
      <c r="F39" s="1256"/>
      <c r="G39" s="1256"/>
      <c r="H39" s="1256"/>
      <c r="I39" s="1256"/>
      <c r="J39" s="1256"/>
      <c r="K39" s="1256"/>
      <c r="L39" s="117"/>
      <c r="M39" s="118"/>
      <c r="N39" s="118"/>
      <c r="O39" s="118"/>
      <c r="P39" s="118"/>
      <c r="Q39" s="118"/>
      <c r="R39" s="118"/>
      <c r="S39" s="118"/>
      <c r="T39" s="118"/>
      <c r="U39" s="119"/>
      <c r="V39" s="119"/>
      <c r="W39" s="119"/>
      <c r="X39" s="119"/>
      <c r="Y39" s="120"/>
    </row>
    <row r="40" spans="1:25" x14ac:dyDescent="0.15">
      <c r="A40" s="1256"/>
      <c r="B40" s="1256"/>
      <c r="C40" s="1256"/>
      <c r="D40" s="1256"/>
      <c r="E40" s="1256"/>
      <c r="F40" s="1256"/>
      <c r="G40" s="1256"/>
      <c r="H40" s="1256"/>
      <c r="I40" s="1256"/>
      <c r="J40" s="1256"/>
      <c r="K40" s="1256"/>
      <c r="L40" s="117"/>
      <c r="M40" s="118"/>
      <c r="N40" s="118"/>
      <c r="O40" s="118"/>
      <c r="P40" s="118"/>
      <c r="Q40" s="118"/>
      <c r="R40" s="118"/>
      <c r="S40" s="118"/>
      <c r="T40" s="118"/>
      <c r="U40" s="119"/>
      <c r="V40" s="119"/>
      <c r="W40" s="119"/>
      <c r="X40" s="119"/>
      <c r="Y40" s="120"/>
    </row>
    <row r="41" spans="1:25" x14ac:dyDescent="0.15">
      <c r="A41" s="1256"/>
      <c r="B41" s="1256"/>
      <c r="C41" s="1256"/>
      <c r="D41" s="1256"/>
      <c r="E41" s="1256"/>
      <c r="F41" s="1256"/>
      <c r="G41" s="1256"/>
      <c r="H41" s="1256"/>
      <c r="I41" s="1256"/>
      <c r="J41" s="1256"/>
      <c r="K41" s="1256"/>
      <c r="L41" s="117"/>
      <c r="M41" s="118"/>
      <c r="N41" s="118"/>
      <c r="O41" s="118"/>
      <c r="P41" s="118"/>
      <c r="Q41" s="118"/>
      <c r="R41" s="118"/>
      <c r="S41" s="118"/>
      <c r="T41" s="118"/>
      <c r="U41" s="119"/>
      <c r="V41" s="119"/>
      <c r="W41" s="119"/>
      <c r="X41" s="119"/>
      <c r="Y41" s="120"/>
    </row>
    <row r="42" spans="1:25" x14ac:dyDescent="0.15">
      <c r="A42" s="1256"/>
      <c r="B42" s="1256"/>
      <c r="C42" s="1256"/>
      <c r="D42" s="1256"/>
      <c r="E42" s="1256"/>
      <c r="F42" s="1256"/>
      <c r="G42" s="1256"/>
      <c r="H42" s="1256"/>
      <c r="I42" s="1256"/>
      <c r="J42" s="1256"/>
      <c r="K42" s="1256"/>
      <c r="L42" s="117"/>
      <c r="M42" s="118"/>
      <c r="N42" s="118"/>
      <c r="O42" s="118"/>
      <c r="P42" s="118"/>
      <c r="Q42" s="118"/>
      <c r="R42" s="118"/>
      <c r="S42" s="118"/>
      <c r="T42" s="118"/>
      <c r="U42" s="119"/>
      <c r="V42" s="119"/>
      <c r="W42" s="119"/>
      <c r="X42" s="119"/>
      <c r="Y42" s="120"/>
    </row>
    <row r="43" spans="1:25" x14ac:dyDescent="0.15">
      <c r="A43" s="1256"/>
      <c r="B43" s="1256"/>
      <c r="C43" s="1256"/>
      <c r="D43" s="1256"/>
      <c r="E43" s="1256"/>
      <c r="F43" s="1256"/>
      <c r="G43" s="1256"/>
      <c r="H43" s="1256"/>
      <c r="I43" s="1256"/>
      <c r="J43" s="1256"/>
      <c r="K43" s="1256"/>
      <c r="L43" s="117"/>
      <c r="M43" s="118"/>
      <c r="N43" s="118"/>
      <c r="O43" s="118"/>
      <c r="P43" s="118"/>
      <c r="Q43" s="118"/>
      <c r="R43" s="118"/>
      <c r="S43" s="118"/>
      <c r="T43" s="118"/>
      <c r="U43" s="119"/>
      <c r="V43" s="119"/>
      <c r="W43" s="119"/>
      <c r="X43" s="119"/>
      <c r="Y43" s="120"/>
    </row>
    <row r="44" spans="1:25" x14ac:dyDescent="0.15">
      <c r="A44" s="1256"/>
      <c r="B44" s="1256"/>
      <c r="C44" s="1256"/>
      <c r="D44" s="1256"/>
      <c r="E44" s="1256"/>
      <c r="F44" s="1256"/>
      <c r="G44" s="1256"/>
      <c r="H44" s="1256"/>
      <c r="I44" s="1256"/>
      <c r="J44" s="1256"/>
      <c r="K44" s="1256"/>
      <c r="L44" s="117"/>
      <c r="M44" s="118"/>
      <c r="N44" s="118"/>
      <c r="O44" s="118"/>
      <c r="P44" s="118"/>
      <c r="Q44" s="118"/>
      <c r="R44" s="118"/>
      <c r="S44" s="118"/>
      <c r="T44" s="118"/>
      <c r="U44" s="119"/>
      <c r="V44" s="119"/>
      <c r="W44" s="119"/>
      <c r="X44" s="119"/>
      <c r="Y44" s="120"/>
    </row>
    <row r="45" spans="1:25" x14ac:dyDescent="0.15">
      <c r="A45" s="1256"/>
      <c r="B45" s="1256"/>
      <c r="C45" s="1256"/>
      <c r="D45" s="1256"/>
      <c r="E45" s="1256"/>
      <c r="F45" s="1256"/>
      <c r="G45" s="1256"/>
      <c r="H45" s="1256"/>
      <c r="I45" s="1256"/>
      <c r="J45" s="1256"/>
      <c r="K45" s="1256"/>
      <c r="L45" s="117"/>
      <c r="M45" s="118"/>
      <c r="N45" s="118"/>
      <c r="O45" s="118"/>
      <c r="P45" s="118"/>
      <c r="Q45" s="118"/>
      <c r="R45" s="118"/>
      <c r="S45" s="118"/>
      <c r="T45" s="118"/>
      <c r="U45" s="119"/>
      <c r="V45" s="119"/>
      <c r="W45" s="119"/>
      <c r="X45" s="119"/>
      <c r="Y45" s="120"/>
    </row>
    <row r="46" spans="1:25" x14ac:dyDescent="0.15">
      <c r="A46" s="1256"/>
      <c r="B46" s="1256"/>
      <c r="C46" s="1256"/>
      <c r="D46" s="1256"/>
      <c r="E46" s="1256"/>
      <c r="F46" s="1256"/>
      <c r="G46" s="1256"/>
      <c r="H46" s="1256"/>
      <c r="I46" s="1256"/>
      <c r="J46" s="1256"/>
      <c r="K46" s="1256"/>
      <c r="L46" s="117"/>
      <c r="M46" s="118"/>
      <c r="N46" s="118"/>
      <c r="O46" s="118"/>
      <c r="P46" s="118"/>
      <c r="Q46" s="118"/>
      <c r="R46" s="118"/>
      <c r="S46" s="118"/>
      <c r="T46" s="118"/>
      <c r="U46" s="119"/>
      <c r="V46" s="119"/>
      <c r="W46" s="119"/>
      <c r="X46" s="119"/>
      <c r="Y46" s="120"/>
    </row>
    <row r="47" spans="1:25" x14ac:dyDescent="0.15">
      <c r="A47" s="1256"/>
      <c r="B47" s="1256"/>
      <c r="C47" s="1256"/>
      <c r="D47" s="1256"/>
      <c r="E47" s="1256"/>
      <c r="F47" s="1256"/>
      <c r="G47" s="1256"/>
      <c r="H47" s="1256"/>
      <c r="I47" s="1256"/>
      <c r="J47" s="1256"/>
      <c r="K47" s="1256"/>
      <c r="L47" s="117"/>
      <c r="M47" s="118"/>
      <c r="N47" s="118"/>
      <c r="O47" s="118"/>
      <c r="P47" s="118"/>
      <c r="Q47" s="118"/>
      <c r="R47" s="118"/>
      <c r="S47" s="118"/>
      <c r="T47" s="118"/>
      <c r="U47" s="119"/>
      <c r="V47" s="119"/>
      <c r="W47" s="119"/>
      <c r="X47" s="119"/>
      <c r="Y47" s="120"/>
    </row>
    <row r="48" spans="1:25" x14ac:dyDescent="0.15">
      <c r="A48" s="1256"/>
      <c r="B48" s="1256"/>
      <c r="C48" s="1256"/>
      <c r="D48" s="1256"/>
      <c r="E48" s="1256"/>
      <c r="F48" s="1256"/>
      <c r="G48" s="1256"/>
      <c r="H48" s="1256"/>
      <c r="I48" s="1256"/>
      <c r="J48" s="1256"/>
      <c r="K48" s="1256"/>
      <c r="L48" s="117"/>
      <c r="M48" s="118"/>
      <c r="N48" s="118"/>
      <c r="O48" s="118"/>
      <c r="P48" s="118"/>
      <c r="Q48" s="118"/>
      <c r="R48" s="118"/>
      <c r="S48" s="118"/>
      <c r="T48" s="118"/>
      <c r="U48" s="119"/>
      <c r="V48" s="119"/>
      <c r="W48" s="119"/>
      <c r="X48" s="119"/>
      <c r="Y48" s="120"/>
    </row>
    <row r="49" spans="1:25" x14ac:dyDescent="0.15">
      <c r="A49" s="1256"/>
      <c r="B49" s="1256"/>
      <c r="C49" s="1256"/>
      <c r="D49" s="1256"/>
      <c r="E49" s="1256"/>
      <c r="F49" s="1256"/>
      <c r="G49" s="1256"/>
      <c r="H49" s="1256"/>
      <c r="I49" s="1256"/>
      <c r="J49" s="1256"/>
      <c r="K49" s="1256"/>
      <c r="L49" s="117"/>
      <c r="M49" s="118"/>
      <c r="N49" s="118"/>
      <c r="O49" s="118"/>
      <c r="P49" s="118"/>
      <c r="Q49" s="118"/>
      <c r="R49" s="118"/>
      <c r="S49" s="118"/>
      <c r="T49" s="118"/>
      <c r="U49" s="119"/>
      <c r="V49" s="119"/>
      <c r="W49" s="119"/>
      <c r="X49" s="119"/>
      <c r="Y49" s="120"/>
    </row>
    <row r="50" spans="1:25" x14ac:dyDescent="0.15">
      <c r="A50" s="1256"/>
      <c r="B50" s="1256"/>
      <c r="C50" s="1256"/>
      <c r="D50" s="1256"/>
      <c r="E50" s="1256"/>
      <c r="F50" s="1256"/>
      <c r="G50" s="1256"/>
      <c r="H50" s="1256"/>
      <c r="I50" s="1256"/>
      <c r="J50" s="1256"/>
      <c r="K50" s="1256"/>
      <c r="L50" s="117"/>
      <c r="M50" s="118"/>
      <c r="N50" s="118"/>
      <c r="O50" s="118"/>
      <c r="P50" s="118"/>
      <c r="Q50" s="118"/>
      <c r="R50" s="118"/>
      <c r="S50" s="118"/>
      <c r="T50" s="118"/>
      <c r="U50" s="119"/>
      <c r="V50" s="119"/>
      <c r="W50" s="119"/>
      <c r="X50" s="119"/>
      <c r="Y50" s="120"/>
    </row>
    <row r="51" spans="1:25" x14ac:dyDescent="0.15">
      <c r="A51" s="1256"/>
      <c r="B51" s="1256"/>
      <c r="C51" s="1256"/>
      <c r="D51" s="1256"/>
      <c r="E51" s="1256"/>
      <c r="F51" s="1256"/>
      <c r="G51" s="1256"/>
      <c r="H51" s="1256"/>
      <c r="I51" s="1256"/>
      <c r="J51" s="1256"/>
      <c r="K51" s="1256"/>
      <c r="L51" s="117"/>
      <c r="M51" s="118"/>
      <c r="N51" s="118"/>
      <c r="O51" s="118"/>
      <c r="P51" s="118"/>
      <c r="Q51" s="118"/>
      <c r="R51" s="118"/>
      <c r="S51" s="118"/>
      <c r="T51" s="118"/>
      <c r="U51" s="119"/>
      <c r="V51" s="119"/>
      <c r="W51" s="119"/>
      <c r="X51" s="119"/>
      <c r="Y51" s="120"/>
    </row>
    <row r="52" spans="1:25" x14ac:dyDescent="0.15">
      <c r="A52" s="1256"/>
      <c r="B52" s="1256"/>
      <c r="C52" s="1256"/>
      <c r="D52" s="1256"/>
      <c r="E52" s="1256"/>
      <c r="F52" s="1256"/>
      <c r="G52" s="1256"/>
      <c r="H52" s="1256"/>
      <c r="I52" s="1256"/>
      <c r="J52" s="1256"/>
      <c r="K52" s="1256"/>
      <c r="L52" s="117"/>
      <c r="M52" s="118"/>
      <c r="N52" s="118"/>
      <c r="O52" s="118"/>
      <c r="P52" s="118"/>
      <c r="Q52" s="118"/>
      <c r="R52" s="118"/>
      <c r="S52" s="118"/>
      <c r="T52" s="118"/>
      <c r="U52" s="119"/>
      <c r="V52" s="119"/>
      <c r="W52" s="119"/>
      <c r="X52" s="119"/>
      <c r="Y52" s="120"/>
    </row>
    <row r="53" spans="1:25" x14ac:dyDescent="0.15">
      <c r="A53" s="1256"/>
      <c r="B53" s="1256"/>
      <c r="C53" s="1256"/>
      <c r="D53" s="1256"/>
      <c r="E53" s="1256"/>
      <c r="F53" s="1256"/>
      <c r="G53" s="1256"/>
      <c r="H53" s="1256"/>
      <c r="I53" s="1256"/>
      <c r="J53" s="1256"/>
      <c r="K53" s="1256"/>
      <c r="L53" s="117"/>
      <c r="M53" s="118"/>
      <c r="N53" s="118"/>
      <c r="O53" s="118"/>
      <c r="P53" s="118"/>
      <c r="Q53" s="118"/>
      <c r="R53" s="118"/>
      <c r="S53" s="118"/>
      <c r="T53" s="118"/>
      <c r="U53" s="119"/>
      <c r="V53" s="119"/>
      <c r="W53" s="119"/>
      <c r="X53" s="119"/>
      <c r="Y53" s="120"/>
    </row>
    <row r="54" spans="1:25" x14ac:dyDescent="0.15">
      <c r="A54" s="1256"/>
      <c r="B54" s="1256"/>
      <c r="C54" s="1256"/>
      <c r="D54" s="1256"/>
      <c r="E54" s="1256"/>
      <c r="F54" s="1256"/>
      <c r="G54" s="1256"/>
      <c r="H54" s="1256"/>
      <c r="I54" s="1256"/>
      <c r="J54" s="1256"/>
      <c r="K54" s="1256"/>
      <c r="L54" s="117"/>
      <c r="M54" s="118"/>
      <c r="N54" s="118"/>
      <c r="O54" s="118"/>
      <c r="P54" s="118"/>
      <c r="Q54" s="118"/>
      <c r="R54" s="118"/>
      <c r="S54" s="118"/>
      <c r="T54" s="118"/>
      <c r="U54" s="119"/>
      <c r="V54" s="119"/>
      <c r="W54" s="119"/>
      <c r="X54" s="119"/>
      <c r="Y54" s="120"/>
    </row>
    <row r="55" spans="1:25" x14ac:dyDescent="0.15">
      <c r="A55" s="1256"/>
      <c r="B55" s="1256"/>
      <c r="C55" s="1256"/>
      <c r="D55" s="1256"/>
      <c r="E55" s="1256"/>
      <c r="F55" s="1256"/>
      <c r="G55" s="1256"/>
      <c r="H55" s="1256"/>
      <c r="I55" s="1256"/>
      <c r="J55" s="1256"/>
      <c r="K55" s="1256"/>
      <c r="L55" s="121"/>
      <c r="M55" s="122"/>
      <c r="N55" s="122"/>
      <c r="O55" s="122"/>
      <c r="P55" s="122"/>
      <c r="Q55" s="122"/>
      <c r="R55" s="122"/>
      <c r="S55" s="122"/>
      <c r="T55" s="122"/>
      <c r="U55" s="123"/>
      <c r="V55" s="123"/>
      <c r="W55" s="123"/>
      <c r="X55" s="123"/>
      <c r="Y55" s="124"/>
    </row>
  </sheetData>
  <mergeCells count="101">
    <mergeCell ref="A55:F55"/>
    <mergeCell ref="G55:K55"/>
    <mergeCell ref="A50:F50"/>
    <mergeCell ref="G50:K50"/>
    <mergeCell ref="A51:F51"/>
    <mergeCell ref="G51:K51"/>
    <mergeCell ref="A52:F52"/>
    <mergeCell ref="G52:K52"/>
    <mergeCell ref="A53:F53"/>
    <mergeCell ref="G53:K53"/>
    <mergeCell ref="A54:F54"/>
    <mergeCell ref="G54:K54"/>
    <mergeCell ref="A45:F45"/>
    <mergeCell ref="G45:K45"/>
    <mergeCell ref="A46:F46"/>
    <mergeCell ref="G46:K46"/>
    <mergeCell ref="A47:F47"/>
    <mergeCell ref="G47:K47"/>
    <mergeCell ref="A48:F48"/>
    <mergeCell ref="G48:K48"/>
    <mergeCell ref="A49:F49"/>
    <mergeCell ref="G49:K49"/>
    <mergeCell ref="A40:F40"/>
    <mergeCell ref="G40:K40"/>
    <mergeCell ref="A41:F41"/>
    <mergeCell ref="G41:K41"/>
    <mergeCell ref="A42:F42"/>
    <mergeCell ref="G42:K42"/>
    <mergeCell ref="A43:F43"/>
    <mergeCell ref="G43:K43"/>
    <mergeCell ref="A44:F44"/>
    <mergeCell ref="G44:K44"/>
    <mergeCell ref="A35:F35"/>
    <mergeCell ref="G35:K35"/>
    <mergeCell ref="A36:F36"/>
    <mergeCell ref="G36:K36"/>
    <mergeCell ref="A37:F37"/>
    <mergeCell ref="G37:K37"/>
    <mergeCell ref="A38:F38"/>
    <mergeCell ref="G38:K38"/>
    <mergeCell ref="A39:F39"/>
    <mergeCell ref="G39:K39"/>
    <mergeCell ref="A30:F30"/>
    <mergeCell ref="G30:K30"/>
    <mergeCell ref="A31:F31"/>
    <mergeCell ref="G31:K31"/>
    <mergeCell ref="A32:F32"/>
    <mergeCell ref="G32:K32"/>
    <mergeCell ref="A33:F33"/>
    <mergeCell ref="G33:K33"/>
    <mergeCell ref="A34:F34"/>
    <mergeCell ref="G34:K34"/>
    <mergeCell ref="A25:F25"/>
    <mergeCell ref="G25:K25"/>
    <mergeCell ref="A26:F26"/>
    <mergeCell ref="G26:K26"/>
    <mergeCell ref="A27:F27"/>
    <mergeCell ref="G27:K27"/>
    <mergeCell ref="A28:F28"/>
    <mergeCell ref="G28:K28"/>
    <mergeCell ref="A29:F29"/>
    <mergeCell ref="G29:K29"/>
    <mergeCell ref="A20:F20"/>
    <mergeCell ref="G20:K20"/>
    <mergeCell ref="A21:F21"/>
    <mergeCell ref="G21:K21"/>
    <mergeCell ref="A22:F22"/>
    <mergeCell ref="G22:K22"/>
    <mergeCell ref="A23:F23"/>
    <mergeCell ref="G23:K23"/>
    <mergeCell ref="A24:F24"/>
    <mergeCell ref="G24:K24"/>
    <mergeCell ref="A15:F15"/>
    <mergeCell ref="G15:K15"/>
    <mergeCell ref="A16:F16"/>
    <mergeCell ref="G16:K16"/>
    <mergeCell ref="A17:F17"/>
    <mergeCell ref="G17:K17"/>
    <mergeCell ref="A18:F18"/>
    <mergeCell ref="G18:K18"/>
    <mergeCell ref="A19:F19"/>
    <mergeCell ref="G19:K19"/>
    <mergeCell ref="A10:F10"/>
    <mergeCell ref="G10:K10"/>
    <mergeCell ref="A11:F11"/>
    <mergeCell ref="G11:K11"/>
    <mergeCell ref="A12:F12"/>
    <mergeCell ref="G12:K12"/>
    <mergeCell ref="A13:F13"/>
    <mergeCell ref="G13:K13"/>
    <mergeCell ref="A14:F14"/>
    <mergeCell ref="G14:K14"/>
    <mergeCell ref="A5:F6"/>
    <mergeCell ref="G5:K6"/>
    <mergeCell ref="L5:Y6"/>
    <mergeCell ref="A7:F7"/>
    <mergeCell ref="G7:K7"/>
    <mergeCell ref="A8:F8"/>
    <mergeCell ref="G8:K8"/>
    <mergeCell ref="A9:F9"/>
    <mergeCell ref="G9:K9"/>
  </mergeCells>
  <phoneticPr fontId="83"/>
  <printOptions horizontalCentered="1" verticalCentered="1"/>
  <pageMargins left="0.15763888888888899" right="0.196527777777778" top="0.98402777777777795" bottom="0.98402777777777795" header="0.51180555555555496" footer="0.51180555555555496"/>
  <pageSetup paperSize="9" firstPageNumber="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view="pageBreakPreview" zoomScale="85" zoomScaleNormal="100" zoomScalePageLayoutView="85" workbookViewId="0">
      <selection activeCell="A4" sqref="A4"/>
    </sheetView>
  </sheetViews>
  <sheetFormatPr defaultRowHeight="13.5" x14ac:dyDescent="0.15"/>
  <cols>
    <col min="1" max="1" width="17.625" style="795" customWidth="1"/>
    <col min="2" max="2" width="18" style="795" customWidth="1"/>
    <col min="3" max="3" width="16" style="795" customWidth="1"/>
    <col min="4" max="5" width="16.875" style="795" customWidth="1"/>
    <col min="6" max="6" width="19.125" style="795" customWidth="1"/>
    <col min="7" max="256" width="9" style="795" customWidth="1"/>
    <col min="257" max="257" width="17.625" style="795" customWidth="1"/>
    <col min="258" max="258" width="18" style="795" customWidth="1"/>
    <col min="259" max="259" width="16" style="795" customWidth="1"/>
    <col min="260" max="261" width="16.875" style="795" customWidth="1"/>
    <col min="262" max="262" width="19.125" style="795" customWidth="1"/>
    <col min="263" max="512" width="9" style="795" customWidth="1"/>
    <col min="513" max="513" width="17.625" style="795" customWidth="1"/>
    <col min="514" max="514" width="18" style="795" customWidth="1"/>
    <col min="515" max="515" width="16" style="795" customWidth="1"/>
    <col min="516" max="517" width="16.875" style="795" customWidth="1"/>
    <col min="518" max="518" width="19.125" style="795" customWidth="1"/>
    <col min="519" max="768" width="9" style="795" customWidth="1"/>
    <col min="769" max="769" width="17.625" style="795" customWidth="1"/>
    <col min="770" max="770" width="18" style="795" customWidth="1"/>
    <col min="771" max="771" width="16" style="795" customWidth="1"/>
    <col min="772" max="773" width="16.875" style="795" customWidth="1"/>
    <col min="774" max="774" width="19.125" style="795" customWidth="1"/>
    <col min="775" max="1025" width="9" style="795" customWidth="1"/>
  </cols>
  <sheetData>
    <row r="1" spans="1:8" ht="24.75" customHeight="1" x14ac:dyDescent="0.15">
      <c r="A1" s="795" t="s">
        <v>1028</v>
      </c>
      <c r="F1" s="796"/>
    </row>
    <row r="2" spans="1:8" ht="17.25" x14ac:dyDescent="0.15">
      <c r="A2" s="1766" t="s">
        <v>1029</v>
      </c>
      <c r="B2" s="1766"/>
      <c r="C2" s="1766"/>
      <c r="D2" s="1766"/>
      <c r="E2" s="1766"/>
      <c r="F2" s="1766"/>
      <c r="H2" s="453" t="s">
        <v>590</v>
      </c>
    </row>
    <row r="3" spans="1:8" ht="17.25" x14ac:dyDescent="0.15">
      <c r="A3" s="797"/>
      <c r="B3" s="797"/>
      <c r="C3" s="797"/>
      <c r="D3" s="797"/>
      <c r="E3" s="797"/>
      <c r="F3" s="797"/>
    </row>
    <row r="4" spans="1:8" ht="21.75" customHeight="1" x14ac:dyDescent="0.15">
      <c r="D4" s="798" t="s">
        <v>1030</v>
      </c>
      <c r="E4" s="1767"/>
      <c r="F4" s="1767"/>
    </row>
    <row r="5" spans="1:8" ht="21.75" customHeight="1" x14ac:dyDescent="0.15">
      <c r="D5" s="798" t="s">
        <v>496</v>
      </c>
      <c r="E5" s="1767"/>
      <c r="F5" s="1767"/>
    </row>
    <row r="6" spans="1:8" ht="17.25" customHeight="1" x14ac:dyDescent="0.15">
      <c r="D6" s="799"/>
      <c r="E6" s="800"/>
      <c r="F6" s="801"/>
    </row>
    <row r="7" spans="1:8" ht="21.75" customHeight="1" x14ac:dyDescent="0.15">
      <c r="A7" s="1768" t="s">
        <v>932</v>
      </c>
      <c r="B7" s="1768"/>
      <c r="C7" s="1768"/>
      <c r="D7" s="1768"/>
      <c r="E7" s="1768"/>
      <c r="F7" s="1768"/>
    </row>
    <row r="8" spans="1:8" ht="17.25" customHeight="1" x14ac:dyDescent="0.15">
      <c r="E8" s="1769"/>
      <c r="F8" s="1769"/>
    </row>
    <row r="9" spans="1:8" ht="21.75" customHeight="1" x14ac:dyDescent="0.15">
      <c r="A9" s="1770" t="s">
        <v>280</v>
      </c>
      <c r="B9" s="1770" t="s">
        <v>1031</v>
      </c>
      <c r="C9" s="1770"/>
      <c r="D9" s="1770" t="s">
        <v>1032</v>
      </c>
      <c r="E9" s="1770"/>
      <c r="F9" s="1770"/>
    </row>
    <row r="10" spans="1:8" ht="21.75" customHeight="1" x14ac:dyDescent="0.15">
      <c r="A10" s="1770"/>
      <c r="B10" s="798" t="s">
        <v>1033</v>
      </c>
      <c r="C10" s="798" t="s">
        <v>1034</v>
      </c>
      <c r="D10" s="1770"/>
      <c r="E10" s="1770"/>
      <c r="F10" s="1770"/>
    </row>
    <row r="11" spans="1:8" ht="21.75" customHeight="1" x14ac:dyDescent="0.15">
      <c r="A11" s="1266"/>
      <c r="B11" s="1266"/>
      <c r="C11" s="1266"/>
      <c r="D11" s="803" t="s">
        <v>1035</v>
      </c>
      <c r="E11" s="804" t="s">
        <v>1036</v>
      </c>
      <c r="F11" s="805" t="s">
        <v>1037</v>
      </c>
    </row>
    <row r="12" spans="1:8" ht="21.75" customHeight="1" x14ac:dyDescent="0.15">
      <c r="A12" s="1266"/>
      <c r="B12" s="1266"/>
      <c r="C12" s="1266"/>
      <c r="D12" s="806" t="s">
        <v>1038</v>
      </c>
      <c r="E12" s="807" t="s">
        <v>1039</v>
      </c>
      <c r="F12" s="808"/>
    </row>
    <row r="13" spans="1:8" ht="21.75" customHeight="1" x14ac:dyDescent="0.15">
      <c r="A13" s="1266"/>
      <c r="B13" s="1266"/>
      <c r="C13" s="1266"/>
      <c r="D13" s="803" t="s">
        <v>1035</v>
      </c>
      <c r="E13" s="804" t="s">
        <v>1036</v>
      </c>
      <c r="F13" s="805" t="s">
        <v>1037</v>
      </c>
    </row>
    <row r="14" spans="1:8" ht="21.75" customHeight="1" x14ac:dyDescent="0.15">
      <c r="A14" s="1266"/>
      <c r="B14" s="1266"/>
      <c r="C14" s="1266"/>
      <c r="D14" s="806" t="s">
        <v>1038</v>
      </c>
      <c r="E14" s="807" t="s">
        <v>1039</v>
      </c>
      <c r="F14" s="808"/>
    </row>
    <row r="15" spans="1:8" ht="21.75" customHeight="1" x14ac:dyDescent="0.15">
      <c r="A15" s="1266"/>
      <c r="B15" s="1266"/>
      <c r="C15" s="1266"/>
      <c r="D15" s="803" t="s">
        <v>1035</v>
      </c>
      <c r="E15" s="804" t="s">
        <v>1036</v>
      </c>
      <c r="F15" s="805" t="s">
        <v>1037</v>
      </c>
    </row>
    <row r="16" spans="1:8" ht="21.75" customHeight="1" x14ac:dyDescent="0.15">
      <c r="A16" s="1266"/>
      <c r="B16" s="1266"/>
      <c r="C16" s="1266"/>
      <c r="D16" s="806" t="s">
        <v>1038</v>
      </c>
      <c r="E16" s="807" t="s">
        <v>1039</v>
      </c>
      <c r="F16" s="808"/>
    </row>
    <row r="17" spans="1:6" ht="21.75" customHeight="1" x14ac:dyDescent="0.15">
      <c r="A17" s="1266"/>
      <c r="B17" s="1266"/>
      <c r="C17" s="1266"/>
      <c r="D17" s="803" t="s">
        <v>1035</v>
      </c>
      <c r="E17" s="804" t="s">
        <v>1036</v>
      </c>
      <c r="F17" s="805" t="s">
        <v>1037</v>
      </c>
    </row>
    <row r="18" spans="1:6" ht="21.75" customHeight="1" x14ac:dyDescent="0.15">
      <c r="A18" s="1266"/>
      <c r="B18" s="1266"/>
      <c r="C18" s="1266"/>
      <c r="D18" s="806" t="s">
        <v>1038</v>
      </c>
      <c r="E18" s="807" t="s">
        <v>1039</v>
      </c>
      <c r="F18" s="808"/>
    </row>
    <row r="19" spans="1:6" ht="21.75" customHeight="1" x14ac:dyDescent="0.15">
      <c r="A19" s="1266"/>
      <c r="B19" s="1266"/>
      <c r="C19" s="1266"/>
      <c r="D19" s="803" t="s">
        <v>1035</v>
      </c>
      <c r="E19" s="804" t="s">
        <v>1036</v>
      </c>
      <c r="F19" s="805" t="s">
        <v>1037</v>
      </c>
    </row>
    <row r="20" spans="1:6" ht="21.75" customHeight="1" x14ac:dyDescent="0.15">
      <c r="A20" s="1266"/>
      <c r="B20" s="1266"/>
      <c r="C20" s="1266"/>
      <c r="D20" s="806" t="s">
        <v>1038</v>
      </c>
      <c r="E20" s="807" t="s">
        <v>1039</v>
      </c>
      <c r="F20" s="808"/>
    </row>
    <row r="21" spans="1:6" ht="21.75" customHeight="1" x14ac:dyDescent="0.15">
      <c r="A21" s="1266"/>
      <c r="B21" s="1266"/>
      <c r="C21" s="1266"/>
      <c r="D21" s="803" t="s">
        <v>1035</v>
      </c>
      <c r="E21" s="804" t="s">
        <v>1036</v>
      </c>
      <c r="F21" s="805" t="s">
        <v>1037</v>
      </c>
    </row>
    <row r="22" spans="1:6" ht="21.75" customHeight="1" x14ac:dyDescent="0.15">
      <c r="A22" s="1266"/>
      <c r="B22" s="1266"/>
      <c r="C22" s="1266"/>
      <c r="D22" s="806" t="s">
        <v>1038</v>
      </c>
      <c r="E22" s="807" t="s">
        <v>1039</v>
      </c>
      <c r="F22" s="808"/>
    </row>
    <row r="23" spans="1:6" ht="21.75" customHeight="1" x14ac:dyDescent="0.15">
      <c r="A23" s="1266"/>
      <c r="B23" s="1266"/>
      <c r="C23" s="1266"/>
      <c r="D23" s="803" t="s">
        <v>1035</v>
      </c>
      <c r="E23" s="804" t="s">
        <v>1036</v>
      </c>
      <c r="F23" s="805" t="s">
        <v>1037</v>
      </c>
    </row>
    <row r="24" spans="1:6" ht="21.75" customHeight="1" x14ac:dyDescent="0.15">
      <c r="A24" s="1266"/>
      <c r="B24" s="1266"/>
      <c r="C24" s="1266"/>
      <c r="D24" s="806" t="s">
        <v>1038</v>
      </c>
      <c r="E24" s="807" t="s">
        <v>1039</v>
      </c>
      <c r="F24" s="808"/>
    </row>
    <row r="25" spans="1:6" ht="21.75" customHeight="1" x14ac:dyDescent="0.15">
      <c r="A25" s="1266"/>
      <c r="B25" s="1266"/>
      <c r="C25" s="1266"/>
      <c r="D25" s="803" t="s">
        <v>1035</v>
      </c>
      <c r="E25" s="804" t="s">
        <v>1036</v>
      </c>
      <c r="F25" s="805" t="s">
        <v>1037</v>
      </c>
    </row>
    <row r="26" spans="1:6" ht="21.75" customHeight="1" x14ac:dyDescent="0.15">
      <c r="A26" s="1266"/>
      <c r="B26" s="1266"/>
      <c r="C26" s="1266"/>
      <c r="D26" s="806" t="s">
        <v>1038</v>
      </c>
      <c r="E26" s="807" t="s">
        <v>1039</v>
      </c>
      <c r="F26" s="808"/>
    </row>
    <row r="27" spans="1:6" ht="21.75" customHeight="1" x14ac:dyDescent="0.15">
      <c r="A27" s="1266"/>
      <c r="B27" s="1266"/>
      <c r="C27" s="1266"/>
      <c r="D27" s="803" t="s">
        <v>1035</v>
      </c>
      <c r="E27" s="804" t="s">
        <v>1036</v>
      </c>
      <c r="F27" s="805" t="s">
        <v>1037</v>
      </c>
    </row>
    <row r="28" spans="1:6" ht="21.75" customHeight="1" x14ac:dyDescent="0.15">
      <c r="A28" s="1266"/>
      <c r="B28" s="1266"/>
      <c r="C28" s="1266"/>
      <c r="D28" s="806" t="s">
        <v>1038</v>
      </c>
      <c r="E28" s="807" t="s">
        <v>1039</v>
      </c>
      <c r="F28" s="808"/>
    </row>
    <row r="29" spans="1:6" ht="21.75" customHeight="1" x14ac:dyDescent="0.15">
      <c r="A29" s="1266"/>
      <c r="B29" s="1266"/>
      <c r="C29" s="1266"/>
      <c r="D29" s="803" t="s">
        <v>1035</v>
      </c>
      <c r="E29" s="804" t="s">
        <v>1036</v>
      </c>
      <c r="F29" s="805" t="s">
        <v>1037</v>
      </c>
    </row>
    <row r="30" spans="1:6" ht="21.75" customHeight="1" x14ac:dyDescent="0.15">
      <c r="A30" s="1266"/>
      <c r="B30" s="1266"/>
      <c r="C30" s="1266"/>
      <c r="D30" s="806" t="s">
        <v>1038</v>
      </c>
      <c r="E30" s="807" t="s">
        <v>1039</v>
      </c>
      <c r="F30" s="808"/>
    </row>
    <row r="31" spans="1:6" ht="21.75" customHeight="1" x14ac:dyDescent="0.15">
      <c r="A31" s="1266"/>
      <c r="B31" s="1266"/>
      <c r="C31" s="1266"/>
      <c r="D31" s="803" t="s">
        <v>1035</v>
      </c>
      <c r="E31" s="804" t="s">
        <v>1036</v>
      </c>
      <c r="F31" s="805" t="s">
        <v>1037</v>
      </c>
    </row>
    <row r="32" spans="1:6" ht="21.75" customHeight="1" x14ac:dyDescent="0.15">
      <c r="A32" s="1266"/>
      <c r="B32" s="1266"/>
      <c r="C32" s="1266"/>
      <c r="D32" s="806" t="s">
        <v>1038</v>
      </c>
      <c r="E32" s="807" t="s">
        <v>1039</v>
      </c>
      <c r="F32" s="808"/>
    </row>
    <row r="33" spans="1:6" ht="21.75" customHeight="1" x14ac:dyDescent="0.15">
      <c r="A33" s="1266"/>
      <c r="B33" s="1266"/>
      <c r="C33" s="1266"/>
      <c r="D33" s="803" t="s">
        <v>1035</v>
      </c>
      <c r="E33" s="804" t="s">
        <v>1036</v>
      </c>
      <c r="F33" s="805" t="s">
        <v>1037</v>
      </c>
    </row>
    <row r="34" spans="1:6" ht="21.75" customHeight="1" x14ac:dyDescent="0.15">
      <c r="A34" s="1266"/>
      <c r="B34" s="1266"/>
      <c r="C34" s="1266"/>
      <c r="D34" s="806" t="s">
        <v>1038</v>
      </c>
      <c r="E34" s="807" t="s">
        <v>1039</v>
      </c>
      <c r="F34" s="808"/>
    </row>
    <row r="35" spans="1:6" ht="21.75" customHeight="1" x14ac:dyDescent="0.15">
      <c r="A35" s="1266"/>
      <c r="B35" s="1266"/>
      <c r="C35" s="1266"/>
      <c r="D35" s="803" t="s">
        <v>1035</v>
      </c>
      <c r="E35" s="804" t="s">
        <v>1036</v>
      </c>
      <c r="F35" s="805" t="s">
        <v>1037</v>
      </c>
    </row>
    <row r="36" spans="1:6" ht="21.75" customHeight="1" x14ac:dyDescent="0.15">
      <c r="A36" s="1266"/>
      <c r="B36" s="1266"/>
      <c r="C36" s="1266"/>
      <c r="D36" s="806" t="s">
        <v>1038</v>
      </c>
      <c r="E36" s="807" t="s">
        <v>1039</v>
      </c>
      <c r="F36" s="808"/>
    </row>
    <row r="37" spans="1:6" ht="21.75" customHeight="1" x14ac:dyDescent="0.15">
      <c r="A37" s="1266"/>
      <c r="B37" s="1266"/>
      <c r="C37" s="1266"/>
      <c r="D37" s="803" t="s">
        <v>1035</v>
      </c>
      <c r="E37" s="804" t="s">
        <v>1036</v>
      </c>
      <c r="F37" s="805" t="s">
        <v>1037</v>
      </c>
    </row>
    <row r="38" spans="1:6" ht="21.75" customHeight="1" x14ac:dyDescent="0.15">
      <c r="A38" s="1266"/>
      <c r="B38" s="1266"/>
      <c r="C38" s="1266"/>
      <c r="D38" s="806" t="s">
        <v>1038</v>
      </c>
      <c r="E38" s="807" t="s">
        <v>1039</v>
      </c>
      <c r="F38" s="808"/>
    </row>
    <row r="39" spans="1:6" ht="21.75" customHeight="1" x14ac:dyDescent="0.15">
      <c r="A39" s="1266"/>
      <c r="B39" s="1266"/>
      <c r="C39" s="1266"/>
      <c r="D39" s="803" t="s">
        <v>1035</v>
      </c>
      <c r="E39" s="804" t="s">
        <v>1036</v>
      </c>
      <c r="F39" s="805" t="s">
        <v>1037</v>
      </c>
    </row>
    <row r="40" spans="1:6" ht="21.75" customHeight="1" x14ac:dyDescent="0.15">
      <c r="A40" s="1266"/>
      <c r="B40" s="1266"/>
      <c r="C40" s="1266"/>
      <c r="D40" s="806" t="s">
        <v>1038</v>
      </c>
      <c r="E40" s="807" t="s">
        <v>1039</v>
      </c>
      <c r="F40" s="808"/>
    </row>
    <row r="41" spans="1:6" ht="21.75" customHeight="1" x14ac:dyDescent="0.15">
      <c r="A41" s="809"/>
      <c r="B41" s="802" t="s">
        <v>1040</v>
      </c>
      <c r="C41" s="810"/>
      <c r="D41" s="811"/>
      <c r="E41" s="811"/>
      <c r="F41" s="811"/>
    </row>
    <row r="44" spans="1:6" x14ac:dyDescent="0.15">
      <c r="A44" s="795" t="s">
        <v>1420</v>
      </c>
    </row>
    <row r="45" spans="1:6" x14ac:dyDescent="0.15">
      <c r="A45" s="795" t="s">
        <v>1419</v>
      </c>
    </row>
    <row r="46" spans="1:6" x14ac:dyDescent="0.15">
      <c r="A46" s="795" t="s">
        <v>1041</v>
      </c>
    </row>
  </sheetData>
  <mergeCells count="53">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C9"/>
    <mergeCell ref="D9:F10"/>
    <mergeCell ref="A11:A12"/>
    <mergeCell ref="B11:B12"/>
    <mergeCell ref="C11:C12"/>
    <mergeCell ref="A2:F2"/>
    <mergeCell ref="E4:F4"/>
    <mergeCell ref="E5:F5"/>
    <mergeCell ref="A7:F7"/>
    <mergeCell ref="E8:F8"/>
  </mergeCells>
  <phoneticPr fontId="83"/>
  <hyperlinks>
    <hyperlink ref="H2" location="届出様式一覧!A1" display="戻る"/>
  </hyperlinks>
  <printOptions horizontalCentered="1" verticalCentered="1"/>
  <pageMargins left="0.74791666666666701" right="0.74791666666666701" top="0.78749999999999998" bottom="0.78749999999999998" header="0.51180555555555496" footer="0.51180555555555496"/>
  <pageSetup paperSize="9" scale="80" firstPageNumber="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85" zoomScaleNormal="100" zoomScalePageLayoutView="85" workbookViewId="0">
      <selection activeCell="H2" sqref="H2"/>
    </sheetView>
  </sheetViews>
  <sheetFormatPr defaultRowHeight="13.5" x14ac:dyDescent="0.15"/>
  <cols>
    <col min="1" max="1" width="13.75" style="795" customWidth="1"/>
    <col min="2" max="2" width="18" style="795" customWidth="1"/>
    <col min="3" max="3" width="14.5" style="795" customWidth="1"/>
    <col min="4" max="5" width="16.875" style="795" customWidth="1"/>
    <col min="6" max="6" width="19.125" style="795" customWidth="1"/>
    <col min="7" max="256" width="9" style="795" customWidth="1"/>
    <col min="257" max="257" width="13.75" style="795" customWidth="1"/>
    <col min="258" max="258" width="18" style="795" customWidth="1"/>
    <col min="259" max="259" width="14.5" style="795" customWidth="1"/>
    <col min="260" max="261" width="16.875" style="795" customWidth="1"/>
    <col min="262" max="262" width="19.125" style="795" customWidth="1"/>
    <col min="263" max="512" width="9" style="795" customWidth="1"/>
    <col min="513" max="513" width="13.75" style="795" customWidth="1"/>
    <col min="514" max="514" width="18" style="795" customWidth="1"/>
    <col min="515" max="515" width="14.5" style="795" customWidth="1"/>
    <col min="516" max="517" width="16.875" style="795" customWidth="1"/>
    <col min="518" max="518" width="19.125" style="795" customWidth="1"/>
    <col min="519" max="768" width="9" style="795" customWidth="1"/>
    <col min="769" max="769" width="13.75" style="795" customWidth="1"/>
    <col min="770" max="770" width="18" style="795" customWidth="1"/>
    <col min="771" max="771" width="14.5" style="795" customWidth="1"/>
    <col min="772" max="773" width="16.875" style="795" customWidth="1"/>
    <col min="774" max="774" width="19.125" style="795" customWidth="1"/>
    <col min="775" max="1025" width="9" style="795" customWidth="1"/>
  </cols>
  <sheetData>
    <row r="1" spans="1:8" ht="24.75" customHeight="1" x14ac:dyDescent="0.15">
      <c r="A1" s="795" t="s">
        <v>1042</v>
      </c>
      <c r="F1" s="796"/>
    </row>
    <row r="2" spans="1:8" ht="12" customHeight="1" x14ac:dyDescent="0.15">
      <c r="F2" s="796"/>
      <c r="H2" s="453" t="s">
        <v>590</v>
      </c>
    </row>
    <row r="3" spans="1:8" ht="17.25" x14ac:dyDescent="0.15">
      <c r="A3" s="1766" t="s">
        <v>1043</v>
      </c>
      <c r="B3" s="1766"/>
      <c r="C3" s="1766"/>
      <c r="D3" s="1766"/>
      <c r="E3" s="1766"/>
      <c r="F3" s="1766"/>
    </row>
    <row r="4" spans="1:8" ht="17.25" x14ac:dyDescent="0.15">
      <c r="A4" s="797"/>
      <c r="B4" s="797"/>
      <c r="C4" s="797"/>
      <c r="D4" s="797"/>
      <c r="E4" s="797"/>
      <c r="F4" s="797"/>
    </row>
    <row r="5" spans="1:8" ht="22.5" customHeight="1" x14ac:dyDescent="0.15">
      <c r="D5" s="798" t="s">
        <v>1030</v>
      </c>
      <c r="E5" s="1767"/>
      <c r="F5" s="1767"/>
    </row>
    <row r="6" spans="1:8" ht="22.5" customHeight="1" x14ac:dyDescent="0.15">
      <c r="D6" s="798" t="s">
        <v>496</v>
      </c>
      <c r="E6" s="1767"/>
      <c r="F6" s="1767"/>
    </row>
    <row r="7" spans="1:8" ht="22.5" customHeight="1" x14ac:dyDescent="0.15">
      <c r="D7" s="812"/>
      <c r="E7" s="813"/>
      <c r="F7" s="814"/>
    </row>
    <row r="8" spans="1:8" ht="21" customHeight="1" x14ac:dyDescent="0.15">
      <c r="A8" s="1768" t="s">
        <v>932</v>
      </c>
      <c r="B8" s="1768"/>
      <c r="C8" s="1768"/>
      <c r="D8" s="1768"/>
      <c r="E8" s="1768"/>
      <c r="F8" s="1768"/>
    </row>
    <row r="9" spans="1:8" ht="18" customHeight="1" x14ac:dyDescent="0.15">
      <c r="E9" s="1771"/>
      <c r="F9" s="1771"/>
    </row>
    <row r="10" spans="1:8" ht="27" customHeight="1" x14ac:dyDescent="0.15">
      <c r="A10" s="1266" t="s">
        <v>280</v>
      </c>
      <c r="B10" s="1509" t="s">
        <v>1044</v>
      </c>
      <c r="C10" s="1509"/>
      <c r="D10" s="1266" t="s">
        <v>1045</v>
      </c>
      <c r="E10" s="1266"/>
      <c r="F10" s="1266"/>
    </row>
    <row r="11" spans="1:8" ht="27" customHeight="1" x14ac:dyDescent="0.15">
      <c r="A11" s="1266"/>
      <c r="B11" s="802" t="s">
        <v>1033</v>
      </c>
      <c r="C11" s="802" t="s">
        <v>1034</v>
      </c>
      <c r="D11" s="1266"/>
      <c r="E11" s="1266"/>
      <c r="F11" s="1266"/>
    </row>
    <row r="12" spans="1:8" ht="27" customHeight="1" x14ac:dyDescent="0.15">
      <c r="A12" s="809"/>
      <c r="B12" s="809"/>
      <c r="C12" s="809"/>
      <c r="D12" s="1256" t="s">
        <v>1539</v>
      </c>
      <c r="E12" s="1256"/>
      <c r="F12" s="1256"/>
    </row>
    <row r="13" spans="1:8" ht="27" customHeight="1" x14ac:dyDescent="0.15">
      <c r="A13" s="809"/>
      <c r="B13" s="809"/>
      <c r="C13" s="809"/>
      <c r="D13" s="1256" t="s">
        <v>1539</v>
      </c>
      <c r="E13" s="1256"/>
      <c r="F13" s="1256"/>
    </row>
    <row r="14" spans="1:8" ht="27" customHeight="1" x14ac:dyDescent="0.15">
      <c r="A14" s="809"/>
      <c r="B14" s="809"/>
      <c r="C14" s="809"/>
      <c r="D14" s="1256" t="s">
        <v>1539</v>
      </c>
      <c r="E14" s="1256"/>
      <c r="F14" s="1256"/>
    </row>
    <row r="15" spans="1:8" ht="27" customHeight="1" x14ac:dyDescent="0.15">
      <c r="A15" s="809"/>
      <c r="B15" s="809"/>
      <c r="C15" s="809"/>
      <c r="D15" s="1256" t="s">
        <v>1539</v>
      </c>
      <c r="E15" s="1256"/>
      <c r="F15" s="1256"/>
    </row>
    <row r="16" spans="1:8" ht="27" customHeight="1" x14ac:dyDescent="0.15">
      <c r="A16" s="809"/>
      <c r="B16" s="809"/>
      <c r="C16" s="809"/>
      <c r="D16" s="1256" t="s">
        <v>1539</v>
      </c>
      <c r="E16" s="1256"/>
      <c r="F16" s="1256"/>
    </row>
    <row r="17" spans="1:6" ht="27" customHeight="1" x14ac:dyDescent="0.15">
      <c r="A17" s="809"/>
      <c r="B17" s="809"/>
      <c r="C17" s="809"/>
      <c r="D17" s="1256" t="s">
        <v>1539</v>
      </c>
      <c r="E17" s="1256"/>
      <c r="F17" s="1256"/>
    </row>
    <row r="18" spans="1:6" ht="27" customHeight="1" x14ac:dyDescent="0.15">
      <c r="A18" s="809"/>
      <c r="B18" s="809"/>
      <c r="C18" s="809"/>
      <c r="D18" s="1256" t="s">
        <v>1539</v>
      </c>
      <c r="E18" s="1256"/>
      <c r="F18" s="1256"/>
    </row>
    <row r="19" spans="1:6" ht="27" customHeight="1" x14ac:dyDescent="0.15">
      <c r="A19" s="809"/>
      <c r="B19" s="809"/>
      <c r="C19" s="809"/>
      <c r="D19" s="1256" t="s">
        <v>1539</v>
      </c>
      <c r="E19" s="1256"/>
      <c r="F19" s="1256"/>
    </row>
    <row r="20" spans="1:6" ht="27" customHeight="1" x14ac:dyDescent="0.15">
      <c r="A20" s="809"/>
      <c r="B20" s="809"/>
      <c r="C20" s="809"/>
      <c r="D20" s="1256" t="s">
        <v>1539</v>
      </c>
      <c r="E20" s="1256"/>
      <c r="F20" s="1256"/>
    </row>
    <row r="21" spans="1:6" ht="27" customHeight="1" x14ac:dyDescent="0.15">
      <c r="A21" s="809"/>
      <c r="B21" s="809"/>
      <c r="C21" s="809"/>
      <c r="D21" s="1256" t="s">
        <v>1539</v>
      </c>
      <c r="E21" s="1256"/>
      <c r="F21" s="1256"/>
    </row>
    <row r="22" spans="1:6" ht="27" customHeight="1" x14ac:dyDescent="0.15">
      <c r="A22" s="809"/>
      <c r="B22" s="809"/>
      <c r="C22" s="809"/>
      <c r="D22" s="1256" t="s">
        <v>1539</v>
      </c>
      <c r="E22" s="1256"/>
      <c r="F22" s="1256"/>
    </row>
    <row r="23" spans="1:6" ht="27" customHeight="1" x14ac:dyDescent="0.15">
      <c r="A23" s="809"/>
      <c r="B23" s="809"/>
      <c r="C23" s="809"/>
      <c r="D23" s="1256" t="s">
        <v>1539</v>
      </c>
      <c r="E23" s="1256"/>
      <c r="F23" s="1256"/>
    </row>
    <row r="24" spans="1:6" ht="27" customHeight="1" x14ac:dyDescent="0.15">
      <c r="A24" s="809"/>
      <c r="B24" s="809"/>
      <c r="C24" s="809"/>
      <c r="D24" s="1256" t="s">
        <v>1539</v>
      </c>
      <c r="E24" s="1256"/>
      <c r="F24" s="1256"/>
    </row>
    <row r="25" spans="1:6" ht="27" customHeight="1" x14ac:dyDescent="0.15">
      <c r="A25" s="809"/>
      <c r="B25" s="809"/>
      <c r="C25" s="809"/>
      <c r="D25" s="1256" t="s">
        <v>1539</v>
      </c>
      <c r="E25" s="1256"/>
      <c r="F25" s="1256"/>
    </row>
    <row r="26" spans="1:6" ht="27" customHeight="1" x14ac:dyDescent="0.15">
      <c r="A26" s="809"/>
      <c r="B26" s="809"/>
      <c r="C26" s="809"/>
      <c r="D26" s="1256" t="s">
        <v>1539</v>
      </c>
      <c r="E26" s="1256"/>
      <c r="F26" s="1256"/>
    </row>
    <row r="27" spans="1:6" ht="27" customHeight="1" x14ac:dyDescent="0.15">
      <c r="A27" s="809"/>
      <c r="B27" s="809"/>
      <c r="C27" s="809"/>
      <c r="D27" s="1256" t="s">
        <v>1539</v>
      </c>
      <c r="E27" s="1256"/>
      <c r="F27" s="1256"/>
    </row>
    <row r="28" spans="1:6" ht="27" customHeight="1" x14ac:dyDescent="0.15">
      <c r="A28" s="809"/>
      <c r="B28" s="809"/>
      <c r="C28" s="809"/>
      <c r="D28" s="1256" t="s">
        <v>1539</v>
      </c>
      <c r="E28" s="1256"/>
      <c r="F28" s="1256"/>
    </row>
    <row r="29" spans="1:6" ht="27" customHeight="1" x14ac:dyDescent="0.15">
      <c r="A29" s="809"/>
      <c r="B29" s="809"/>
      <c r="C29" s="809"/>
      <c r="D29" s="1256" t="s">
        <v>1539</v>
      </c>
      <c r="E29" s="1256"/>
      <c r="F29" s="1256"/>
    </row>
    <row r="30" spans="1:6" x14ac:dyDescent="0.15">
      <c r="A30" s="809"/>
      <c r="B30" s="802" t="s">
        <v>1040</v>
      </c>
      <c r="C30" s="809"/>
      <c r="D30" s="815"/>
      <c r="E30" s="815"/>
      <c r="F30" s="815"/>
    </row>
    <row r="32" spans="1:6" x14ac:dyDescent="0.15">
      <c r="A32" s="795" t="s">
        <v>1046</v>
      </c>
    </row>
    <row r="34" spans="1:1" x14ac:dyDescent="0.15">
      <c r="A34" s="816" t="s">
        <v>1047</v>
      </c>
    </row>
    <row r="35" spans="1:1" x14ac:dyDescent="0.15">
      <c r="A35" s="795" t="s">
        <v>1048</v>
      </c>
    </row>
  </sheetData>
  <mergeCells count="26">
    <mergeCell ref="D29:F29"/>
    <mergeCell ref="D24:F24"/>
    <mergeCell ref="D25:F25"/>
    <mergeCell ref="D26:F26"/>
    <mergeCell ref="D27:F27"/>
    <mergeCell ref="D28:F28"/>
    <mergeCell ref="D19:F19"/>
    <mergeCell ref="D20:F20"/>
    <mergeCell ref="D21:F21"/>
    <mergeCell ref="D22:F22"/>
    <mergeCell ref="D23:F23"/>
    <mergeCell ref="D14:F14"/>
    <mergeCell ref="D15:F15"/>
    <mergeCell ref="D16:F16"/>
    <mergeCell ref="D17:F17"/>
    <mergeCell ref="D18:F18"/>
    <mergeCell ref="A10:A11"/>
    <mergeCell ref="B10:C10"/>
    <mergeCell ref="D10:F11"/>
    <mergeCell ref="D12:F12"/>
    <mergeCell ref="D13:F13"/>
    <mergeCell ref="A3:F3"/>
    <mergeCell ref="E5:F5"/>
    <mergeCell ref="E6:F6"/>
    <mergeCell ref="A8:F8"/>
    <mergeCell ref="E9:F9"/>
  </mergeCells>
  <phoneticPr fontId="83"/>
  <hyperlinks>
    <hyperlink ref="H2" location="届出様式一覧!A1" display="戻る"/>
  </hyperlinks>
  <printOptions horizontalCentered="1" verticalCentered="1"/>
  <pageMargins left="0.74791666666666701" right="0.74791666666666701" top="0.98402777777777795" bottom="0.98402777777777795" header="0.51180555555555496" footer="0.51180555555555496"/>
  <pageSetup paperSize="9" scale="88" firstPageNumber="0"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view="pageBreakPreview" zoomScaleNormal="100" workbookViewId="0">
      <selection activeCell="K3" sqref="K3"/>
    </sheetView>
  </sheetViews>
  <sheetFormatPr defaultRowHeight="13.5" x14ac:dyDescent="0.15"/>
  <cols>
    <col min="1" max="3" width="9.625" style="817" customWidth="1"/>
    <col min="4" max="4" width="11" style="817" customWidth="1"/>
    <col min="5" max="9" width="9.625" style="817" customWidth="1"/>
    <col min="10" max="256" width="9" style="817" customWidth="1"/>
    <col min="257" max="259" width="9.625" style="817" customWidth="1"/>
    <col min="260" max="260" width="11" style="817" customWidth="1"/>
    <col min="261" max="265" width="9.625" style="817" customWidth="1"/>
    <col min="266" max="512" width="9" style="817" customWidth="1"/>
    <col min="513" max="515" width="9.625" style="817" customWidth="1"/>
    <col min="516" max="516" width="11" style="817" customWidth="1"/>
    <col min="517" max="521" width="9.625" style="817" customWidth="1"/>
    <col min="522" max="768" width="9" style="817" customWidth="1"/>
    <col min="769" max="771" width="9.625" style="817" customWidth="1"/>
    <col min="772" max="772" width="11" style="817" customWidth="1"/>
    <col min="773" max="777" width="9.625" style="817" customWidth="1"/>
    <col min="778" max="1025" width="9" style="817" customWidth="1"/>
  </cols>
  <sheetData>
    <row r="1" spans="1:11" ht="14.25" x14ac:dyDescent="0.15">
      <c r="A1" s="818" t="s">
        <v>1049</v>
      </c>
      <c r="H1" s="1772"/>
      <c r="I1" s="1772"/>
    </row>
    <row r="2" spans="1:11" ht="6" customHeight="1" x14ac:dyDescent="0.15">
      <c r="A2" s="818"/>
      <c r="H2" s="819"/>
      <c r="I2" s="819"/>
    </row>
    <row r="3" spans="1:11" ht="17.25" x14ac:dyDescent="0.2">
      <c r="A3" s="820"/>
      <c r="C3" s="1773" t="s">
        <v>1050</v>
      </c>
      <c r="D3" s="1773"/>
      <c r="E3" s="1773"/>
      <c r="F3" s="1773"/>
      <c r="G3" s="1773"/>
      <c r="K3" s="39" t="s">
        <v>590</v>
      </c>
    </row>
    <row r="4" spans="1:11" ht="17.25" x14ac:dyDescent="0.2">
      <c r="A4" s="820"/>
      <c r="C4" s="822"/>
      <c r="D4" s="822"/>
      <c r="E4" s="822"/>
      <c r="F4" s="822"/>
      <c r="G4" s="822"/>
    </row>
    <row r="5" spans="1:11" ht="18" customHeight="1" x14ac:dyDescent="0.15">
      <c r="C5" s="819"/>
      <c r="D5" s="819"/>
      <c r="E5" s="1774" t="s">
        <v>1030</v>
      </c>
      <c r="F5" s="1774"/>
      <c r="G5" s="1266"/>
      <c r="H5" s="1266"/>
      <c r="I5" s="1266"/>
    </row>
    <row r="6" spans="1:11" ht="18" customHeight="1" x14ac:dyDescent="0.15">
      <c r="C6" s="819"/>
      <c r="D6" s="819"/>
      <c r="E6" s="1774" t="s">
        <v>496</v>
      </c>
      <c r="F6" s="1774"/>
      <c r="G6" s="1266"/>
      <c r="H6" s="1266"/>
      <c r="I6" s="1266"/>
    </row>
    <row r="7" spans="1:11" x14ac:dyDescent="0.15">
      <c r="A7" s="823"/>
      <c r="B7" s="823"/>
      <c r="C7" s="824"/>
      <c r="D7" s="824"/>
      <c r="E7" s="824"/>
      <c r="F7" s="1775"/>
      <c r="G7" s="1775"/>
      <c r="H7" s="1775"/>
      <c r="I7" s="1775"/>
    </row>
    <row r="8" spans="1:11" ht="17.25" x14ac:dyDescent="0.2">
      <c r="A8" s="825" t="s">
        <v>1051</v>
      </c>
      <c r="B8" s="826"/>
      <c r="C8" s="827"/>
      <c r="D8" s="827"/>
      <c r="E8" s="827"/>
      <c r="F8" s="828"/>
      <c r="G8" s="827"/>
      <c r="H8" s="826"/>
      <c r="I8" s="829"/>
    </row>
    <row r="9" spans="1:11" ht="17.25" x14ac:dyDescent="0.2">
      <c r="A9" s="830" t="s">
        <v>1052</v>
      </c>
      <c r="B9" s="831"/>
      <c r="C9" s="821"/>
      <c r="D9" s="821"/>
      <c r="E9" s="831"/>
      <c r="F9" s="832"/>
      <c r="G9" s="833" t="s">
        <v>172</v>
      </c>
      <c r="H9" s="832"/>
      <c r="I9" s="834" t="s">
        <v>173</v>
      </c>
    </row>
    <row r="10" spans="1:11" ht="17.25" x14ac:dyDescent="0.2">
      <c r="A10" s="830" t="s">
        <v>1053</v>
      </c>
      <c r="B10" s="831"/>
      <c r="C10" s="821"/>
      <c r="D10" s="821"/>
      <c r="E10" s="821"/>
      <c r="F10" s="832"/>
      <c r="G10" s="833" t="s">
        <v>172</v>
      </c>
      <c r="H10" s="832"/>
      <c r="I10" s="834" t="s">
        <v>173</v>
      </c>
    </row>
    <row r="11" spans="1:11" ht="17.25" x14ac:dyDescent="0.2">
      <c r="A11" s="835"/>
      <c r="B11" s="836"/>
      <c r="C11" s="837"/>
      <c r="D11" s="837"/>
      <c r="E11" s="837"/>
      <c r="F11" s="837"/>
      <c r="G11" s="838"/>
      <c r="H11" s="837"/>
      <c r="I11" s="839"/>
    </row>
    <row r="12" spans="1:11" ht="15" customHeight="1" x14ac:dyDescent="0.15">
      <c r="A12" s="840" t="s">
        <v>184</v>
      </c>
      <c r="B12" s="1776"/>
      <c r="C12" s="1776"/>
      <c r="D12" s="1776"/>
      <c r="E12" s="1776"/>
      <c r="F12" s="1777" t="s">
        <v>390</v>
      </c>
      <c r="G12" s="1266" t="s">
        <v>391</v>
      </c>
      <c r="H12" s="1266"/>
      <c r="I12" s="1266"/>
    </row>
    <row r="13" spans="1:11" ht="15" customHeight="1" x14ac:dyDescent="0.15">
      <c r="A13" s="1777" t="s">
        <v>392</v>
      </c>
      <c r="B13" s="1778"/>
      <c r="C13" s="1778"/>
      <c r="D13" s="1778"/>
      <c r="E13" s="1778"/>
      <c r="F13" s="1777"/>
      <c r="G13" s="1266"/>
      <c r="H13" s="1266"/>
      <c r="I13" s="1266"/>
    </row>
    <row r="14" spans="1:11" ht="15" customHeight="1" x14ac:dyDescent="0.15">
      <c r="A14" s="1777"/>
      <c r="B14" s="1778"/>
      <c r="C14" s="1778"/>
      <c r="D14" s="1778"/>
      <c r="E14" s="1778"/>
      <c r="F14" s="1777"/>
      <c r="G14" s="1266"/>
      <c r="H14" s="1266"/>
      <c r="I14" s="1266"/>
    </row>
    <row r="15" spans="1:11" ht="15" customHeight="1" x14ac:dyDescent="0.15">
      <c r="A15" s="1779" t="s">
        <v>395</v>
      </c>
      <c r="B15" s="1779"/>
      <c r="C15" s="1779"/>
      <c r="D15" s="1779"/>
      <c r="E15" s="1779"/>
      <c r="F15" s="1779"/>
      <c r="G15" s="1779"/>
      <c r="H15" s="1779"/>
      <c r="I15" s="1779"/>
    </row>
    <row r="16" spans="1:11" ht="15" customHeight="1" x14ac:dyDescent="0.15">
      <c r="A16" s="1779" t="s">
        <v>396</v>
      </c>
      <c r="B16" s="1779"/>
      <c r="C16" s="1779"/>
      <c r="D16" s="1779" t="s">
        <v>397</v>
      </c>
      <c r="E16" s="1779"/>
      <c r="F16" s="1779"/>
      <c r="G16" s="1779" t="s">
        <v>398</v>
      </c>
      <c r="H16" s="1779"/>
      <c r="I16" s="1779"/>
    </row>
    <row r="17" spans="1:9" ht="15" customHeight="1" x14ac:dyDescent="0.15">
      <c r="A17" s="1780"/>
      <c r="B17" s="1780"/>
      <c r="C17" s="1780"/>
      <c r="D17" s="1780"/>
      <c r="E17" s="1780"/>
      <c r="F17" s="1780"/>
      <c r="G17" s="1780"/>
      <c r="H17" s="1780"/>
      <c r="I17" s="1780"/>
    </row>
    <row r="18" spans="1:9" ht="15" customHeight="1" x14ac:dyDescent="0.15">
      <c r="A18" s="1781"/>
      <c r="B18" s="1781"/>
      <c r="C18" s="1781"/>
      <c r="D18" s="1781"/>
      <c r="E18" s="1781"/>
      <c r="F18" s="1781"/>
      <c r="G18" s="1781"/>
      <c r="H18" s="1781"/>
      <c r="I18" s="1781"/>
    </row>
    <row r="19" spans="1:9" ht="15" customHeight="1" x14ac:dyDescent="0.15">
      <c r="A19" s="1781"/>
      <c r="B19" s="1781"/>
      <c r="C19" s="1781"/>
      <c r="D19" s="1781"/>
      <c r="E19" s="1781"/>
      <c r="F19" s="1781"/>
      <c r="G19" s="1781"/>
      <c r="H19" s="1781"/>
      <c r="I19" s="1781"/>
    </row>
    <row r="20" spans="1:9" ht="15" customHeight="1" x14ac:dyDescent="0.15">
      <c r="A20" s="1781"/>
      <c r="B20" s="1781"/>
      <c r="C20" s="1781"/>
      <c r="D20" s="1781"/>
      <c r="E20" s="1781"/>
      <c r="F20" s="1781"/>
      <c r="G20" s="1781"/>
      <c r="H20" s="1781"/>
      <c r="I20" s="1781"/>
    </row>
    <row r="21" spans="1:9" ht="15" customHeight="1" x14ac:dyDescent="0.15">
      <c r="A21" s="1781"/>
      <c r="B21" s="1781"/>
      <c r="C21" s="1781"/>
      <c r="D21" s="1781"/>
      <c r="E21" s="1781"/>
      <c r="F21" s="1781"/>
      <c r="G21" s="1781"/>
      <c r="H21" s="1781"/>
      <c r="I21" s="1781"/>
    </row>
    <row r="22" spans="1:9" ht="15" customHeight="1" x14ac:dyDescent="0.15">
      <c r="A22" s="1781"/>
      <c r="B22" s="1781"/>
      <c r="C22" s="1781"/>
      <c r="D22" s="1781"/>
      <c r="E22" s="1781"/>
      <c r="F22" s="1781"/>
      <c r="G22" s="1781"/>
      <c r="H22" s="1781"/>
      <c r="I22" s="1781"/>
    </row>
    <row r="23" spans="1:9" ht="15" customHeight="1" x14ac:dyDescent="0.15">
      <c r="A23" s="1781"/>
      <c r="B23" s="1781"/>
      <c r="C23" s="1781"/>
      <c r="D23" s="1781"/>
      <c r="E23" s="1781"/>
      <c r="F23" s="1781"/>
      <c r="G23" s="1781"/>
      <c r="H23" s="1781"/>
      <c r="I23" s="1781"/>
    </row>
    <row r="24" spans="1:9" ht="15" customHeight="1" x14ac:dyDescent="0.15">
      <c r="A24" s="1781"/>
      <c r="B24" s="1781"/>
      <c r="C24" s="1781"/>
      <c r="D24" s="1781"/>
      <c r="E24" s="1781"/>
      <c r="F24" s="1781"/>
      <c r="G24" s="1781"/>
      <c r="H24" s="1781"/>
      <c r="I24" s="1781"/>
    </row>
    <row r="25" spans="1:9" ht="15" customHeight="1" x14ac:dyDescent="0.15">
      <c r="A25" s="1781"/>
      <c r="B25" s="1781"/>
      <c r="C25" s="1781"/>
      <c r="D25" s="1781"/>
      <c r="E25" s="1781"/>
      <c r="F25" s="1781"/>
      <c r="G25" s="1781"/>
      <c r="H25" s="1781"/>
      <c r="I25" s="1781"/>
    </row>
    <row r="26" spans="1:9" ht="15" customHeight="1" x14ac:dyDescent="0.15">
      <c r="A26" s="1781"/>
      <c r="B26" s="1781"/>
      <c r="C26" s="1781"/>
      <c r="D26" s="1781"/>
      <c r="E26" s="1781"/>
      <c r="F26" s="1781"/>
      <c r="G26" s="1781"/>
      <c r="H26" s="1781"/>
      <c r="I26" s="1781"/>
    </row>
    <row r="27" spans="1:9" ht="15" customHeight="1" x14ac:dyDescent="0.15">
      <c r="A27" s="1781"/>
      <c r="B27" s="1781"/>
      <c r="C27" s="1781"/>
      <c r="D27" s="1781"/>
      <c r="E27" s="1781"/>
      <c r="F27" s="1781"/>
      <c r="G27" s="1781"/>
      <c r="H27" s="1781"/>
      <c r="I27" s="1781"/>
    </row>
    <row r="28" spans="1:9" ht="15" customHeight="1" x14ac:dyDescent="0.15">
      <c r="A28" s="1781"/>
      <c r="B28" s="1781"/>
      <c r="C28" s="1781"/>
      <c r="D28" s="1781"/>
      <c r="E28" s="1781"/>
      <c r="F28" s="1781"/>
      <c r="G28" s="1781"/>
      <c r="H28" s="1781"/>
      <c r="I28" s="1781"/>
    </row>
    <row r="29" spans="1:9" ht="15" customHeight="1" x14ac:dyDescent="0.15">
      <c r="A29" s="1781"/>
      <c r="B29" s="1781"/>
      <c r="C29" s="1781"/>
      <c r="D29" s="1781"/>
      <c r="E29" s="1781"/>
      <c r="F29" s="1781"/>
      <c r="G29" s="1781"/>
      <c r="H29" s="1781"/>
      <c r="I29" s="1781"/>
    </row>
    <row r="30" spans="1:9" ht="15" customHeight="1" x14ac:dyDescent="0.15">
      <c r="A30" s="1781"/>
      <c r="B30" s="1781"/>
      <c r="C30" s="1781"/>
      <c r="D30" s="1781"/>
      <c r="E30" s="1781"/>
      <c r="F30" s="1781"/>
      <c r="G30" s="1781"/>
      <c r="H30" s="1781"/>
      <c r="I30" s="1781"/>
    </row>
    <row r="31" spans="1:9" ht="15" customHeight="1" x14ac:dyDescent="0.15">
      <c r="A31" s="1782"/>
      <c r="B31" s="1782"/>
      <c r="C31" s="1782"/>
      <c r="D31" s="1782"/>
      <c r="E31" s="1782"/>
      <c r="F31" s="1782"/>
      <c r="G31" s="1782"/>
      <c r="H31" s="1782"/>
      <c r="I31" s="1782"/>
    </row>
    <row r="32" spans="1:9" ht="15" customHeight="1" x14ac:dyDescent="0.15">
      <c r="A32" s="1779" t="s">
        <v>399</v>
      </c>
      <c r="B32" s="1779"/>
      <c r="C32" s="1779"/>
      <c r="D32" s="1779"/>
      <c r="E32" s="1779"/>
      <c r="F32" s="1779"/>
      <c r="G32" s="1779"/>
      <c r="H32" s="1779"/>
      <c r="I32" s="1779"/>
    </row>
    <row r="33" spans="1:9" ht="15" customHeight="1" x14ac:dyDescent="0.15">
      <c r="A33" s="1779" t="s">
        <v>400</v>
      </c>
      <c r="B33" s="1779"/>
      <c r="C33" s="1779"/>
      <c r="D33" s="1779"/>
      <c r="E33" s="1779" t="s">
        <v>401</v>
      </c>
      <c r="F33" s="1779"/>
      <c r="G33" s="1779"/>
      <c r="H33" s="1779"/>
      <c r="I33" s="1779"/>
    </row>
    <row r="34" spans="1:9" ht="15" customHeight="1" x14ac:dyDescent="0.15">
      <c r="A34" s="841"/>
      <c r="B34" s="842"/>
      <c r="C34" s="842"/>
      <c r="D34" s="843"/>
      <c r="E34" s="841"/>
      <c r="F34" s="842"/>
      <c r="G34" s="842"/>
      <c r="H34" s="842"/>
      <c r="I34" s="843"/>
    </row>
    <row r="35" spans="1:9" ht="15" customHeight="1" x14ac:dyDescent="0.15">
      <c r="A35" s="844"/>
      <c r="B35" s="845"/>
      <c r="C35" s="845"/>
      <c r="D35" s="846"/>
      <c r="E35" s="844"/>
      <c r="F35" s="845"/>
      <c r="G35" s="845"/>
      <c r="H35" s="845"/>
      <c r="I35" s="846"/>
    </row>
    <row r="36" spans="1:9" ht="15" customHeight="1" x14ac:dyDescent="0.15">
      <c r="A36" s="844"/>
      <c r="B36" s="845"/>
      <c r="C36" s="845"/>
      <c r="D36" s="846"/>
      <c r="E36" s="844"/>
      <c r="F36" s="845"/>
      <c r="G36" s="845"/>
      <c r="H36" s="845"/>
      <c r="I36" s="846"/>
    </row>
    <row r="37" spans="1:9" ht="15" customHeight="1" x14ac:dyDescent="0.15">
      <c r="A37" s="844"/>
      <c r="B37" s="845"/>
      <c r="C37" s="845"/>
      <c r="D37" s="846"/>
      <c r="E37" s="844"/>
      <c r="F37" s="845"/>
      <c r="G37" s="845"/>
      <c r="H37" s="845"/>
      <c r="I37" s="846"/>
    </row>
    <row r="38" spans="1:9" ht="15" customHeight="1" x14ac:dyDescent="0.15">
      <c r="A38" s="847"/>
      <c r="B38" s="848"/>
      <c r="C38" s="848"/>
      <c r="D38" s="849"/>
      <c r="E38" s="847"/>
      <c r="F38" s="848"/>
      <c r="G38" s="848"/>
      <c r="H38" s="848"/>
      <c r="I38" s="849"/>
    </row>
    <row r="39" spans="1:9" ht="15" customHeight="1" x14ac:dyDescent="0.15">
      <c r="A39" s="850" t="s">
        <v>402</v>
      </c>
      <c r="B39" s="851"/>
      <c r="C39" s="851"/>
      <c r="D39" s="851"/>
      <c r="E39" s="851"/>
      <c r="F39" s="851"/>
      <c r="G39" s="851"/>
      <c r="H39" s="851"/>
      <c r="I39" s="852"/>
    </row>
    <row r="40" spans="1:9" ht="15" customHeight="1" x14ac:dyDescent="0.15">
      <c r="A40" s="853"/>
      <c r="B40" s="854"/>
      <c r="C40" s="854"/>
      <c r="D40" s="854"/>
      <c r="E40" s="854"/>
      <c r="F40" s="854"/>
      <c r="G40" s="854"/>
      <c r="H40" s="854"/>
      <c r="I40" s="855"/>
    </row>
    <row r="41" spans="1:9" ht="15" customHeight="1" x14ac:dyDescent="0.15">
      <c r="A41" s="853"/>
      <c r="B41" s="854"/>
      <c r="C41" s="854"/>
      <c r="D41" s="854"/>
      <c r="E41" s="854"/>
      <c r="F41" s="854"/>
      <c r="G41" s="854"/>
      <c r="H41" s="854"/>
      <c r="I41" s="855"/>
    </row>
    <row r="42" spans="1:9" ht="15" customHeight="1" x14ac:dyDescent="0.15">
      <c r="A42" s="853"/>
      <c r="B42" s="854"/>
      <c r="C42" s="854"/>
      <c r="D42" s="854"/>
      <c r="E42" s="854"/>
      <c r="F42" s="854"/>
      <c r="G42" s="854"/>
      <c r="H42" s="854"/>
      <c r="I42" s="855"/>
    </row>
    <row r="43" spans="1:9" ht="15" customHeight="1" x14ac:dyDescent="0.15">
      <c r="A43" s="853"/>
      <c r="B43" s="854"/>
      <c r="C43" s="854"/>
      <c r="D43" s="854"/>
      <c r="E43" s="854"/>
      <c r="F43" s="854"/>
      <c r="G43" s="854"/>
      <c r="H43" s="854"/>
      <c r="I43" s="855"/>
    </row>
    <row r="44" spans="1:9" ht="15" customHeight="1" x14ac:dyDescent="0.15">
      <c r="A44" s="853"/>
      <c r="B44" s="854"/>
      <c r="C44" s="854"/>
      <c r="D44" s="854"/>
      <c r="E44" s="854"/>
      <c r="F44" s="854"/>
      <c r="G44" s="854"/>
      <c r="H44" s="854"/>
      <c r="I44" s="855"/>
    </row>
    <row r="45" spans="1:9" ht="15" customHeight="1" x14ac:dyDescent="0.15">
      <c r="A45" s="856"/>
      <c r="B45" s="857"/>
      <c r="C45" s="857"/>
      <c r="D45" s="857"/>
      <c r="E45" s="857"/>
      <c r="F45" s="857"/>
      <c r="G45" s="857"/>
      <c r="H45" s="857"/>
      <c r="I45" s="858"/>
    </row>
    <row r="46" spans="1:9" x14ac:dyDescent="0.15">
      <c r="A46" s="859"/>
    </row>
    <row r="47" spans="1:9" x14ac:dyDescent="0.15">
      <c r="A47" s="817" t="s">
        <v>1054</v>
      </c>
    </row>
  </sheetData>
  <mergeCells count="64">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5:I15"/>
    <mergeCell ref="A16:C16"/>
    <mergeCell ref="D16:F16"/>
    <mergeCell ref="G16:I16"/>
    <mergeCell ref="A17:C17"/>
    <mergeCell ref="D17:F17"/>
    <mergeCell ref="G17:I17"/>
    <mergeCell ref="F7:I7"/>
    <mergeCell ref="B12:E12"/>
    <mergeCell ref="F12:F14"/>
    <mergeCell ref="G12:I14"/>
    <mergeCell ref="A13:A14"/>
    <mergeCell ref="B13:E14"/>
    <mergeCell ref="H1:I1"/>
    <mergeCell ref="C3:G3"/>
    <mergeCell ref="E5:F5"/>
    <mergeCell ref="G5:I5"/>
    <mergeCell ref="E6:F6"/>
    <mergeCell ref="G6:I6"/>
  </mergeCells>
  <phoneticPr fontId="83"/>
  <hyperlinks>
    <hyperlink ref="K3" location="届出様式一覧!A1" display="戻る"/>
  </hyperlinks>
  <printOptions horizontalCentered="1" verticalCentered="1"/>
  <pageMargins left="0.27569444444444402" right="0.23611111111111099" top="0.59027777777777801" bottom="0.43333333333333302" header="0.51180555555555496" footer="0.51180555555555496"/>
  <pageSetup paperSize="9" firstPageNumber="0"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Normal="100" zoomScaleSheetLayoutView="100" workbookViewId="0">
      <selection activeCell="AM2" sqref="AM2"/>
    </sheetView>
  </sheetViews>
  <sheetFormatPr defaultRowHeight="21" customHeight="1" x14ac:dyDescent="0.15"/>
  <cols>
    <col min="1" max="23" width="2.75" style="1212" customWidth="1"/>
    <col min="24" max="24" width="5.75" style="1212" customWidth="1"/>
    <col min="25" max="25" width="4.5" style="1212" customWidth="1"/>
    <col min="26" max="37" width="2.75" style="1212" customWidth="1"/>
    <col min="38" max="38" width="2.625" style="1212" customWidth="1"/>
    <col min="39" max="39" width="9.375" style="1212" bestFit="1" customWidth="1"/>
    <col min="40" max="40" width="2.625" style="1212" customWidth="1"/>
    <col min="41" max="256" width="9" style="1212"/>
    <col min="257" max="279" width="2.75" style="1212" customWidth="1"/>
    <col min="280" max="280" width="5.75" style="1212" customWidth="1"/>
    <col min="281" max="281" width="4.5" style="1212" customWidth="1"/>
    <col min="282" max="293" width="2.75" style="1212" customWidth="1"/>
    <col min="294" max="294" width="2.625" style="1212" customWidth="1"/>
    <col min="295" max="295" width="9.375" style="1212" bestFit="1" customWidth="1"/>
    <col min="296" max="296" width="2.625" style="1212" customWidth="1"/>
    <col min="297" max="512" width="9" style="1212"/>
    <col min="513" max="535" width="2.75" style="1212" customWidth="1"/>
    <col min="536" max="536" width="5.75" style="1212" customWidth="1"/>
    <col min="537" max="537" width="4.5" style="1212" customWidth="1"/>
    <col min="538" max="549" width="2.75" style="1212" customWidth="1"/>
    <col min="550" max="550" width="2.625" style="1212" customWidth="1"/>
    <col min="551" max="551" width="9.375" style="1212" bestFit="1" customWidth="1"/>
    <col min="552" max="552" width="2.625" style="1212" customWidth="1"/>
    <col min="553" max="768" width="9" style="1212"/>
    <col min="769" max="791" width="2.75" style="1212" customWidth="1"/>
    <col min="792" max="792" width="5.75" style="1212" customWidth="1"/>
    <col min="793" max="793" width="4.5" style="1212" customWidth="1"/>
    <col min="794" max="805" width="2.75" style="1212" customWidth="1"/>
    <col min="806" max="806" width="2.625" style="1212" customWidth="1"/>
    <col min="807" max="807" width="9.375" style="1212" bestFit="1" customWidth="1"/>
    <col min="808" max="808" width="2.625" style="1212" customWidth="1"/>
    <col min="809" max="1024" width="9" style="1212"/>
    <col min="1025" max="1047" width="2.75" style="1212" customWidth="1"/>
    <col min="1048" max="1048" width="5.75" style="1212" customWidth="1"/>
    <col min="1049" max="1049" width="4.5" style="1212" customWidth="1"/>
    <col min="1050" max="1061" width="2.75" style="1212" customWidth="1"/>
    <col min="1062" max="1062" width="2.625" style="1212" customWidth="1"/>
    <col min="1063" max="1063" width="9.375" style="1212" bestFit="1" customWidth="1"/>
    <col min="1064" max="1064" width="2.625" style="1212" customWidth="1"/>
    <col min="1065" max="1280" width="9" style="1212"/>
    <col min="1281" max="1303" width="2.75" style="1212" customWidth="1"/>
    <col min="1304" max="1304" width="5.75" style="1212" customWidth="1"/>
    <col min="1305" max="1305" width="4.5" style="1212" customWidth="1"/>
    <col min="1306" max="1317" width="2.75" style="1212" customWidth="1"/>
    <col min="1318" max="1318" width="2.625" style="1212" customWidth="1"/>
    <col min="1319" max="1319" width="9.375" style="1212" bestFit="1" customWidth="1"/>
    <col min="1320" max="1320" width="2.625" style="1212" customWidth="1"/>
    <col min="1321" max="1536" width="9" style="1212"/>
    <col min="1537" max="1559" width="2.75" style="1212" customWidth="1"/>
    <col min="1560" max="1560" width="5.75" style="1212" customWidth="1"/>
    <col min="1561" max="1561" width="4.5" style="1212" customWidth="1"/>
    <col min="1562" max="1573" width="2.75" style="1212" customWidth="1"/>
    <col min="1574" max="1574" width="2.625" style="1212" customWidth="1"/>
    <col min="1575" max="1575" width="9.375" style="1212" bestFit="1" customWidth="1"/>
    <col min="1576" max="1576" width="2.625" style="1212" customWidth="1"/>
    <col min="1577" max="1792" width="9" style="1212"/>
    <col min="1793" max="1815" width="2.75" style="1212" customWidth="1"/>
    <col min="1816" max="1816" width="5.75" style="1212" customWidth="1"/>
    <col min="1817" max="1817" width="4.5" style="1212" customWidth="1"/>
    <col min="1818" max="1829" width="2.75" style="1212" customWidth="1"/>
    <col min="1830" max="1830" width="2.625" style="1212" customWidth="1"/>
    <col min="1831" max="1831" width="9.375" style="1212" bestFit="1" customWidth="1"/>
    <col min="1832" max="1832" width="2.625" style="1212" customWidth="1"/>
    <col min="1833" max="2048" width="9" style="1212"/>
    <col min="2049" max="2071" width="2.75" style="1212" customWidth="1"/>
    <col min="2072" max="2072" width="5.75" style="1212" customWidth="1"/>
    <col min="2073" max="2073" width="4.5" style="1212" customWidth="1"/>
    <col min="2074" max="2085" width="2.75" style="1212" customWidth="1"/>
    <col min="2086" max="2086" width="2.625" style="1212" customWidth="1"/>
    <col min="2087" max="2087" width="9.375" style="1212" bestFit="1" customWidth="1"/>
    <col min="2088" max="2088" width="2.625" style="1212" customWidth="1"/>
    <col min="2089" max="2304" width="9" style="1212"/>
    <col min="2305" max="2327" width="2.75" style="1212" customWidth="1"/>
    <col min="2328" max="2328" width="5.75" style="1212" customWidth="1"/>
    <col min="2329" max="2329" width="4.5" style="1212" customWidth="1"/>
    <col min="2330" max="2341" width="2.75" style="1212" customWidth="1"/>
    <col min="2342" max="2342" width="2.625" style="1212" customWidth="1"/>
    <col min="2343" max="2343" width="9.375" style="1212" bestFit="1" customWidth="1"/>
    <col min="2344" max="2344" width="2.625" style="1212" customWidth="1"/>
    <col min="2345" max="2560" width="9" style="1212"/>
    <col min="2561" max="2583" width="2.75" style="1212" customWidth="1"/>
    <col min="2584" max="2584" width="5.75" style="1212" customWidth="1"/>
    <col min="2585" max="2585" width="4.5" style="1212" customWidth="1"/>
    <col min="2586" max="2597" width="2.75" style="1212" customWidth="1"/>
    <col min="2598" max="2598" width="2.625" style="1212" customWidth="1"/>
    <col min="2599" max="2599" width="9.375" style="1212" bestFit="1" customWidth="1"/>
    <col min="2600" max="2600" width="2.625" style="1212" customWidth="1"/>
    <col min="2601" max="2816" width="9" style="1212"/>
    <col min="2817" max="2839" width="2.75" style="1212" customWidth="1"/>
    <col min="2840" max="2840" width="5.75" style="1212" customWidth="1"/>
    <col min="2841" max="2841" width="4.5" style="1212" customWidth="1"/>
    <col min="2842" max="2853" width="2.75" style="1212" customWidth="1"/>
    <col min="2854" max="2854" width="2.625" style="1212" customWidth="1"/>
    <col min="2855" max="2855" width="9.375" style="1212" bestFit="1" customWidth="1"/>
    <col min="2856" max="2856" width="2.625" style="1212" customWidth="1"/>
    <col min="2857" max="3072" width="9" style="1212"/>
    <col min="3073" max="3095" width="2.75" style="1212" customWidth="1"/>
    <col min="3096" max="3096" width="5.75" style="1212" customWidth="1"/>
    <col min="3097" max="3097" width="4.5" style="1212" customWidth="1"/>
    <col min="3098" max="3109" width="2.75" style="1212" customWidth="1"/>
    <col min="3110" max="3110" width="2.625" style="1212" customWidth="1"/>
    <col min="3111" max="3111" width="9.375" style="1212" bestFit="1" customWidth="1"/>
    <col min="3112" max="3112" width="2.625" style="1212" customWidth="1"/>
    <col min="3113" max="3328" width="9" style="1212"/>
    <col min="3329" max="3351" width="2.75" style="1212" customWidth="1"/>
    <col min="3352" max="3352" width="5.75" style="1212" customWidth="1"/>
    <col min="3353" max="3353" width="4.5" style="1212" customWidth="1"/>
    <col min="3354" max="3365" width="2.75" style="1212" customWidth="1"/>
    <col min="3366" max="3366" width="2.625" style="1212" customWidth="1"/>
    <col min="3367" max="3367" width="9.375" style="1212" bestFit="1" customWidth="1"/>
    <col min="3368" max="3368" width="2.625" style="1212" customWidth="1"/>
    <col min="3369" max="3584" width="9" style="1212"/>
    <col min="3585" max="3607" width="2.75" style="1212" customWidth="1"/>
    <col min="3608" max="3608" width="5.75" style="1212" customWidth="1"/>
    <col min="3609" max="3609" width="4.5" style="1212" customWidth="1"/>
    <col min="3610" max="3621" width="2.75" style="1212" customWidth="1"/>
    <col min="3622" max="3622" width="2.625" style="1212" customWidth="1"/>
    <col min="3623" max="3623" width="9.375" style="1212" bestFit="1" customWidth="1"/>
    <col min="3624" max="3624" width="2.625" style="1212" customWidth="1"/>
    <col min="3625" max="3840" width="9" style="1212"/>
    <col min="3841" max="3863" width="2.75" style="1212" customWidth="1"/>
    <col min="3864" max="3864" width="5.75" style="1212" customWidth="1"/>
    <col min="3865" max="3865" width="4.5" style="1212" customWidth="1"/>
    <col min="3866" max="3877" width="2.75" style="1212" customWidth="1"/>
    <col min="3878" max="3878" width="2.625" style="1212" customWidth="1"/>
    <col min="3879" max="3879" width="9.375" style="1212" bestFit="1" customWidth="1"/>
    <col min="3880" max="3880" width="2.625" style="1212" customWidth="1"/>
    <col min="3881" max="4096" width="9" style="1212"/>
    <col min="4097" max="4119" width="2.75" style="1212" customWidth="1"/>
    <col min="4120" max="4120" width="5.75" style="1212" customWidth="1"/>
    <col min="4121" max="4121" width="4.5" style="1212" customWidth="1"/>
    <col min="4122" max="4133" width="2.75" style="1212" customWidth="1"/>
    <col min="4134" max="4134" width="2.625" style="1212" customWidth="1"/>
    <col min="4135" max="4135" width="9.375" style="1212" bestFit="1" customWidth="1"/>
    <col min="4136" max="4136" width="2.625" style="1212" customWidth="1"/>
    <col min="4137" max="4352" width="9" style="1212"/>
    <col min="4353" max="4375" width="2.75" style="1212" customWidth="1"/>
    <col min="4376" max="4376" width="5.75" style="1212" customWidth="1"/>
    <col min="4377" max="4377" width="4.5" style="1212" customWidth="1"/>
    <col min="4378" max="4389" width="2.75" style="1212" customWidth="1"/>
    <col min="4390" max="4390" width="2.625" style="1212" customWidth="1"/>
    <col min="4391" max="4391" width="9.375" style="1212" bestFit="1" customWidth="1"/>
    <col min="4392" max="4392" width="2.625" style="1212" customWidth="1"/>
    <col min="4393" max="4608" width="9" style="1212"/>
    <col min="4609" max="4631" width="2.75" style="1212" customWidth="1"/>
    <col min="4632" max="4632" width="5.75" style="1212" customWidth="1"/>
    <col min="4633" max="4633" width="4.5" style="1212" customWidth="1"/>
    <col min="4634" max="4645" width="2.75" style="1212" customWidth="1"/>
    <col min="4646" max="4646" width="2.625" style="1212" customWidth="1"/>
    <col min="4647" max="4647" width="9.375" style="1212" bestFit="1" customWidth="1"/>
    <col min="4648" max="4648" width="2.625" style="1212" customWidth="1"/>
    <col min="4649" max="4864" width="9" style="1212"/>
    <col min="4865" max="4887" width="2.75" style="1212" customWidth="1"/>
    <col min="4888" max="4888" width="5.75" style="1212" customWidth="1"/>
    <col min="4889" max="4889" width="4.5" style="1212" customWidth="1"/>
    <col min="4890" max="4901" width="2.75" style="1212" customWidth="1"/>
    <col min="4902" max="4902" width="2.625" style="1212" customWidth="1"/>
    <col min="4903" max="4903" width="9.375" style="1212" bestFit="1" customWidth="1"/>
    <col min="4904" max="4904" width="2.625" style="1212" customWidth="1"/>
    <col min="4905" max="5120" width="9" style="1212"/>
    <col min="5121" max="5143" width="2.75" style="1212" customWidth="1"/>
    <col min="5144" max="5144" width="5.75" style="1212" customWidth="1"/>
    <col min="5145" max="5145" width="4.5" style="1212" customWidth="1"/>
    <col min="5146" max="5157" width="2.75" style="1212" customWidth="1"/>
    <col min="5158" max="5158" width="2.625" style="1212" customWidth="1"/>
    <col min="5159" max="5159" width="9.375" style="1212" bestFit="1" customWidth="1"/>
    <col min="5160" max="5160" width="2.625" style="1212" customWidth="1"/>
    <col min="5161" max="5376" width="9" style="1212"/>
    <col min="5377" max="5399" width="2.75" style="1212" customWidth="1"/>
    <col min="5400" max="5400" width="5.75" style="1212" customWidth="1"/>
    <col min="5401" max="5401" width="4.5" style="1212" customWidth="1"/>
    <col min="5402" max="5413" width="2.75" style="1212" customWidth="1"/>
    <col min="5414" max="5414" width="2.625" style="1212" customWidth="1"/>
    <col min="5415" max="5415" width="9.375" style="1212" bestFit="1" customWidth="1"/>
    <col min="5416" max="5416" width="2.625" style="1212" customWidth="1"/>
    <col min="5417" max="5632" width="9" style="1212"/>
    <col min="5633" max="5655" width="2.75" style="1212" customWidth="1"/>
    <col min="5656" max="5656" width="5.75" style="1212" customWidth="1"/>
    <col min="5657" max="5657" width="4.5" style="1212" customWidth="1"/>
    <col min="5658" max="5669" width="2.75" style="1212" customWidth="1"/>
    <col min="5670" max="5670" width="2.625" style="1212" customWidth="1"/>
    <col min="5671" max="5671" width="9.375" style="1212" bestFit="1" customWidth="1"/>
    <col min="5672" max="5672" width="2.625" style="1212" customWidth="1"/>
    <col min="5673" max="5888" width="9" style="1212"/>
    <col min="5889" max="5911" width="2.75" style="1212" customWidth="1"/>
    <col min="5912" max="5912" width="5.75" style="1212" customWidth="1"/>
    <col min="5913" max="5913" width="4.5" style="1212" customWidth="1"/>
    <col min="5914" max="5925" width="2.75" style="1212" customWidth="1"/>
    <col min="5926" max="5926" width="2.625" style="1212" customWidth="1"/>
    <col min="5927" max="5927" width="9.375" style="1212" bestFit="1" customWidth="1"/>
    <col min="5928" max="5928" width="2.625" style="1212" customWidth="1"/>
    <col min="5929" max="6144" width="9" style="1212"/>
    <col min="6145" max="6167" width="2.75" style="1212" customWidth="1"/>
    <col min="6168" max="6168" width="5.75" style="1212" customWidth="1"/>
    <col min="6169" max="6169" width="4.5" style="1212" customWidth="1"/>
    <col min="6170" max="6181" width="2.75" style="1212" customWidth="1"/>
    <col min="6182" max="6182" width="2.625" style="1212" customWidth="1"/>
    <col min="6183" max="6183" width="9.375" style="1212" bestFit="1" customWidth="1"/>
    <col min="6184" max="6184" width="2.625" style="1212" customWidth="1"/>
    <col min="6185" max="6400" width="9" style="1212"/>
    <col min="6401" max="6423" width="2.75" style="1212" customWidth="1"/>
    <col min="6424" max="6424" width="5.75" style="1212" customWidth="1"/>
    <col min="6425" max="6425" width="4.5" style="1212" customWidth="1"/>
    <col min="6426" max="6437" width="2.75" style="1212" customWidth="1"/>
    <col min="6438" max="6438" width="2.625" style="1212" customWidth="1"/>
    <col min="6439" max="6439" width="9.375" style="1212" bestFit="1" customWidth="1"/>
    <col min="6440" max="6440" width="2.625" style="1212" customWidth="1"/>
    <col min="6441" max="6656" width="9" style="1212"/>
    <col min="6657" max="6679" width="2.75" style="1212" customWidth="1"/>
    <col min="6680" max="6680" width="5.75" style="1212" customWidth="1"/>
    <col min="6681" max="6681" width="4.5" style="1212" customWidth="1"/>
    <col min="6682" max="6693" width="2.75" style="1212" customWidth="1"/>
    <col min="6694" max="6694" width="2.625" style="1212" customWidth="1"/>
    <col min="6695" max="6695" width="9.375" style="1212" bestFit="1" customWidth="1"/>
    <col min="6696" max="6696" width="2.625" style="1212" customWidth="1"/>
    <col min="6697" max="6912" width="9" style="1212"/>
    <col min="6913" max="6935" width="2.75" style="1212" customWidth="1"/>
    <col min="6936" max="6936" width="5.75" style="1212" customWidth="1"/>
    <col min="6937" max="6937" width="4.5" style="1212" customWidth="1"/>
    <col min="6938" max="6949" width="2.75" style="1212" customWidth="1"/>
    <col min="6950" max="6950" width="2.625" style="1212" customWidth="1"/>
    <col min="6951" max="6951" width="9.375" style="1212" bestFit="1" customWidth="1"/>
    <col min="6952" max="6952" width="2.625" style="1212" customWidth="1"/>
    <col min="6953" max="7168" width="9" style="1212"/>
    <col min="7169" max="7191" width="2.75" style="1212" customWidth="1"/>
    <col min="7192" max="7192" width="5.75" style="1212" customWidth="1"/>
    <col min="7193" max="7193" width="4.5" style="1212" customWidth="1"/>
    <col min="7194" max="7205" width="2.75" style="1212" customWidth="1"/>
    <col min="7206" max="7206" width="2.625" style="1212" customWidth="1"/>
    <col min="7207" max="7207" width="9.375" style="1212" bestFit="1" customWidth="1"/>
    <col min="7208" max="7208" width="2.625" style="1212" customWidth="1"/>
    <col min="7209" max="7424" width="9" style="1212"/>
    <col min="7425" max="7447" width="2.75" style="1212" customWidth="1"/>
    <col min="7448" max="7448" width="5.75" style="1212" customWidth="1"/>
    <col min="7449" max="7449" width="4.5" style="1212" customWidth="1"/>
    <col min="7450" max="7461" width="2.75" style="1212" customWidth="1"/>
    <col min="7462" max="7462" width="2.625" style="1212" customWidth="1"/>
    <col min="7463" max="7463" width="9.375" style="1212" bestFit="1" customWidth="1"/>
    <col min="7464" max="7464" width="2.625" style="1212" customWidth="1"/>
    <col min="7465" max="7680" width="9" style="1212"/>
    <col min="7681" max="7703" width="2.75" style="1212" customWidth="1"/>
    <col min="7704" max="7704" width="5.75" style="1212" customWidth="1"/>
    <col min="7705" max="7705" width="4.5" style="1212" customWidth="1"/>
    <col min="7706" max="7717" width="2.75" style="1212" customWidth="1"/>
    <col min="7718" max="7718" width="2.625" style="1212" customWidth="1"/>
    <col min="7719" max="7719" width="9.375" style="1212" bestFit="1" customWidth="1"/>
    <col min="7720" max="7720" width="2.625" style="1212" customWidth="1"/>
    <col min="7721" max="7936" width="9" style="1212"/>
    <col min="7937" max="7959" width="2.75" style="1212" customWidth="1"/>
    <col min="7960" max="7960" width="5.75" style="1212" customWidth="1"/>
    <col min="7961" max="7961" width="4.5" style="1212" customWidth="1"/>
    <col min="7962" max="7973" width="2.75" style="1212" customWidth="1"/>
    <col min="7974" max="7974" width="2.625" style="1212" customWidth="1"/>
    <col min="7975" max="7975" width="9.375" style="1212" bestFit="1" customWidth="1"/>
    <col min="7976" max="7976" width="2.625" style="1212" customWidth="1"/>
    <col min="7977" max="8192" width="9" style="1212"/>
    <col min="8193" max="8215" width="2.75" style="1212" customWidth="1"/>
    <col min="8216" max="8216" width="5.75" style="1212" customWidth="1"/>
    <col min="8217" max="8217" width="4.5" style="1212" customWidth="1"/>
    <col min="8218" max="8229" width="2.75" style="1212" customWidth="1"/>
    <col min="8230" max="8230" width="2.625" style="1212" customWidth="1"/>
    <col min="8231" max="8231" width="9.375" style="1212" bestFit="1" customWidth="1"/>
    <col min="8232" max="8232" width="2.625" style="1212" customWidth="1"/>
    <col min="8233" max="8448" width="9" style="1212"/>
    <col min="8449" max="8471" width="2.75" style="1212" customWidth="1"/>
    <col min="8472" max="8472" width="5.75" style="1212" customWidth="1"/>
    <col min="8473" max="8473" width="4.5" style="1212" customWidth="1"/>
    <col min="8474" max="8485" width="2.75" style="1212" customWidth="1"/>
    <col min="8486" max="8486" width="2.625" style="1212" customWidth="1"/>
    <col min="8487" max="8487" width="9.375" style="1212" bestFit="1" customWidth="1"/>
    <col min="8488" max="8488" width="2.625" style="1212" customWidth="1"/>
    <col min="8489" max="8704" width="9" style="1212"/>
    <col min="8705" max="8727" width="2.75" style="1212" customWidth="1"/>
    <col min="8728" max="8728" width="5.75" style="1212" customWidth="1"/>
    <col min="8729" max="8729" width="4.5" style="1212" customWidth="1"/>
    <col min="8730" max="8741" width="2.75" style="1212" customWidth="1"/>
    <col min="8742" max="8742" width="2.625" style="1212" customWidth="1"/>
    <col min="8743" max="8743" width="9.375" style="1212" bestFit="1" customWidth="1"/>
    <col min="8744" max="8744" width="2.625" style="1212" customWidth="1"/>
    <col min="8745" max="8960" width="9" style="1212"/>
    <col min="8961" max="8983" width="2.75" style="1212" customWidth="1"/>
    <col min="8984" max="8984" width="5.75" style="1212" customWidth="1"/>
    <col min="8985" max="8985" width="4.5" style="1212" customWidth="1"/>
    <col min="8986" max="8997" width="2.75" style="1212" customWidth="1"/>
    <col min="8998" max="8998" width="2.625" style="1212" customWidth="1"/>
    <col min="8999" max="8999" width="9.375" style="1212" bestFit="1" customWidth="1"/>
    <col min="9000" max="9000" width="2.625" style="1212" customWidth="1"/>
    <col min="9001" max="9216" width="9" style="1212"/>
    <col min="9217" max="9239" width="2.75" style="1212" customWidth="1"/>
    <col min="9240" max="9240" width="5.75" style="1212" customWidth="1"/>
    <col min="9241" max="9241" width="4.5" style="1212" customWidth="1"/>
    <col min="9242" max="9253" width="2.75" style="1212" customWidth="1"/>
    <col min="9254" max="9254" width="2.625" style="1212" customWidth="1"/>
    <col min="9255" max="9255" width="9.375" style="1212" bestFit="1" customWidth="1"/>
    <col min="9256" max="9256" width="2.625" style="1212" customWidth="1"/>
    <col min="9257" max="9472" width="9" style="1212"/>
    <col min="9473" max="9495" width="2.75" style="1212" customWidth="1"/>
    <col min="9496" max="9496" width="5.75" style="1212" customWidth="1"/>
    <col min="9497" max="9497" width="4.5" style="1212" customWidth="1"/>
    <col min="9498" max="9509" width="2.75" style="1212" customWidth="1"/>
    <col min="9510" max="9510" width="2.625" style="1212" customWidth="1"/>
    <col min="9511" max="9511" width="9.375" style="1212" bestFit="1" customWidth="1"/>
    <col min="9512" max="9512" width="2.625" style="1212" customWidth="1"/>
    <col min="9513" max="9728" width="9" style="1212"/>
    <col min="9729" max="9751" width="2.75" style="1212" customWidth="1"/>
    <col min="9752" max="9752" width="5.75" style="1212" customWidth="1"/>
    <col min="9753" max="9753" width="4.5" style="1212" customWidth="1"/>
    <col min="9754" max="9765" width="2.75" style="1212" customWidth="1"/>
    <col min="9766" max="9766" width="2.625" style="1212" customWidth="1"/>
    <col min="9767" max="9767" width="9.375" style="1212" bestFit="1" customWidth="1"/>
    <col min="9768" max="9768" width="2.625" style="1212" customWidth="1"/>
    <col min="9769" max="9984" width="9" style="1212"/>
    <col min="9985" max="10007" width="2.75" style="1212" customWidth="1"/>
    <col min="10008" max="10008" width="5.75" style="1212" customWidth="1"/>
    <col min="10009" max="10009" width="4.5" style="1212" customWidth="1"/>
    <col min="10010" max="10021" width="2.75" style="1212" customWidth="1"/>
    <col min="10022" max="10022" width="2.625" style="1212" customWidth="1"/>
    <col min="10023" max="10023" width="9.375" style="1212" bestFit="1" customWidth="1"/>
    <col min="10024" max="10024" width="2.625" style="1212" customWidth="1"/>
    <col min="10025" max="10240" width="9" style="1212"/>
    <col min="10241" max="10263" width="2.75" style="1212" customWidth="1"/>
    <col min="10264" max="10264" width="5.75" style="1212" customWidth="1"/>
    <col min="10265" max="10265" width="4.5" style="1212" customWidth="1"/>
    <col min="10266" max="10277" width="2.75" style="1212" customWidth="1"/>
    <col min="10278" max="10278" width="2.625" style="1212" customWidth="1"/>
    <col min="10279" max="10279" width="9.375" style="1212" bestFit="1" customWidth="1"/>
    <col min="10280" max="10280" width="2.625" style="1212" customWidth="1"/>
    <col min="10281" max="10496" width="9" style="1212"/>
    <col min="10497" max="10519" width="2.75" style="1212" customWidth="1"/>
    <col min="10520" max="10520" width="5.75" style="1212" customWidth="1"/>
    <col min="10521" max="10521" width="4.5" style="1212" customWidth="1"/>
    <col min="10522" max="10533" width="2.75" style="1212" customWidth="1"/>
    <col min="10534" max="10534" width="2.625" style="1212" customWidth="1"/>
    <col min="10535" max="10535" width="9.375" style="1212" bestFit="1" customWidth="1"/>
    <col min="10536" max="10536" width="2.625" style="1212" customWidth="1"/>
    <col min="10537" max="10752" width="9" style="1212"/>
    <col min="10753" max="10775" width="2.75" style="1212" customWidth="1"/>
    <col min="10776" max="10776" width="5.75" style="1212" customWidth="1"/>
    <col min="10777" max="10777" width="4.5" style="1212" customWidth="1"/>
    <col min="10778" max="10789" width="2.75" style="1212" customWidth="1"/>
    <col min="10790" max="10790" width="2.625" style="1212" customWidth="1"/>
    <col min="10791" max="10791" width="9.375" style="1212" bestFit="1" customWidth="1"/>
    <col min="10792" max="10792" width="2.625" style="1212" customWidth="1"/>
    <col min="10793" max="11008" width="9" style="1212"/>
    <col min="11009" max="11031" width="2.75" style="1212" customWidth="1"/>
    <col min="11032" max="11032" width="5.75" style="1212" customWidth="1"/>
    <col min="11033" max="11033" width="4.5" style="1212" customWidth="1"/>
    <col min="11034" max="11045" width="2.75" style="1212" customWidth="1"/>
    <col min="11046" max="11046" width="2.625" style="1212" customWidth="1"/>
    <col min="11047" max="11047" width="9.375" style="1212" bestFit="1" customWidth="1"/>
    <col min="11048" max="11048" width="2.625" style="1212" customWidth="1"/>
    <col min="11049" max="11264" width="9" style="1212"/>
    <col min="11265" max="11287" width="2.75" style="1212" customWidth="1"/>
    <col min="11288" max="11288" width="5.75" style="1212" customWidth="1"/>
    <col min="11289" max="11289" width="4.5" style="1212" customWidth="1"/>
    <col min="11290" max="11301" width="2.75" style="1212" customWidth="1"/>
    <col min="11302" max="11302" width="2.625" style="1212" customWidth="1"/>
    <col min="11303" max="11303" width="9.375" style="1212" bestFit="1" customWidth="1"/>
    <col min="11304" max="11304" width="2.625" style="1212" customWidth="1"/>
    <col min="11305" max="11520" width="9" style="1212"/>
    <col min="11521" max="11543" width="2.75" style="1212" customWidth="1"/>
    <col min="11544" max="11544" width="5.75" style="1212" customWidth="1"/>
    <col min="11545" max="11545" width="4.5" style="1212" customWidth="1"/>
    <col min="11546" max="11557" width="2.75" style="1212" customWidth="1"/>
    <col min="11558" max="11558" width="2.625" style="1212" customWidth="1"/>
    <col min="11559" max="11559" width="9.375" style="1212" bestFit="1" customWidth="1"/>
    <col min="11560" max="11560" width="2.625" style="1212" customWidth="1"/>
    <col min="11561" max="11776" width="9" style="1212"/>
    <col min="11777" max="11799" width="2.75" style="1212" customWidth="1"/>
    <col min="11800" max="11800" width="5.75" style="1212" customWidth="1"/>
    <col min="11801" max="11801" width="4.5" style="1212" customWidth="1"/>
    <col min="11802" max="11813" width="2.75" style="1212" customWidth="1"/>
    <col min="11814" max="11814" width="2.625" style="1212" customWidth="1"/>
    <col min="11815" max="11815" width="9.375" style="1212" bestFit="1" customWidth="1"/>
    <col min="11816" max="11816" width="2.625" style="1212" customWidth="1"/>
    <col min="11817" max="12032" width="9" style="1212"/>
    <col min="12033" max="12055" width="2.75" style="1212" customWidth="1"/>
    <col min="12056" max="12056" width="5.75" style="1212" customWidth="1"/>
    <col min="12057" max="12057" width="4.5" style="1212" customWidth="1"/>
    <col min="12058" max="12069" width="2.75" style="1212" customWidth="1"/>
    <col min="12070" max="12070" width="2.625" style="1212" customWidth="1"/>
    <col min="12071" max="12071" width="9.375" style="1212" bestFit="1" customWidth="1"/>
    <col min="12072" max="12072" width="2.625" style="1212" customWidth="1"/>
    <col min="12073" max="12288" width="9" style="1212"/>
    <col min="12289" max="12311" width="2.75" style="1212" customWidth="1"/>
    <col min="12312" max="12312" width="5.75" style="1212" customWidth="1"/>
    <col min="12313" max="12313" width="4.5" style="1212" customWidth="1"/>
    <col min="12314" max="12325" width="2.75" style="1212" customWidth="1"/>
    <col min="12326" max="12326" width="2.625" style="1212" customWidth="1"/>
    <col min="12327" max="12327" width="9.375" style="1212" bestFit="1" customWidth="1"/>
    <col min="12328" max="12328" width="2.625" style="1212" customWidth="1"/>
    <col min="12329" max="12544" width="9" style="1212"/>
    <col min="12545" max="12567" width="2.75" style="1212" customWidth="1"/>
    <col min="12568" max="12568" width="5.75" style="1212" customWidth="1"/>
    <col min="12569" max="12569" width="4.5" style="1212" customWidth="1"/>
    <col min="12570" max="12581" width="2.75" style="1212" customWidth="1"/>
    <col min="12582" max="12582" width="2.625" style="1212" customWidth="1"/>
    <col min="12583" max="12583" width="9.375" style="1212" bestFit="1" customWidth="1"/>
    <col min="12584" max="12584" width="2.625" style="1212" customWidth="1"/>
    <col min="12585" max="12800" width="9" style="1212"/>
    <col min="12801" max="12823" width="2.75" style="1212" customWidth="1"/>
    <col min="12824" max="12824" width="5.75" style="1212" customWidth="1"/>
    <col min="12825" max="12825" width="4.5" style="1212" customWidth="1"/>
    <col min="12826" max="12837" width="2.75" style="1212" customWidth="1"/>
    <col min="12838" max="12838" width="2.625" style="1212" customWidth="1"/>
    <col min="12839" max="12839" width="9.375" style="1212" bestFit="1" customWidth="1"/>
    <col min="12840" max="12840" width="2.625" style="1212" customWidth="1"/>
    <col min="12841" max="13056" width="9" style="1212"/>
    <col min="13057" max="13079" width="2.75" style="1212" customWidth="1"/>
    <col min="13080" max="13080" width="5.75" style="1212" customWidth="1"/>
    <col min="13081" max="13081" width="4.5" style="1212" customWidth="1"/>
    <col min="13082" max="13093" width="2.75" style="1212" customWidth="1"/>
    <col min="13094" max="13094" width="2.625" style="1212" customWidth="1"/>
    <col min="13095" max="13095" width="9.375" style="1212" bestFit="1" customWidth="1"/>
    <col min="13096" max="13096" width="2.625" style="1212" customWidth="1"/>
    <col min="13097" max="13312" width="9" style="1212"/>
    <col min="13313" max="13335" width="2.75" style="1212" customWidth="1"/>
    <col min="13336" max="13336" width="5.75" style="1212" customWidth="1"/>
    <col min="13337" max="13337" width="4.5" style="1212" customWidth="1"/>
    <col min="13338" max="13349" width="2.75" style="1212" customWidth="1"/>
    <col min="13350" max="13350" width="2.625" style="1212" customWidth="1"/>
    <col min="13351" max="13351" width="9.375" style="1212" bestFit="1" customWidth="1"/>
    <col min="13352" max="13352" width="2.625" style="1212" customWidth="1"/>
    <col min="13353" max="13568" width="9" style="1212"/>
    <col min="13569" max="13591" width="2.75" style="1212" customWidth="1"/>
    <col min="13592" max="13592" width="5.75" style="1212" customWidth="1"/>
    <col min="13593" max="13593" width="4.5" style="1212" customWidth="1"/>
    <col min="13594" max="13605" width="2.75" style="1212" customWidth="1"/>
    <col min="13606" max="13606" width="2.625" style="1212" customWidth="1"/>
    <col min="13607" max="13607" width="9.375" style="1212" bestFit="1" customWidth="1"/>
    <col min="13608" max="13608" width="2.625" style="1212" customWidth="1"/>
    <col min="13609" max="13824" width="9" style="1212"/>
    <col min="13825" max="13847" width="2.75" style="1212" customWidth="1"/>
    <col min="13848" max="13848" width="5.75" style="1212" customWidth="1"/>
    <col min="13849" max="13849" width="4.5" style="1212" customWidth="1"/>
    <col min="13850" max="13861" width="2.75" style="1212" customWidth="1"/>
    <col min="13862" max="13862" width="2.625" style="1212" customWidth="1"/>
    <col min="13863" max="13863" width="9.375" style="1212" bestFit="1" customWidth="1"/>
    <col min="13864" max="13864" width="2.625" style="1212" customWidth="1"/>
    <col min="13865" max="14080" width="9" style="1212"/>
    <col min="14081" max="14103" width="2.75" style="1212" customWidth="1"/>
    <col min="14104" max="14104" width="5.75" style="1212" customWidth="1"/>
    <col min="14105" max="14105" width="4.5" style="1212" customWidth="1"/>
    <col min="14106" max="14117" width="2.75" style="1212" customWidth="1"/>
    <col min="14118" max="14118" width="2.625" style="1212" customWidth="1"/>
    <col min="14119" max="14119" width="9.375" style="1212" bestFit="1" customWidth="1"/>
    <col min="14120" max="14120" width="2.625" style="1212" customWidth="1"/>
    <col min="14121" max="14336" width="9" style="1212"/>
    <col min="14337" max="14359" width="2.75" style="1212" customWidth="1"/>
    <col min="14360" max="14360" width="5.75" style="1212" customWidth="1"/>
    <col min="14361" max="14361" width="4.5" style="1212" customWidth="1"/>
    <col min="14362" max="14373" width="2.75" style="1212" customWidth="1"/>
    <col min="14374" max="14374" width="2.625" style="1212" customWidth="1"/>
    <col min="14375" max="14375" width="9.375" style="1212" bestFit="1" customWidth="1"/>
    <col min="14376" max="14376" width="2.625" style="1212" customWidth="1"/>
    <col min="14377" max="14592" width="9" style="1212"/>
    <col min="14593" max="14615" width="2.75" style="1212" customWidth="1"/>
    <col min="14616" max="14616" width="5.75" style="1212" customWidth="1"/>
    <col min="14617" max="14617" width="4.5" style="1212" customWidth="1"/>
    <col min="14618" max="14629" width="2.75" style="1212" customWidth="1"/>
    <col min="14630" max="14630" width="2.625" style="1212" customWidth="1"/>
    <col min="14631" max="14631" width="9.375" style="1212" bestFit="1" customWidth="1"/>
    <col min="14632" max="14632" width="2.625" style="1212" customWidth="1"/>
    <col min="14633" max="14848" width="9" style="1212"/>
    <col min="14849" max="14871" width="2.75" style="1212" customWidth="1"/>
    <col min="14872" max="14872" width="5.75" style="1212" customWidth="1"/>
    <col min="14873" max="14873" width="4.5" style="1212" customWidth="1"/>
    <col min="14874" max="14885" width="2.75" style="1212" customWidth="1"/>
    <col min="14886" max="14886" width="2.625" style="1212" customWidth="1"/>
    <col min="14887" max="14887" width="9.375" style="1212" bestFit="1" customWidth="1"/>
    <col min="14888" max="14888" width="2.625" style="1212" customWidth="1"/>
    <col min="14889" max="15104" width="9" style="1212"/>
    <col min="15105" max="15127" width="2.75" style="1212" customWidth="1"/>
    <col min="15128" max="15128" width="5.75" style="1212" customWidth="1"/>
    <col min="15129" max="15129" width="4.5" style="1212" customWidth="1"/>
    <col min="15130" max="15141" width="2.75" style="1212" customWidth="1"/>
    <col min="15142" max="15142" width="2.625" style="1212" customWidth="1"/>
    <col min="15143" max="15143" width="9.375" style="1212" bestFit="1" customWidth="1"/>
    <col min="15144" max="15144" width="2.625" style="1212" customWidth="1"/>
    <col min="15145" max="15360" width="9" style="1212"/>
    <col min="15361" max="15383" width="2.75" style="1212" customWidth="1"/>
    <col min="15384" max="15384" width="5.75" style="1212" customWidth="1"/>
    <col min="15385" max="15385" width="4.5" style="1212" customWidth="1"/>
    <col min="15386" max="15397" width="2.75" style="1212" customWidth="1"/>
    <col min="15398" max="15398" width="2.625" style="1212" customWidth="1"/>
    <col min="15399" max="15399" width="9.375" style="1212" bestFit="1" customWidth="1"/>
    <col min="15400" max="15400" width="2.625" style="1212" customWidth="1"/>
    <col min="15401" max="15616" width="9" style="1212"/>
    <col min="15617" max="15639" width="2.75" style="1212" customWidth="1"/>
    <col min="15640" max="15640" width="5.75" style="1212" customWidth="1"/>
    <col min="15641" max="15641" width="4.5" style="1212" customWidth="1"/>
    <col min="15642" max="15653" width="2.75" style="1212" customWidth="1"/>
    <col min="15654" max="15654" width="2.625" style="1212" customWidth="1"/>
    <col min="15655" max="15655" width="9.375" style="1212" bestFit="1" customWidth="1"/>
    <col min="15656" max="15656" width="2.625" style="1212" customWidth="1"/>
    <col min="15657" max="15872" width="9" style="1212"/>
    <col min="15873" max="15895" width="2.75" style="1212" customWidth="1"/>
    <col min="15896" max="15896" width="5.75" style="1212" customWidth="1"/>
    <col min="15897" max="15897" width="4.5" style="1212" customWidth="1"/>
    <col min="15898" max="15909" width="2.75" style="1212" customWidth="1"/>
    <col min="15910" max="15910" width="2.625" style="1212" customWidth="1"/>
    <col min="15911" max="15911" width="9.375" style="1212" bestFit="1" customWidth="1"/>
    <col min="15912" max="15912" width="2.625" style="1212" customWidth="1"/>
    <col min="15913" max="16128" width="9" style="1212"/>
    <col min="16129" max="16151" width="2.75" style="1212" customWidth="1"/>
    <col min="16152" max="16152" width="5.75" style="1212" customWidth="1"/>
    <col min="16153" max="16153" width="4.5" style="1212" customWidth="1"/>
    <col min="16154" max="16165" width="2.75" style="1212" customWidth="1"/>
    <col min="16166" max="16166" width="2.625" style="1212" customWidth="1"/>
    <col min="16167" max="16167" width="9.375" style="1212" bestFit="1" customWidth="1"/>
    <col min="16168" max="16168" width="2.625" style="1212" customWidth="1"/>
    <col min="16169" max="16384" width="9" style="1212"/>
  </cols>
  <sheetData>
    <row r="1" spans="1:39" ht="21" customHeight="1" x14ac:dyDescent="0.15">
      <c r="B1" s="1783" t="s">
        <v>1492</v>
      </c>
      <c r="C1" s="1783"/>
      <c r="D1" s="1783"/>
      <c r="E1" s="1783"/>
      <c r="F1" s="1783"/>
      <c r="G1" s="1783"/>
    </row>
    <row r="2" spans="1:39" ht="21" customHeight="1" x14ac:dyDescent="0.15">
      <c r="B2" s="1784" t="s">
        <v>1493</v>
      </c>
      <c r="C2" s="1784"/>
      <c r="D2" s="1784"/>
      <c r="E2" s="1784"/>
      <c r="F2" s="1784"/>
      <c r="G2" s="1784"/>
      <c r="H2" s="1784"/>
      <c r="I2" s="1784"/>
      <c r="J2" s="1784"/>
      <c r="K2" s="1784"/>
      <c r="L2" s="1784"/>
      <c r="M2" s="1784"/>
      <c r="N2" s="1784"/>
      <c r="O2" s="1784"/>
      <c r="P2" s="1784"/>
      <c r="Q2" s="1784"/>
      <c r="R2" s="1784"/>
      <c r="S2" s="1784"/>
      <c r="T2" s="1784"/>
      <c r="U2" s="1784"/>
      <c r="V2" s="1784"/>
      <c r="W2" s="1784"/>
      <c r="X2" s="1784"/>
      <c r="Y2" s="1784"/>
      <c r="Z2" s="1784"/>
      <c r="AA2" s="1784"/>
      <c r="AB2" s="1784"/>
      <c r="AC2" s="1784"/>
      <c r="AD2" s="1784"/>
      <c r="AE2" s="1784"/>
      <c r="AF2" s="1784"/>
      <c r="AG2" s="1784"/>
      <c r="AH2" s="1784"/>
      <c r="AI2" s="1784"/>
      <c r="AJ2" s="1784"/>
      <c r="AM2" s="1210" t="s">
        <v>1425</v>
      </c>
    </row>
    <row r="3" spans="1:39" ht="14.25" x14ac:dyDescent="0.15">
      <c r="B3" s="1785" t="s">
        <v>1494</v>
      </c>
      <c r="C3" s="1785"/>
      <c r="D3" s="1785"/>
      <c r="E3" s="1785"/>
      <c r="F3" s="1785"/>
      <c r="G3" s="1785"/>
      <c r="H3" s="1785"/>
      <c r="I3" s="1785"/>
      <c r="J3" s="1785"/>
      <c r="K3" s="1785"/>
      <c r="L3" s="1785"/>
      <c r="M3" s="1785"/>
      <c r="N3" s="1785"/>
      <c r="O3" s="1785"/>
      <c r="P3" s="1785"/>
      <c r="Q3" s="1785"/>
      <c r="R3" s="1785"/>
      <c r="S3" s="1785"/>
      <c r="T3" s="1785"/>
      <c r="U3" s="1785"/>
      <c r="V3" s="1785"/>
      <c r="W3" s="1785"/>
      <c r="X3" s="1785"/>
      <c r="Y3" s="1785"/>
      <c r="Z3" s="1785"/>
      <c r="AA3" s="1785"/>
      <c r="AB3" s="1785"/>
      <c r="AC3" s="1785"/>
      <c r="AD3" s="1785"/>
      <c r="AE3" s="1785"/>
      <c r="AF3" s="1785"/>
      <c r="AG3" s="1785"/>
      <c r="AH3" s="1785"/>
      <c r="AI3" s="1785"/>
      <c r="AJ3" s="1785"/>
    </row>
    <row r="4" spans="1:39" s="1214" customFormat="1" ht="17.25" x14ac:dyDescent="0.15">
      <c r="A4" s="1213"/>
      <c r="B4" s="1213"/>
      <c r="C4" s="1213"/>
      <c r="D4" s="1213"/>
      <c r="E4" s="1213"/>
      <c r="Z4" s="1786" t="s">
        <v>1495</v>
      </c>
      <c r="AA4" s="1786"/>
      <c r="AB4" s="1786"/>
      <c r="AC4" s="1786"/>
      <c r="AD4" s="1786"/>
      <c r="AE4" s="1786"/>
      <c r="AF4" s="1786"/>
      <c r="AG4" s="1786"/>
      <c r="AH4" s="1786"/>
      <c r="AI4" s="1786"/>
      <c r="AJ4" s="1786"/>
    </row>
    <row r="5" spans="1:39" s="1214" customFormat="1" ht="6" customHeight="1" x14ac:dyDescent="0.15">
      <c r="A5" s="1213"/>
      <c r="B5" s="1213"/>
      <c r="C5" s="1213"/>
      <c r="D5" s="1213"/>
      <c r="E5" s="1213"/>
      <c r="F5" s="1213"/>
      <c r="G5" s="1213"/>
      <c r="H5" s="1213"/>
    </row>
    <row r="6" spans="1:39" s="1214" customFormat="1" ht="29.25" customHeight="1" x14ac:dyDescent="0.15">
      <c r="A6" s="1213"/>
      <c r="B6" s="1787" t="s">
        <v>1496</v>
      </c>
      <c r="C6" s="1788"/>
      <c r="D6" s="1788"/>
      <c r="E6" s="1788"/>
      <c r="F6" s="1788"/>
      <c r="G6" s="1788"/>
      <c r="H6" s="1788"/>
      <c r="I6" s="1788"/>
      <c r="J6" s="1788"/>
      <c r="K6" s="1788"/>
      <c r="L6" s="1789"/>
      <c r="M6" s="1790"/>
      <c r="N6" s="1790"/>
      <c r="O6" s="1790"/>
      <c r="P6" s="1790"/>
      <c r="Q6" s="1790"/>
      <c r="R6" s="1790"/>
      <c r="S6" s="1790"/>
      <c r="T6" s="1790"/>
      <c r="U6" s="1790"/>
      <c r="V6" s="1790"/>
      <c r="W6" s="1790"/>
      <c r="X6" s="1790"/>
      <c r="Y6" s="1790"/>
      <c r="Z6" s="1790"/>
      <c r="AA6" s="1790"/>
      <c r="AB6" s="1790"/>
      <c r="AC6" s="1790"/>
      <c r="AD6" s="1790"/>
      <c r="AE6" s="1790"/>
      <c r="AF6" s="1790"/>
      <c r="AG6" s="1790"/>
      <c r="AH6" s="1790"/>
      <c r="AI6" s="1790"/>
      <c r="AJ6" s="1791"/>
    </row>
    <row r="7" spans="1:39" s="1214" customFormat="1" ht="29.25" customHeight="1" x14ac:dyDescent="0.15">
      <c r="A7" s="1213"/>
      <c r="B7" s="1787" t="s">
        <v>1474</v>
      </c>
      <c r="C7" s="1788"/>
      <c r="D7" s="1788"/>
      <c r="E7" s="1788"/>
      <c r="F7" s="1788"/>
      <c r="G7" s="1788"/>
      <c r="H7" s="1788"/>
      <c r="I7" s="1788"/>
      <c r="J7" s="1788"/>
      <c r="K7" s="1788"/>
      <c r="L7" s="1792"/>
      <c r="M7" s="1793"/>
      <c r="N7" s="1793"/>
      <c r="O7" s="1793"/>
      <c r="P7" s="1793"/>
      <c r="Q7" s="1793"/>
      <c r="R7" s="1793"/>
      <c r="S7" s="1793"/>
      <c r="T7" s="1793"/>
      <c r="U7" s="1793"/>
      <c r="V7" s="1793"/>
      <c r="W7" s="1793"/>
      <c r="X7" s="1793"/>
      <c r="Y7" s="1794"/>
      <c r="Z7" s="1795" t="s">
        <v>1497</v>
      </c>
      <c r="AA7" s="1796"/>
      <c r="AB7" s="1796"/>
      <c r="AC7" s="1796"/>
      <c r="AD7" s="1796"/>
      <c r="AE7" s="1796"/>
      <c r="AF7" s="1797"/>
      <c r="AG7" s="1798" t="s">
        <v>1498</v>
      </c>
      <c r="AH7" s="1799"/>
      <c r="AI7" s="1799"/>
      <c r="AJ7" s="1800"/>
    </row>
    <row r="8" spans="1:39" s="1214" customFormat="1" ht="29.25" customHeight="1" x14ac:dyDescent="0.15">
      <c r="B8" s="1801" t="s">
        <v>1499</v>
      </c>
      <c r="C8" s="1802"/>
      <c r="D8" s="1802"/>
      <c r="E8" s="1802"/>
      <c r="F8" s="1802"/>
      <c r="G8" s="1802"/>
      <c r="H8" s="1802"/>
      <c r="I8" s="1802"/>
      <c r="J8" s="1802"/>
      <c r="K8" s="1802"/>
      <c r="L8" s="1803" t="s">
        <v>1500</v>
      </c>
      <c r="M8" s="1803"/>
      <c r="N8" s="1803"/>
      <c r="O8" s="1803"/>
      <c r="P8" s="1803"/>
      <c r="Q8" s="1803"/>
      <c r="R8" s="1803"/>
      <c r="S8" s="1803"/>
      <c r="T8" s="1803"/>
      <c r="U8" s="1803"/>
      <c r="V8" s="1803"/>
      <c r="W8" s="1803"/>
      <c r="X8" s="1803"/>
      <c r="Y8" s="1803"/>
      <c r="Z8" s="1803"/>
      <c r="AA8" s="1803"/>
      <c r="AB8" s="1803"/>
      <c r="AC8" s="1803"/>
      <c r="AD8" s="1803"/>
      <c r="AE8" s="1803"/>
      <c r="AF8" s="1803"/>
      <c r="AG8" s="1803"/>
      <c r="AH8" s="1803"/>
      <c r="AI8" s="1803"/>
      <c r="AJ8" s="1803"/>
    </row>
    <row r="9" spans="1:39" s="1214" customFormat="1" ht="29.25" customHeight="1" x14ac:dyDescent="0.15">
      <c r="B9" s="1804" t="s">
        <v>1501</v>
      </c>
      <c r="C9" s="1805"/>
      <c r="D9" s="1805"/>
      <c r="E9" s="1805"/>
      <c r="F9" s="1805"/>
      <c r="G9" s="1805"/>
      <c r="H9" s="1805"/>
      <c r="I9" s="1805"/>
      <c r="J9" s="1805"/>
      <c r="K9" s="1805"/>
      <c r="L9" s="1803" t="s">
        <v>1502</v>
      </c>
      <c r="M9" s="1803"/>
      <c r="N9" s="1803"/>
      <c r="O9" s="1803"/>
      <c r="P9" s="1803"/>
      <c r="Q9" s="1803"/>
      <c r="R9" s="1803"/>
      <c r="S9" s="1803"/>
      <c r="T9" s="1803"/>
      <c r="U9" s="1803"/>
      <c r="V9" s="1803"/>
      <c r="W9" s="1803"/>
      <c r="X9" s="1803"/>
      <c r="Y9" s="1803"/>
      <c r="Z9" s="1803"/>
      <c r="AA9" s="1803"/>
      <c r="AB9" s="1803"/>
      <c r="AC9" s="1803"/>
      <c r="AD9" s="1803"/>
      <c r="AE9" s="1803"/>
      <c r="AF9" s="1803"/>
      <c r="AG9" s="1803"/>
      <c r="AH9" s="1803"/>
      <c r="AI9" s="1803"/>
      <c r="AJ9" s="1803"/>
    </row>
    <row r="10" spans="1:39" ht="9" customHeight="1" x14ac:dyDescent="0.15"/>
    <row r="11" spans="1:39" ht="21" customHeight="1" x14ac:dyDescent="0.15">
      <c r="B11" s="1806" t="s">
        <v>1503</v>
      </c>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c r="Y11" s="1807"/>
      <c r="Z11" s="1807"/>
      <c r="AA11" s="1807"/>
      <c r="AB11" s="1807"/>
      <c r="AC11" s="1807"/>
      <c r="AD11" s="1807"/>
      <c r="AE11" s="1807"/>
      <c r="AF11" s="1807"/>
      <c r="AG11" s="1807"/>
      <c r="AH11" s="1807"/>
      <c r="AI11" s="1807"/>
      <c r="AJ11" s="1808"/>
    </row>
    <row r="12" spans="1:39" ht="21" customHeight="1" x14ac:dyDescent="0.15">
      <c r="B12" s="1809" t="s">
        <v>1504</v>
      </c>
      <c r="C12" s="1810"/>
      <c r="D12" s="1810"/>
      <c r="E12" s="1810"/>
      <c r="F12" s="1810"/>
      <c r="G12" s="1810"/>
      <c r="H12" s="1810"/>
      <c r="I12" s="1810"/>
      <c r="J12" s="1810"/>
      <c r="K12" s="1810"/>
      <c r="L12" s="1810"/>
      <c r="M12" s="1810"/>
      <c r="N12" s="1810"/>
      <c r="O12" s="1810"/>
      <c r="P12" s="1810"/>
      <c r="Q12" s="1810"/>
      <c r="R12" s="1810"/>
      <c r="S12" s="1811"/>
      <c r="T12" s="1812"/>
      <c r="U12" s="1812"/>
      <c r="V12" s="1812"/>
      <c r="W12" s="1812"/>
      <c r="X12" s="1812"/>
      <c r="Y12" s="1812"/>
      <c r="Z12" s="1812"/>
      <c r="AA12" s="1812"/>
      <c r="AB12" s="1812"/>
      <c r="AC12" s="1215" t="s">
        <v>1505</v>
      </c>
      <c r="AD12" s="1216"/>
      <c r="AE12" s="1813"/>
      <c r="AF12" s="1814"/>
      <c r="AG12" s="1814"/>
      <c r="AH12" s="1814"/>
      <c r="AI12" s="1814"/>
      <c r="AJ12" s="1815"/>
      <c r="AM12" s="1217"/>
    </row>
    <row r="13" spans="1:39" ht="21" customHeight="1" thickBot="1" x14ac:dyDescent="0.2">
      <c r="B13" s="1218"/>
      <c r="C13" s="1816" t="s">
        <v>1506</v>
      </c>
      <c r="D13" s="1817"/>
      <c r="E13" s="1817"/>
      <c r="F13" s="1817"/>
      <c r="G13" s="1817"/>
      <c r="H13" s="1817"/>
      <c r="I13" s="1817"/>
      <c r="J13" s="1817"/>
      <c r="K13" s="1817"/>
      <c r="L13" s="1817"/>
      <c r="M13" s="1817"/>
      <c r="N13" s="1817"/>
      <c r="O13" s="1817"/>
      <c r="P13" s="1817"/>
      <c r="Q13" s="1817"/>
      <c r="R13" s="1818"/>
      <c r="S13" s="1819">
        <f>ROUNDUP(S12*30%,1)</f>
        <v>0</v>
      </c>
      <c r="T13" s="1820"/>
      <c r="U13" s="1820"/>
      <c r="V13" s="1820"/>
      <c r="W13" s="1820"/>
      <c r="X13" s="1820"/>
      <c r="Y13" s="1820"/>
      <c r="Z13" s="1820"/>
      <c r="AA13" s="1820"/>
      <c r="AB13" s="1820"/>
      <c r="AC13" s="1219" t="s">
        <v>1505</v>
      </c>
      <c r="AD13" s="1219"/>
      <c r="AE13" s="1821"/>
      <c r="AF13" s="1822"/>
      <c r="AG13" s="1822"/>
      <c r="AH13" s="1822"/>
      <c r="AI13" s="1822"/>
      <c r="AJ13" s="1823"/>
    </row>
    <row r="14" spans="1:39" ht="21" customHeight="1" thickTop="1" x14ac:dyDescent="0.15">
      <c r="B14" s="1824" t="s">
        <v>1507</v>
      </c>
      <c r="C14" s="1825"/>
      <c r="D14" s="1825"/>
      <c r="E14" s="1825"/>
      <c r="F14" s="1825"/>
      <c r="G14" s="1825"/>
      <c r="H14" s="1825"/>
      <c r="I14" s="1825"/>
      <c r="J14" s="1825"/>
      <c r="K14" s="1825"/>
      <c r="L14" s="1825"/>
      <c r="M14" s="1825"/>
      <c r="N14" s="1825"/>
      <c r="O14" s="1825"/>
      <c r="P14" s="1825"/>
      <c r="Q14" s="1825"/>
      <c r="R14" s="1826"/>
      <c r="S14" s="1827" t="e">
        <f>ROUNDUP(AE26/L26,1)</f>
        <v>#DIV/0!</v>
      </c>
      <c r="T14" s="1828"/>
      <c r="U14" s="1828"/>
      <c r="V14" s="1828"/>
      <c r="W14" s="1828"/>
      <c r="X14" s="1828"/>
      <c r="Y14" s="1828"/>
      <c r="Z14" s="1828"/>
      <c r="AA14" s="1828"/>
      <c r="AB14" s="1828"/>
      <c r="AC14" s="1220" t="s">
        <v>1505</v>
      </c>
      <c r="AD14" s="1220"/>
      <c r="AE14" s="1829" t="s">
        <v>1508</v>
      </c>
      <c r="AF14" s="1830"/>
      <c r="AG14" s="1830"/>
      <c r="AH14" s="1830"/>
      <c r="AI14" s="1830"/>
      <c r="AJ14" s="1831"/>
    </row>
    <row r="15" spans="1:39" ht="21" customHeight="1" x14ac:dyDescent="0.15">
      <c r="B15" s="1832" t="s">
        <v>1509</v>
      </c>
      <c r="C15" s="1832"/>
      <c r="D15" s="1832"/>
      <c r="E15" s="1832"/>
      <c r="F15" s="1832"/>
      <c r="G15" s="1832"/>
      <c r="H15" s="1832"/>
      <c r="I15" s="1832"/>
      <c r="J15" s="1832"/>
      <c r="K15" s="1832"/>
      <c r="L15" s="1832" t="s">
        <v>1510</v>
      </c>
      <c r="M15" s="1832"/>
      <c r="N15" s="1832"/>
      <c r="O15" s="1832"/>
      <c r="P15" s="1832"/>
      <c r="Q15" s="1832"/>
      <c r="R15" s="1832"/>
      <c r="S15" s="1832"/>
      <c r="T15" s="1832"/>
      <c r="U15" s="1832"/>
      <c r="V15" s="1832"/>
      <c r="W15" s="1832"/>
      <c r="X15" s="1832"/>
      <c r="Y15" s="1832" t="s">
        <v>1511</v>
      </c>
      <c r="Z15" s="1832"/>
      <c r="AA15" s="1832"/>
      <c r="AB15" s="1832"/>
      <c r="AC15" s="1832"/>
      <c r="AD15" s="1832"/>
      <c r="AE15" s="1832" t="s">
        <v>1512</v>
      </c>
      <c r="AF15" s="1832"/>
      <c r="AG15" s="1832"/>
      <c r="AH15" s="1832"/>
      <c r="AI15" s="1832"/>
      <c r="AJ15" s="1832"/>
    </row>
    <row r="16" spans="1:39" ht="21" customHeight="1" x14ac:dyDescent="0.15">
      <c r="B16" s="1221">
        <v>1</v>
      </c>
      <c r="C16" s="1833"/>
      <c r="D16" s="1833"/>
      <c r="E16" s="1833"/>
      <c r="F16" s="1833"/>
      <c r="G16" s="1833"/>
      <c r="H16" s="1833"/>
      <c r="I16" s="1833"/>
      <c r="J16" s="1833"/>
      <c r="K16" s="1833"/>
      <c r="L16" s="1833"/>
      <c r="M16" s="1833"/>
      <c r="N16" s="1833"/>
      <c r="O16" s="1833"/>
      <c r="P16" s="1833"/>
      <c r="Q16" s="1833"/>
      <c r="R16" s="1833"/>
      <c r="S16" s="1833"/>
      <c r="T16" s="1833"/>
      <c r="U16" s="1833"/>
      <c r="V16" s="1833"/>
      <c r="W16" s="1833"/>
      <c r="X16" s="1833"/>
      <c r="Y16" s="1833"/>
      <c r="Z16" s="1833"/>
      <c r="AA16" s="1833"/>
      <c r="AB16" s="1833"/>
      <c r="AC16" s="1833"/>
      <c r="AD16" s="1833"/>
      <c r="AE16" s="1833"/>
      <c r="AF16" s="1833"/>
      <c r="AG16" s="1833"/>
      <c r="AH16" s="1833"/>
      <c r="AI16" s="1833"/>
      <c r="AJ16" s="1833"/>
    </row>
    <row r="17" spans="2:36" ht="21" customHeight="1" x14ac:dyDescent="0.15">
      <c r="B17" s="1221">
        <v>2</v>
      </c>
      <c r="C17" s="1833"/>
      <c r="D17" s="1833"/>
      <c r="E17" s="1833"/>
      <c r="F17" s="1833"/>
      <c r="G17" s="1833"/>
      <c r="H17" s="1833"/>
      <c r="I17" s="1833"/>
      <c r="J17" s="1833"/>
      <c r="K17" s="1833"/>
      <c r="L17" s="1833"/>
      <c r="M17" s="1833"/>
      <c r="N17" s="1833"/>
      <c r="O17" s="1833"/>
      <c r="P17" s="1833"/>
      <c r="Q17" s="1833"/>
      <c r="R17" s="1833"/>
      <c r="S17" s="1833"/>
      <c r="T17" s="1833"/>
      <c r="U17" s="1833"/>
      <c r="V17" s="1833"/>
      <c r="W17" s="1833"/>
      <c r="X17" s="1833"/>
      <c r="Y17" s="1833"/>
      <c r="Z17" s="1833"/>
      <c r="AA17" s="1833"/>
      <c r="AB17" s="1833"/>
      <c r="AC17" s="1833"/>
      <c r="AD17" s="1833"/>
      <c r="AE17" s="1833"/>
      <c r="AF17" s="1833"/>
      <c r="AG17" s="1833"/>
      <c r="AH17" s="1833"/>
      <c r="AI17" s="1833"/>
      <c r="AJ17" s="1833"/>
    </row>
    <row r="18" spans="2:36" ht="21" customHeight="1" x14ac:dyDescent="0.15">
      <c r="B18" s="1221">
        <v>3</v>
      </c>
      <c r="C18" s="1833"/>
      <c r="D18" s="1833"/>
      <c r="E18" s="1833"/>
      <c r="F18" s="1833"/>
      <c r="G18" s="1833"/>
      <c r="H18" s="1833"/>
      <c r="I18" s="1833"/>
      <c r="J18" s="1833"/>
      <c r="K18" s="1833"/>
      <c r="L18" s="1833"/>
      <c r="M18" s="1833"/>
      <c r="N18" s="1833"/>
      <c r="O18" s="1833"/>
      <c r="P18" s="1833"/>
      <c r="Q18" s="1833"/>
      <c r="R18" s="1833"/>
      <c r="S18" s="1833"/>
      <c r="T18" s="1833"/>
      <c r="U18" s="1833"/>
      <c r="V18" s="1833"/>
      <c r="W18" s="1833"/>
      <c r="X18" s="1833"/>
      <c r="Y18" s="1833"/>
      <c r="Z18" s="1833"/>
      <c r="AA18" s="1833"/>
      <c r="AB18" s="1833"/>
      <c r="AC18" s="1833"/>
      <c r="AD18" s="1833"/>
      <c r="AE18" s="1833"/>
      <c r="AF18" s="1833"/>
      <c r="AG18" s="1833"/>
      <c r="AH18" s="1833"/>
      <c r="AI18" s="1833"/>
      <c r="AJ18" s="1833"/>
    </row>
    <row r="19" spans="2:36" ht="21" customHeight="1" x14ac:dyDescent="0.15">
      <c r="B19" s="1221">
        <v>4</v>
      </c>
      <c r="C19" s="1833"/>
      <c r="D19" s="1833"/>
      <c r="E19" s="1833"/>
      <c r="F19" s="1833"/>
      <c r="G19" s="1833"/>
      <c r="H19" s="1833"/>
      <c r="I19" s="1833"/>
      <c r="J19" s="1833"/>
      <c r="K19" s="1833"/>
      <c r="L19" s="1833"/>
      <c r="M19" s="1833"/>
      <c r="N19" s="1833"/>
      <c r="O19" s="1833"/>
      <c r="P19" s="1833"/>
      <c r="Q19" s="1833"/>
      <c r="R19" s="1833"/>
      <c r="S19" s="1833"/>
      <c r="T19" s="1833"/>
      <c r="U19" s="1833"/>
      <c r="V19" s="1833"/>
      <c r="W19" s="1833"/>
      <c r="X19" s="1833"/>
      <c r="Y19" s="1833"/>
      <c r="Z19" s="1833"/>
      <c r="AA19" s="1833"/>
      <c r="AB19" s="1833"/>
      <c r="AC19" s="1833"/>
      <c r="AD19" s="1833"/>
      <c r="AE19" s="1833"/>
      <c r="AF19" s="1833"/>
      <c r="AG19" s="1833"/>
      <c r="AH19" s="1833"/>
      <c r="AI19" s="1833"/>
      <c r="AJ19" s="1833"/>
    </row>
    <row r="20" spans="2:36" ht="21" customHeight="1" x14ac:dyDescent="0.15">
      <c r="B20" s="1221">
        <v>5</v>
      </c>
      <c r="C20" s="1833"/>
      <c r="D20" s="1833"/>
      <c r="E20" s="1833"/>
      <c r="F20" s="1833"/>
      <c r="G20" s="1833"/>
      <c r="H20" s="1833"/>
      <c r="I20" s="1833"/>
      <c r="J20" s="1833"/>
      <c r="K20" s="1833"/>
      <c r="L20" s="1833"/>
      <c r="M20" s="1833"/>
      <c r="N20" s="1833"/>
      <c r="O20" s="1833"/>
      <c r="P20" s="1833"/>
      <c r="Q20" s="1833"/>
      <c r="R20" s="1833"/>
      <c r="S20" s="1833"/>
      <c r="T20" s="1833"/>
      <c r="U20" s="1833"/>
      <c r="V20" s="1833"/>
      <c r="W20" s="1833"/>
      <c r="X20" s="1833"/>
      <c r="Y20" s="1833"/>
      <c r="Z20" s="1833"/>
      <c r="AA20" s="1833"/>
      <c r="AB20" s="1833"/>
      <c r="AC20" s="1833"/>
      <c r="AD20" s="1833"/>
      <c r="AE20" s="1833"/>
      <c r="AF20" s="1833"/>
      <c r="AG20" s="1833"/>
      <c r="AH20" s="1833"/>
      <c r="AI20" s="1833"/>
      <c r="AJ20" s="1833"/>
    </row>
    <row r="21" spans="2:36" ht="21" customHeight="1" x14ac:dyDescent="0.15">
      <c r="B21" s="1221">
        <v>6</v>
      </c>
      <c r="C21" s="1833"/>
      <c r="D21" s="1833"/>
      <c r="E21" s="1833"/>
      <c r="F21" s="1833"/>
      <c r="G21" s="1833"/>
      <c r="H21" s="1833"/>
      <c r="I21" s="1833"/>
      <c r="J21" s="1833"/>
      <c r="K21" s="1833"/>
      <c r="L21" s="1833"/>
      <c r="M21" s="1833"/>
      <c r="N21" s="1833"/>
      <c r="O21" s="1833"/>
      <c r="P21" s="1833"/>
      <c r="Q21" s="1833"/>
      <c r="R21" s="1833"/>
      <c r="S21" s="1833"/>
      <c r="T21" s="1833"/>
      <c r="U21" s="1833"/>
      <c r="V21" s="1833"/>
      <c r="W21" s="1833"/>
      <c r="X21" s="1833"/>
      <c r="Y21" s="1833"/>
      <c r="Z21" s="1833"/>
      <c r="AA21" s="1833"/>
      <c r="AB21" s="1833"/>
      <c r="AC21" s="1833"/>
      <c r="AD21" s="1833"/>
      <c r="AE21" s="1833"/>
      <c r="AF21" s="1833"/>
      <c r="AG21" s="1833"/>
      <c r="AH21" s="1833"/>
      <c r="AI21" s="1833"/>
      <c r="AJ21" s="1833"/>
    </row>
    <row r="22" spans="2:36" ht="21" customHeight="1" x14ac:dyDescent="0.15">
      <c r="B22" s="1221">
        <v>7</v>
      </c>
      <c r="C22" s="1833"/>
      <c r="D22" s="1833"/>
      <c r="E22" s="1833"/>
      <c r="F22" s="1833"/>
      <c r="G22" s="1833"/>
      <c r="H22" s="1833"/>
      <c r="I22" s="1833"/>
      <c r="J22" s="1833"/>
      <c r="K22" s="1833"/>
      <c r="L22" s="1833"/>
      <c r="M22" s="1833"/>
      <c r="N22" s="1833"/>
      <c r="O22" s="1833"/>
      <c r="P22" s="1833"/>
      <c r="Q22" s="1833"/>
      <c r="R22" s="1833"/>
      <c r="S22" s="1833"/>
      <c r="T22" s="1833"/>
      <c r="U22" s="1833"/>
      <c r="V22" s="1833"/>
      <c r="W22" s="1833"/>
      <c r="X22" s="1833"/>
      <c r="Y22" s="1833"/>
      <c r="Z22" s="1833"/>
      <c r="AA22" s="1833"/>
      <c r="AB22" s="1833"/>
      <c r="AC22" s="1833"/>
      <c r="AD22" s="1833"/>
      <c r="AE22" s="1833"/>
      <c r="AF22" s="1833"/>
      <c r="AG22" s="1833"/>
      <c r="AH22" s="1833"/>
      <c r="AI22" s="1833"/>
      <c r="AJ22" s="1833"/>
    </row>
    <row r="23" spans="2:36" ht="21" customHeight="1" x14ac:dyDescent="0.15">
      <c r="B23" s="1221">
        <v>8</v>
      </c>
      <c r="C23" s="1833"/>
      <c r="D23" s="1833"/>
      <c r="E23" s="1833"/>
      <c r="F23" s="1833"/>
      <c r="G23" s="1833"/>
      <c r="H23" s="1833"/>
      <c r="I23" s="1833"/>
      <c r="J23" s="1833"/>
      <c r="K23" s="1833"/>
      <c r="L23" s="1833"/>
      <c r="M23" s="1833"/>
      <c r="N23" s="1833"/>
      <c r="O23" s="1833"/>
      <c r="P23" s="1833"/>
      <c r="Q23" s="1833"/>
      <c r="R23" s="1833"/>
      <c r="S23" s="1833"/>
      <c r="T23" s="1833"/>
      <c r="U23" s="1833"/>
      <c r="V23" s="1833"/>
      <c r="W23" s="1833"/>
      <c r="X23" s="1833"/>
      <c r="Y23" s="1833"/>
      <c r="Z23" s="1833"/>
      <c r="AA23" s="1833"/>
      <c r="AB23" s="1833"/>
      <c r="AC23" s="1833"/>
      <c r="AD23" s="1833"/>
      <c r="AE23" s="1833"/>
      <c r="AF23" s="1833"/>
      <c r="AG23" s="1833"/>
      <c r="AH23" s="1833"/>
      <c r="AI23" s="1833"/>
      <c r="AJ23" s="1833"/>
    </row>
    <row r="24" spans="2:36" ht="21" customHeight="1" x14ac:dyDescent="0.15">
      <c r="B24" s="1221">
        <v>9</v>
      </c>
      <c r="C24" s="1833"/>
      <c r="D24" s="1833"/>
      <c r="E24" s="1833"/>
      <c r="F24" s="1833"/>
      <c r="G24" s="1833"/>
      <c r="H24" s="1833"/>
      <c r="I24" s="1833"/>
      <c r="J24" s="1833"/>
      <c r="K24" s="1833"/>
      <c r="L24" s="1833"/>
      <c r="M24" s="1833"/>
      <c r="N24" s="1833"/>
      <c r="O24" s="1833"/>
      <c r="P24" s="1833"/>
      <c r="Q24" s="1833"/>
      <c r="R24" s="1833"/>
      <c r="S24" s="1833"/>
      <c r="T24" s="1833"/>
      <c r="U24" s="1833"/>
      <c r="V24" s="1833"/>
      <c r="W24" s="1833"/>
      <c r="X24" s="1833"/>
      <c r="Y24" s="1833"/>
      <c r="Z24" s="1833"/>
      <c r="AA24" s="1833"/>
      <c r="AB24" s="1833"/>
      <c r="AC24" s="1833"/>
      <c r="AD24" s="1833"/>
      <c r="AE24" s="1833"/>
      <c r="AF24" s="1833"/>
      <c r="AG24" s="1833"/>
      <c r="AH24" s="1833"/>
      <c r="AI24" s="1833"/>
      <c r="AJ24" s="1833"/>
    </row>
    <row r="25" spans="2:36" ht="21" customHeight="1" x14ac:dyDescent="0.15">
      <c r="B25" s="1221">
        <v>10</v>
      </c>
      <c r="C25" s="1833"/>
      <c r="D25" s="1833"/>
      <c r="E25" s="1833"/>
      <c r="F25" s="1833"/>
      <c r="G25" s="1833"/>
      <c r="H25" s="1833"/>
      <c r="I25" s="1833"/>
      <c r="J25" s="1833"/>
      <c r="K25" s="1833"/>
      <c r="L25" s="1833"/>
      <c r="M25" s="1833"/>
      <c r="N25" s="1833"/>
      <c r="O25" s="1833"/>
      <c r="P25" s="1833"/>
      <c r="Q25" s="1833"/>
      <c r="R25" s="1833"/>
      <c r="S25" s="1833"/>
      <c r="T25" s="1833"/>
      <c r="U25" s="1833"/>
      <c r="V25" s="1833"/>
      <c r="W25" s="1833"/>
      <c r="X25" s="1833"/>
      <c r="Y25" s="1833"/>
      <c r="Z25" s="1833"/>
      <c r="AA25" s="1833"/>
      <c r="AB25" s="1833"/>
      <c r="AC25" s="1833"/>
      <c r="AD25" s="1833"/>
      <c r="AE25" s="1833"/>
      <c r="AF25" s="1833"/>
      <c r="AG25" s="1833"/>
      <c r="AH25" s="1833"/>
      <c r="AI25" s="1833"/>
      <c r="AJ25" s="1833"/>
    </row>
    <row r="26" spans="2:36" ht="21" customHeight="1" x14ac:dyDescent="0.15">
      <c r="B26" s="1834" t="s">
        <v>1513</v>
      </c>
      <c r="C26" s="1834"/>
      <c r="D26" s="1834"/>
      <c r="E26" s="1834"/>
      <c r="F26" s="1834"/>
      <c r="G26" s="1834"/>
      <c r="H26" s="1834"/>
      <c r="I26" s="1834"/>
      <c r="J26" s="1834"/>
      <c r="K26" s="1834"/>
      <c r="L26" s="1835"/>
      <c r="M26" s="1836"/>
      <c r="N26" s="1836"/>
      <c r="O26" s="1836"/>
      <c r="P26" s="1836"/>
      <c r="Q26" s="1836" t="s">
        <v>1514</v>
      </c>
      <c r="R26" s="1837"/>
      <c r="S26" s="1833" t="s">
        <v>1515</v>
      </c>
      <c r="T26" s="1833"/>
      <c r="U26" s="1833"/>
      <c r="V26" s="1833"/>
      <c r="W26" s="1833"/>
      <c r="X26" s="1833"/>
      <c r="Y26" s="1833"/>
      <c r="Z26" s="1833"/>
      <c r="AA26" s="1833"/>
      <c r="AB26" s="1833"/>
      <c r="AC26" s="1833"/>
      <c r="AD26" s="1833"/>
      <c r="AE26" s="1838">
        <f>SUM(AE16:AJ25)</f>
        <v>0</v>
      </c>
      <c r="AF26" s="1838"/>
      <c r="AG26" s="1838"/>
      <c r="AH26" s="1838"/>
      <c r="AI26" s="1838"/>
      <c r="AJ26" s="1838"/>
    </row>
    <row r="27" spans="2:36" ht="6.75" customHeight="1" x14ac:dyDescent="0.15">
      <c r="B27" s="1222"/>
      <c r="C27" s="1223"/>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c r="AG27" s="1223"/>
      <c r="AH27" s="1223"/>
      <c r="AI27" s="1223"/>
      <c r="AJ27" s="1223"/>
    </row>
    <row r="28" spans="2:36" ht="21" customHeight="1" x14ac:dyDescent="0.15">
      <c r="B28" s="1839" t="s">
        <v>1516</v>
      </c>
      <c r="C28" s="1839"/>
      <c r="D28" s="1839"/>
      <c r="E28" s="1839"/>
      <c r="F28" s="1839"/>
      <c r="G28" s="1839"/>
      <c r="H28" s="1839"/>
      <c r="I28" s="1839"/>
      <c r="J28" s="1839"/>
      <c r="K28" s="1839"/>
      <c r="L28" s="1839"/>
      <c r="M28" s="1839"/>
      <c r="N28" s="1839"/>
      <c r="O28" s="1839"/>
      <c r="P28" s="1839"/>
      <c r="Q28" s="1839"/>
      <c r="R28" s="1839"/>
      <c r="S28" s="1839"/>
      <c r="T28" s="1839"/>
      <c r="U28" s="1839"/>
      <c r="V28" s="1839"/>
      <c r="W28" s="1839"/>
      <c r="X28" s="1839"/>
      <c r="Y28" s="1839"/>
      <c r="Z28" s="1839"/>
      <c r="AA28" s="1839"/>
      <c r="AB28" s="1839"/>
      <c r="AC28" s="1839"/>
      <c r="AD28" s="1839"/>
      <c r="AE28" s="1839"/>
      <c r="AF28" s="1839"/>
      <c r="AG28" s="1839"/>
      <c r="AH28" s="1839"/>
      <c r="AI28" s="1839"/>
      <c r="AJ28" s="1839"/>
    </row>
    <row r="29" spans="2:36" ht="21" customHeight="1" thickBot="1" x14ac:dyDescent="0.2">
      <c r="B29" s="1840" t="s">
        <v>1517</v>
      </c>
      <c r="C29" s="1840"/>
      <c r="D29" s="1840"/>
      <c r="E29" s="1840"/>
      <c r="F29" s="1840"/>
      <c r="G29" s="1840"/>
      <c r="H29" s="1840"/>
      <c r="I29" s="1840"/>
      <c r="J29" s="1840"/>
      <c r="K29" s="1840"/>
      <c r="L29" s="1840"/>
      <c r="M29" s="1840"/>
      <c r="N29" s="1840"/>
      <c r="O29" s="1840"/>
      <c r="P29" s="1840"/>
      <c r="Q29" s="1840"/>
      <c r="R29" s="1840"/>
      <c r="S29" s="1819">
        <f>ROUNDUP(S12/50,1)</f>
        <v>0</v>
      </c>
      <c r="T29" s="1820"/>
      <c r="U29" s="1820"/>
      <c r="V29" s="1820"/>
      <c r="W29" s="1820"/>
      <c r="X29" s="1820"/>
      <c r="Y29" s="1820"/>
      <c r="Z29" s="1820"/>
      <c r="AA29" s="1820"/>
      <c r="AB29" s="1820"/>
      <c r="AC29" s="1224" t="s">
        <v>1505</v>
      </c>
      <c r="AD29" s="1225"/>
      <c r="AE29" s="1841"/>
      <c r="AF29" s="1842"/>
      <c r="AG29" s="1842"/>
      <c r="AH29" s="1842"/>
      <c r="AI29" s="1842"/>
      <c r="AJ29" s="1842"/>
    </row>
    <row r="30" spans="2:36" ht="21" customHeight="1" thickTop="1" x14ac:dyDescent="0.15">
      <c r="B30" s="1843" t="s">
        <v>1518</v>
      </c>
      <c r="C30" s="1843"/>
      <c r="D30" s="1843"/>
      <c r="E30" s="1843"/>
      <c r="F30" s="1843"/>
      <c r="G30" s="1843"/>
      <c r="H30" s="1843"/>
      <c r="I30" s="1843"/>
      <c r="J30" s="1843"/>
      <c r="K30" s="1843"/>
      <c r="L30" s="1843"/>
      <c r="M30" s="1843"/>
      <c r="N30" s="1843"/>
      <c r="O30" s="1843"/>
      <c r="P30" s="1843"/>
      <c r="Q30" s="1843"/>
      <c r="R30" s="1843"/>
      <c r="S30" s="1827"/>
      <c r="T30" s="1828"/>
      <c r="U30" s="1828"/>
      <c r="V30" s="1828"/>
      <c r="W30" s="1828"/>
      <c r="X30" s="1828"/>
      <c r="Y30" s="1828"/>
      <c r="Z30" s="1828"/>
      <c r="AA30" s="1828"/>
      <c r="AB30" s="1828"/>
      <c r="AC30" s="1226" t="s">
        <v>1505</v>
      </c>
      <c r="AD30" s="1227"/>
      <c r="AE30" s="1844" t="s">
        <v>1519</v>
      </c>
      <c r="AF30" s="1845"/>
      <c r="AG30" s="1845"/>
      <c r="AH30" s="1845"/>
      <c r="AI30" s="1845"/>
      <c r="AJ30" s="1845"/>
    </row>
    <row r="31" spans="2:36" ht="21" customHeight="1" x14ac:dyDescent="0.15">
      <c r="B31" s="1810" t="s">
        <v>1520</v>
      </c>
      <c r="C31" s="1810"/>
      <c r="D31" s="1810"/>
      <c r="E31" s="1810"/>
      <c r="F31" s="1810"/>
      <c r="G31" s="1810"/>
      <c r="H31" s="1810"/>
      <c r="I31" s="1810"/>
      <c r="J31" s="1810"/>
      <c r="K31" s="1810"/>
      <c r="L31" s="1810"/>
      <c r="M31" s="1810"/>
      <c r="N31" s="1810"/>
      <c r="O31" s="1810"/>
      <c r="P31" s="1810"/>
      <c r="Q31" s="1810"/>
      <c r="R31" s="1810"/>
      <c r="S31" s="1810" t="s">
        <v>1521</v>
      </c>
      <c r="T31" s="1810"/>
      <c r="U31" s="1810"/>
      <c r="V31" s="1810"/>
      <c r="W31" s="1810"/>
      <c r="X31" s="1810"/>
      <c r="Y31" s="1810"/>
      <c r="Z31" s="1810"/>
      <c r="AA31" s="1810"/>
      <c r="AB31" s="1810"/>
      <c r="AC31" s="1810"/>
      <c r="AD31" s="1810"/>
      <c r="AE31" s="1810"/>
      <c r="AF31" s="1810"/>
      <c r="AG31" s="1810"/>
      <c r="AH31" s="1810"/>
      <c r="AI31" s="1810"/>
      <c r="AJ31" s="1810"/>
    </row>
    <row r="32" spans="2:36" ht="21" customHeight="1" x14ac:dyDescent="0.15">
      <c r="B32" s="1221">
        <v>1</v>
      </c>
      <c r="C32" s="1833"/>
      <c r="D32" s="1833"/>
      <c r="E32" s="1833"/>
      <c r="F32" s="1833"/>
      <c r="G32" s="1833"/>
      <c r="H32" s="1833"/>
      <c r="I32" s="1833"/>
      <c r="J32" s="1833"/>
      <c r="K32" s="1833"/>
      <c r="L32" s="1833"/>
      <c r="M32" s="1833"/>
      <c r="N32" s="1833"/>
      <c r="O32" s="1833"/>
      <c r="P32" s="1833"/>
      <c r="Q32" s="1833"/>
      <c r="R32" s="1833"/>
      <c r="S32" s="1833"/>
      <c r="T32" s="1833"/>
      <c r="U32" s="1833"/>
      <c r="V32" s="1833"/>
      <c r="W32" s="1833"/>
      <c r="X32" s="1833"/>
      <c r="Y32" s="1833"/>
      <c r="Z32" s="1833"/>
      <c r="AA32" s="1833"/>
      <c r="AB32" s="1833"/>
      <c r="AC32" s="1833"/>
      <c r="AD32" s="1833"/>
      <c r="AE32" s="1833"/>
      <c r="AF32" s="1833"/>
      <c r="AG32" s="1833"/>
      <c r="AH32" s="1833"/>
      <c r="AI32" s="1833"/>
      <c r="AJ32" s="1833"/>
    </row>
    <row r="33" spans="2:38" ht="21" customHeight="1" x14ac:dyDescent="0.15">
      <c r="B33" s="1221">
        <v>2</v>
      </c>
      <c r="C33" s="1833"/>
      <c r="D33" s="1833"/>
      <c r="E33" s="1833"/>
      <c r="F33" s="1833"/>
      <c r="G33" s="1833"/>
      <c r="H33" s="1833"/>
      <c r="I33" s="1833"/>
      <c r="J33" s="1833"/>
      <c r="K33" s="1833"/>
      <c r="L33" s="1833"/>
      <c r="M33" s="1833"/>
      <c r="N33" s="1833"/>
      <c r="O33" s="1833"/>
      <c r="P33" s="1833"/>
      <c r="Q33" s="1833"/>
      <c r="R33" s="1833"/>
      <c r="S33" s="1833"/>
      <c r="T33" s="1833"/>
      <c r="U33" s="1833"/>
      <c r="V33" s="1833"/>
      <c r="W33" s="1833"/>
      <c r="X33" s="1833"/>
      <c r="Y33" s="1833"/>
      <c r="Z33" s="1833"/>
      <c r="AA33" s="1833"/>
      <c r="AB33" s="1833"/>
      <c r="AC33" s="1833"/>
      <c r="AD33" s="1833"/>
      <c r="AE33" s="1833"/>
      <c r="AF33" s="1833"/>
      <c r="AG33" s="1833"/>
      <c r="AH33" s="1833"/>
      <c r="AI33" s="1833"/>
      <c r="AJ33" s="1833"/>
    </row>
    <row r="34" spans="2:38" ht="21" customHeight="1" x14ac:dyDescent="0.15">
      <c r="B34" s="1221">
        <v>3</v>
      </c>
      <c r="C34" s="1833"/>
      <c r="D34" s="1833"/>
      <c r="E34" s="1833"/>
      <c r="F34" s="1833"/>
      <c r="G34" s="1833"/>
      <c r="H34" s="1833"/>
      <c r="I34" s="1833"/>
      <c r="J34" s="1833"/>
      <c r="K34" s="1833"/>
      <c r="L34" s="1833"/>
      <c r="M34" s="1833"/>
      <c r="N34" s="1833"/>
      <c r="O34" s="1833"/>
      <c r="P34" s="1833"/>
      <c r="Q34" s="1833"/>
      <c r="R34" s="1833"/>
      <c r="S34" s="1833"/>
      <c r="T34" s="1833"/>
      <c r="U34" s="1833"/>
      <c r="V34" s="1833"/>
      <c r="W34" s="1833"/>
      <c r="X34" s="1833"/>
      <c r="Y34" s="1833"/>
      <c r="Z34" s="1833"/>
      <c r="AA34" s="1833"/>
      <c r="AB34" s="1833"/>
      <c r="AC34" s="1833"/>
      <c r="AD34" s="1833"/>
      <c r="AE34" s="1833"/>
      <c r="AF34" s="1833"/>
      <c r="AG34" s="1833"/>
      <c r="AH34" s="1833"/>
      <c r="AI34" s="1833"/>
      <c r="AJ34" s="1833"/>
    </row>
    <row r="35" spans="2:38" ht="6.75" customHeight="1" x14ac:dyDescent="0.15">
      <c r="B35" s="1222"/>
      <c r="C35" s="1223"/>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1223"/>
      <c r="AG35" s="1223"/>
      <c r="AH35" s="1223"/>
      <c r="AI35" s="1223"/>
      <c r="AJ35" s="1223"/>
    </row>
    <row r="36" spans="2:38" ht="22.5" customHeight="1" x14ac:dyDescent="0.15">
      <c r="B36" s="1848" t="s">
        <v>1522</v>
      </c>
      <c r="C36" s="1848"/>
      <c r="D36" s="1848"/>
      <c r="E36" s="1848"/>
      <c r="F36" s="1848"/>
      <c r="G36" s="1848"/>
      <c r="H36" s="1849" t="s">
        <v>1523</v>
      </c>
      <c r="I36" s="1849"/>
      <c r="J36" s="1849"/>
      <c r="K36" s="1849"/>
      <c r="L36" s="1849"/>
      <c r="M36" s="1849"/>
      <c r="N36" s="1849"/>
      <c r="O36" s="1849"/>
      <c r="P36" s="1849"/>
      <c r="Q36" s="1849"/>
      <c r="R36" s="1849"/>
      <c r="S36" s="1849"/>
      <c r="T36" s="1849"/>
      <c r="U36" s="1849"/>
      <c r="V36" s="1849"/>
      <c r="W36" s="1849"/>
      <c r="X36" s="1849"/>
      <c r="Y36" s="1849"/>
      <c r="Z36" s="1849"/>
      <c r="AA36" s="1849"/>
      <c r="AB36" s="1849"/>
      <c r="AC36" s="1849"/>
      <c r="AD36" s="1849"/>
      <c r="AE36" s="1849"/>
      <c r="AF36" s="1849"/>
      <c r="AG36" s="1849"/>
      <c r="AH36" s="1849"/>
      <c r="AI36" s="1849"/>
      <c r="AJ36" s="1849"/>
    </row>
    <row r="37" spans="2:38" ht="3.75" customHeight="1" x14ac:dyDescent="0.15">
      <c r="B37" s="1222"/>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1223"/>
      <c r="AB37" s="1223"/>
      <c r="AC37" s="1223"/>
      <c r="AD37" s="1223"/>
      <c r="AE37" s="1223"/>
      <c r="AF37" s="1223"/>
      <c r="AG37" s="1223"/>
      <c r="AH37" s="1223"/>
      <c r="AI37" s="1223"/>
      <c r="AJ37" s="1223"/>
    </row>
    <row r="38" spans="2:38" ht="18.75" customHeight="1" x14ac:dyDescent="0.15">
      <c r="B38" s="1850" t="s">
        <v>1524</v>
      </c>
      <c r="C38" s="1850"/>
      <c r="D38" s="1850"/>
      <c r="E38" s="1850"/>
      <c r="F38" s="1850"/>
      <c r="G38" s="1850"/>
      <c r="H38" s="1850"/>
      <c r="I38" s="1850"/>
      <c r="J38" s="1850"/>
      <c r="K38" s="1850"/>
      <c r="L38" s="1850"/>
      <c r="M38" s="1850"/>
      <c r="N38" s="1850"/>
      <c r="O38" s="1850"/>
      <c r="P38" s="1850"/>
      <c r="Q38" s="1850"/>
      <c r="R38" s="1850"/>
      <c r="S38" s="1850"/>
      <c r="T38" s="1850"/>
      <c r="U38" s="1850"/>
      <c r="V38" s="1850"/>
      <c r="W38" s="1850"/>
      <c r="X38" s="1850"/>
      <c r="Y38" s="1850"/>
      <c r="Z38" s="1850"/>
      <c r="AA38" s="1850"/>
      <c r="AB38" s="1850"/>
      <c r="AC38" s="1850"/>
      <c r="AD38" s="1850"/>
      <c r="AE38" s="1850"/>
      <c r="AF38" s="1850"/>
      <c r="AG38" s="1850"/>
      <c r="AH38" s="1850"/>
      <c r="AI38" s="1850"/>
      <c r="AJ38" s="1850"/>
      <c r="AK38" s="1850"/>
      <c r="AL38" s="1228"/>
    </row>
    <row r="39" spans="2:38" ht="18.75" customHeight="1" x14ac:dyDescent="0.15">
      <c r="B39" s="1850"/>
      <c r="C39" s="1850"/>
      <c r="D39" s="1850"/>
      <c r="E39" s="1850"/>
      <c r="F39" s="1850"/>
      <c r="G39" s="1850"/>
      <c r="H39" s="1850"/>
      <c r="I39" s="1850"/>
      <c r="J39" s="1850"/>
      <c r="K39" s="1850"/>
      <c r="L39" s="1850"/>
      <c r="M39" s="1850"/>
      <c r="N39" s="1850"/>
      <c r="O39" s="1850"/>
      <c r="P39" s="1850"/>
      <c r="Q39" s="1850"/>
      <c r="R39" s="1850"/>
      <c r="S39" s="1850"/>
      <c r="T39" s="1850"/>
      <c r="U39" s="1850"/>
      <c r="V39" s="1850"/>
      <c r="W39" s="1850"/>
      <c r="X39" s="1850"/>
      <c r="Y39" s="1850"/>
      <c r="Z39" s="1850"/>
      <c r="AA39" s="1850"/>
      <c r="AB39" s="1850"/>
      <c r="AC39" s="1850"/>
      <c r="AD39" s="1850"/>
      <c r="AE39" s="1850"/>
      <c r="AF39" s="1850"/>
      <c r="AG39" s="1850"/>
      <c r="AH39" s="1850"/>
      <c r="AI39" s="1850"/>
      <c r="AJ39" s="1850"/>
      <c r="AK39" s="1850"/>
      <c r="AL39" s="1228"/>
    </row>
    <row r="40" spans="2:38" ht="18.75" customHeight="1" x14ac:dyDescent="0.15">
      <c r="B40" s="1850"/>
      <c r="C40" s="1850"/>
      <c r="D40" s="1850"/>
      <c r="E40" s="1850"/>
      <c r="F40" s="1850"/>
      <c r="G40" s="1850"/>
      <c r="H40" s="1850"/>
      <c r="I40" s="1850"/>
      <c r="J40" s="1850"/>
      <c r="K40" s="1850"/>
      <c r="L40" s="1850"/>
      <c r="M40" s="1850"/>
      <c r="N40" s="1850"/>
      <c r="O40" s="1850"/>
      <c r="P40" s="1850"/>
      <c r="Q40" s="1850"/>
      <c r="R40" s="1850"/>
      <c r="S40" s="1850"/>
      <c r="T40" s="1850"/>
      <c r="U40" s="1850"/>
      <c r="V40" s="1850"/>
      <c r="W40" s="1850"/>
      <c r="X40" s="1850"/>
      <c r="Y40" s="1850"/>
      <c r="Z40" s="1850"/>
      <c r="AA40" s="1850"/>
      <c r="AB40" s="1850"/>
      <c r="AC40" s="1850"/>
      <c r="AD40" s="1850"/>
      <c r="AE40" s="1850"/>
      <c r="AF40" s="1850"/>
      <c r="AG40" s="1850"/>
      <c r="AH40" s="1850"/>
      <c r="AI40" s="1850"/>
      <c r="AJ40" s="1850"/>
      <c r="AK40" s="1850"/>
      <c r="AL40" s="1228"/>
    </row>
    <row r="41" spans="2:38" ht="18.75" customHeight="1" x14ac:dyDescent="0.15">
      <c r="B41" s="1850"/>
      <c r="C41" s="1850"/>
      <c r="D41" s="1850"/>
      <c r="E41" s="1850"/>
      <c r="F41" s="1850"/>
      <c r="G41" s="1850"/>
      <c r="H41" s="1850"/>
      <c r="I41" s="1850"/>
      <c r="J41" s="1850"/>
      <c r="K41" s="1850"/>
      <c r="L41" s="1850"/>
      <c r="M41" s="1850"/>
      <c r="N41" s="1850"/>
      <c r="O41" s="1850"/>
      <c r="P41" s="1850"/>
      <c r="Q41" s="1850"/>
      <c r="R41" s="1850"/>
      <c r="S41" s="1850"/>
      <c r="T41" s="1850"/>
      <c r="U41" s="1850"/>
      <c r="V41" s="1850"/>
      <c r="W41" s="1850"/>
      <c r="X41" s="1850"/>
      <c r="Y41" s="1850"/>
      <c r="Z41" s="1850"/>
      <c r="AA41" s="1850"/>
      <c r="AB41" s="1850"/>
      <c r="AC41" s="1850"/>
      <c r="AD41" s="1850"/>
      <c r="AE41" s="1850"/>
      <c r="AF41" s="1850"/>
      <c r="AG41" s="1850"/>
      <c r="AH41" s="1850"/>
      <c r="AI41" s="1850"/>
      <c r="AJ41" s="1850"/>
      <c r="AK41" s="1850"/>
      <c r="AL41" s="1228"/>
    </row>
    <row r="42" spans="2:38" ht="18.75" customHeight="1" x14ac:dyDescent="0.15">
      <c r="B42" s="1850"/>
      <c r="C42" s="1850"/>
      <c r="D42" s="1850"/>
      <c r="E42" s="1850"/>
      <c r="F42" s="1850"/>
      <c r="G42" s="1850"/>
      <c r="H42" s="1850"/>
      <c r="I42" s="1850"/>
      <c r="J42" s="1850"/>
      <c r="K42" s="1850"/>
      <c r="L42" s="1850"/>
      <c r="M42" s="1850"/>
      <c r="N42" s="1850"/>
      <c r="O42" s="1850"/>
      <c r="P42" s="1850"/>
      <c r="Q42" s="1850"/>
      <c r="R42" s="1850"/>
      <c r="S42" s="1850"/>
      <c r="T42" s="1850"/>
      <c r="U42" s="1850"/>
      <c r="V42" s="1850"/>
      <c r="W42" s="1850"/>
      <c r="X42" s="1850"/>
      <c r="Y42" s="1850"/>
      <c r="Z42" s="1850"/>
      <c r="AA42" s="1850"/>
      <c r="AB42" s="1850"/>
      <c r="AC42" s="1850"/>
      <c r="AD42" s="1850"/>
      <c r="AE42" s="1850"/>
      <c r="AF42" s="1850"/>
      <c r="AG42" s="1850"/>
      <c r="AH42" s="1850"/>
      <c r="AI42" s="1850"/>
      <c r="AJ42" s="1850"/>
      <c r="AK42" s="1850"/>
      <c r="AL42" s="1228"/>
    </row>
    <row r="43" spans="2:38" ht="18.75" customHeight="1" x14ac:dyDescent="0.15">
      <c r="B43" s="1851" t="s">
        <v>1525</v>
      </c>
      <c r="C43" s="1851"/>
      <c r="D43" s="1851"/>
      <c r="E43" s="1851"/>
      <c r="F43" s="1851"/>
      <c r="G43" s="1851"/>
      <c r="H43" s="1851"/>
      <c r="I43" s="1851"/>
      <c r="J43" s="1851"/>
      <c r="K43" s="1851"/>
      <c r="L43" s="1851"/>
      <c r="M43" s="1851"/>
      <c r="N43" s="1851"/>
      <c r="O43" s="1851"/>
      <c r="P43" s="1851"/>
      <c r="Q43" s="1851"/>
      <c r="R43" s="1851"/>
      <c r="S43" s="1851"/>
      <c r="T43" s="1851"/>
      <c r="U43" s="1851"/>
      <c r="V43" s="1851"/>
      <c r="W43" s="1851"/>
      <c r="X43" s="1851"/>
      <c r="Y43" s="1851"/>
      <c r="Z43" s="1851"/>
      <c r="AA43" s="1851"/>
      <c r="AB43" s="1851"/>
      <c r="AC43" s="1851"/>
      <c r="AD43" s="1851"/>
      <c r="AE43" s="1851"/>
      <c r="AF43" s="1851"/>
      <c r="AG43" s="1851"/>
      <c r="AH43" s="1851"/>
      <c r="AI43" s="1851"/>
      <c r="AJ43" s="1851"/>
      <c r="AK43" s="1851"/>
      <c r="AL43" s="1228"/>
    </row>
    <row r="44" spans="2:38" ht="18.75" customHeight="1" x14ac:dyDescent="0.15">
      <c r="B44" s="1851"/>
      <c r="C44" s="1851"/>
      <c r="D44" s="1851"/>
      <c r="E44" s="1851"/>
      <c r="F44" s="1851"/>
      <c r="G44" s="1851"/>
      <c r="H44" s="1851"/>
      <c r="I44" s="1851"/>
      <c r="J44" s="1851"/>
      <c r="K44" s="1851"/>
      <c r="L44" s="1851"/>
      <c r="M44" s="1851"/>
      <c r="N44" s="1851"/>
      <c r="O44" s="1851"/>
      <c r="P44" s="1851"/>
      <c r="Q44" s="1851"/>
      <c r="R44" s="1851"/>
      <c r="S44" s="1851"/>
      <c r="T44" s="1851"/>
      <c r="U44" s="1851"/>
      <c r="V44" s="1851"/>
      <c r="W44" s="1851"/>
      <c r="X44" s="1851"/>
      <c r="Y44" s="1851"/>
      <c r="Z44" s="1851"/>
      <c r="AA44" s="1851"/>
      <c r="AB44" s="1851"/>
      <c r="AC44" s="1851"/>
      <c r="AD44" s="1851"/>
      <c r="AE44" s="1851"/>
      <c r="AF44" s="1851"/>
      <c r="AG44" s="1851"/>
      <c r="AH44" s="1851"/>
      <c r="AI44" s="1851"/>
      <c r="AJ44" s="1851"/>
      <c r="AK44" s="1851"/>
      <c r="AL44" s="1228"/>
    </row>
    <row r="45" spans="2:38" ht="18.75" customHeight="1" x14ac:dyDescent="0.15">
      <c r="B45" s="1851"/>
      <c r="C45" s="1851"/>
      <c r="D45" s="1851"/>
      <c r="E45" s="1851"/>
      <c r="F45" s="1851"/>
      <c r="G45" s="1851"/>
      <c r="H45" s="1851"/>
      <c r="I45" s="1851"/>
      <c r="J45" s="1851"/>
      <c r="K45" s="1851"/>
      <c r="L45" s="1851"/>
      <c r="M45" s="1851"/>
      <c r="N45" s="1851"/>
      <c r="O45" s="1851"/>
      <c r="P45" s="1851"/>
      <c r="Q45" s="1851"/>
      <c r="R45" s="1851"/>
      <c r="S45" s="1851"/>
      <c r="T45" s="1851"/>
      <c r="U45" s="1851"/>
      <c r="V45" s="1851"/>
      <c r="W45" s="1851"/>
      <c r="X45" s="1851"/>
      <c r="Y45" s="1851"/>
      <c r="Z45" s="1851"/>
      <c r="AA45" s="1851"/>
      <c r="AB45" s="1851"/>
      <c r="AC45" s="1851"/>
      <c r="AD45" s="1851"/>
      <c r="AE45" s="1851"/>
      <c r="AF45" s="1851"/>
      <c r="AG45" s="1851"/>
      <c r="AH45" s="1851"/>
      <c r="AI45" s="1851"/>
      <c r="AJ45" s="1851"/>
      <c r="AK45" s="1851"/>
      <c r="AL45" s="1228"/>
    </row>
    <row r="46" spans="2:38" ht="18.75" customHeight="1" x14ac:dyDescent="0.15">
      <c r="B46" s="1851"/>
      <c r="C46" s="1851"/>
      <c r="D46" s="1851"/>
      <c r="E46" s="1851"/>
      <c r="F46" s="1851"/>
      <c r="G46" s="1851"/>
      <c r="H46" s="1851"/>
      <c r="I46" s="1851"/>
      <c r="J46" s="1851"/>
      <c r="K46" s="1851"/>
      <c r="L46" s="1851"/>
      <c r="M46" s="1851"/>
      <c r="N46" s="1851"/>
      <c r="O46" s="1851"/>
      <c r="P46" s="1851"/>
      <c r="Q46" s="1851"/>
      <c r="R46" s="1851"/>
      <c r="S46" s="1851"/>
      <c r="T46" s="1851"/>
      <c r="U46" s="1851"/>
      <c r="V46" s="1851"/>
      <c r="W46" s="1851"/>
      <c r="X46" s="1851"/>
      <c r="Y46" s="1851"/>
      <c r="Z46" s="1851"/>
      <c r="AA46" s="1851"/>
      <c r="AB46" s="1851"/>
      <c r="AC46" s="1851"/>
      <c r="AD46" s="1851"/>
      <c r="AE46" s="1851"/>
      <c r="AF46" s="1851"/>
      <c r="AG46" s="1851"/>
      <c r="AH46" s="1851"/>
      <c r="AI46" s="1851"/>
      <c r="AJ46" s="1851"/>
      <c r="AK46" s="1851"/>
      <c r="AL46" s="1228"/>
    </row>
    <row r="47" spans="2:38" ht="18.600000000000001" customHeight="1" x14ac:dyDescent="0.15">
      <c r="B47" s="1851"/>
      <c r="C47" s="1851"/>
      <c r="D47" s="1851"/>
      <c r="E47" s="1851"/>
      <c r="F47" s="1851"/>
      <c r="G47" s="1851"/>
      <c r="H47" s="1851"/>
      <c r="I47" s="1851"/>
      <c r="J47" s="1851"/>
      <c r="K47" s="1851"/>
      <c r="L47" s="1851"/>
      <c r="M47" s="1851"/>
      <c r="N47" s="1851"/>
      <c r="O47" s="1851"/>
      <c r="P47" s="1851"/>
      <c r="Q47" s="1851"/>
      <c r="R47" s="1851"/>
      <c r="S47" s="1851"/>
      <c r="T47" s="1851"/>
      <c r="U47" s="1851"/>
      <c r="V47" s="1851"/>
      <c r="W47" s="1851"/>
      <c r="X47" s="1851"/>
      <c r="Y47" s="1851"/>
      <c r="Z47" s="1851"/>
      <c r="AA47" s="1851"/>
      <c r="AB47" s="1851"/>
      <c r="AC47" s="1851"/>
      <c r="AD47" s="1851"/>
      <c r="AE47" s="1851"/>
      <c r="AF47" s="1851"/>
      <c r="AG47" s="1851"/>
      <c r="AH47" s="1851"/>
      <c r="AI47" s="1851"/>
      <c r="AJ47" s="1851"/>
      <c r="AK47" s="1851"/>
      <c r="AL47" s="1228"/>
    </row>
    <row r="48" spans="2:38" s="1229" customFormat="1" ht="17.25" customHeight="1" x14ac:dyDescent="0.15">
      <c r="B48" s="1229" t="s">
        <v>1526</v>
      </c>
    </row>
    <row r="49" spans="2:37" s="1229" customFormat="1" ht="30.6" customHeight="1" x14ac:dyDescent="0.15">
      <c r="B49" s="1846" t="s">
        <v>1527</v>
      </c>
      <c r="C49" s="1847"/>
      <c r="D49" s="1847"/>
      <c r="E49" s="1847"/>
      <c r="F49" s="1847"/>
      <c r="G49" s="1847"/>
      <c r="H49" s="1847"/>
      <c r="I49" s="1847"/>
      <c r="J49" s="1847"/>
      <c r="K49" s="1847"/>
      <c r="L49" s="1847"/>
      <c r="M49" s="1847"/>
      <c r="N49" s="1847"/>
      <c r="O49" s="1847"/>
      <c r="P49" s="1847"/>
      <c r="Q49" s="1847"/>
      <c r="R49" s="1847"/>
      <c r="S49" s="1847"/>
      <c r="T49" s="1847"/>
      <c r="U49" s="1847"/>
      <c r="V49" s="1847"/>
      <c r="W49" s="1847"/>
      <c r="X49" s="1847"/>
      <c r="Y49" s="1847"/>
      <c r="Z49" s="1847"/>
      <c r="AA49" s="1847"/>
      <c r="AB49" s="1847"/>
      <c r="AC49" s="1847"/>
      <c r="AD49" s="1847"/>
      <c r="AE49" s="1847"/>
      <c r="AF49" s="1847"/>
      <c r="AG49" s="1847"/>
      <c r="AH49" s="1847"/>
      <c r="AI49" s="1847"/>
      <c r="AJ49" s="1847"/>
      <c r="AK49" s="1847"/>
    </row>
    <row r="50" spans="2:37" s="1229" customFormat="1" ht="21" customHeight="1" x14ac:dyDescent="0.15">
      <c r="B50" s="1229" t="s">
        <v>1528</v>
      </c>
      <c r="AK50" s="1230"/>
    </row>
  </sheetData>
  <mergeCells count="93">
    <mergeCell ref="B49:AK49"/>
    <mergeCell ref="C34:R34"/>
    <mergeCell ref="S34:AJ34"/>
    <mergeCell ref="B36:G36"/>
    <mergeCell ref="H36:AJ36"/>
    <mergeCell ref="B38:AK42"/>
    <mergeCell ref="B43:AK47"/>
    <mergeCell ref="B31:R31"/>
    <mergeCell ref="S31:AJ31"/>
    <mergeCell ref="C32:R32"/>
    <mergeCell ref="S32:AJ32"/>
    <mergeCell ref="C33:R33"/>
    <mergeCell ref="S33:AJ33"/>
    <mergeCell ref="B28:AJ28"/>
    <mergeCell ref="B29:R29"/>
    <mergeCell ref="S29:AB29"/>
    <mergeCell ref="AE29:AJ29"/>
    <mergeCell ref="B30:R30"/>
    <mergeCell ref="S30:AB30"/>
    <mergeCell ref="AE30:AJ30"/>
    <mergeCell ref="C25:K25"/>
    <mergeCell ref="L25:X25"/>
    <mergeCell ref="Y25:AD25"/>
    <mergeCell ref="AE25:AJ25"/>
    <mergeCell ref="B26:K26"/>
    <mergeCell ref="L26:P26"/>
    <mergeCell ref="Q26:R26"/>
    <mergeCell ref="S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B15:K15"/>
    <mergeCell ref="L15:X15"/>
    <mergeCell ref="Y15:AD15"/>
    <mergeCell ref="AE15:AJ15"/>
    <mergeCell ref="C16:K16"/>
    <mergeCell ref="L16:X16"/>
    <mergeCell ref="Y16:AD16"/>
    <mergeCell ref="AE16:AJ16"/>
    <mergeCell ref="C13:R13"/>
    <mergeCell ref="S13:AB13"/>
    <mergeCell ref="AE13:AJ13"/>
    <mergeCell ref="B14:R14"/>
    <mergeCell ref="S14:AB14"/>
    <mergeCell ref="AE14:AJ14"/>
    <mergeCell ref="B9:K9"/>
    <mergeCell ref="L9:AJ9"/>
    <mergeCell ref="B11:AJ11"/>
    <mergeCell ref="B12:R12"/>
    <mergeCell ref="S12:AB12"/>
    <mergeCell ref="AE12:AJ12"/>
    <mergeCell ref="B7:K7"/>
    <mergeCell ref="L7:Y7"/>
    <mergeCell ref="Z7:AF7"/>
    <mergeCell ref="AG7:AJ7"/>
    <mergeCell ref="B8:K8"/>
    <mergeCell ref="L8:AJ8"/>
    <mergeCell ref="B1:G1"/>
    <mergeCell ref="B2:AJ2"/>
    <mergeCell ref="B3:AJ3"/>
    <mergeCell ref="Z4:AJ4"/>
    <mergeCell ref="B6:K6"/>
    <mergeCell ref="L6:AJ6"/>
  </mergeCells>
  <phoneticPr fontId="83"/>
  <hyperlinks>
    <hyperlink ref="AM2" location="届出様式一覧!A1" display="戻る"/>
  </hyperlinks>
  <pageMargins left="0.62992125984251968" right="0.62992125984251968" top="0.55118110236220474" bottom="0.31496062992125984" header="0.39370078740157483" footer="0.19685039370078741"/>
  <pageSetup paperSize="9" scale="84" orientation="portrait" cellComments="asDisplayed"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view="pageBreakPreview" zoomScaleNormal="100" workbookViewId="0">
      <selection activeCell="K12" sqref="K12"/>
    </sheetView>
  </sheetViews>
  <sheetFormatPr defaultRowHeight="13.5" x14ac:dyDescent="0.15"/>
  <cols>
    <col min="1" max="1" width="9.125" style="865" customWidth="1"/>
    <col min="2" max="2" width="11.625" style="865" customWidth="1"/>
    <col min="3" max="3" width="7" style="865" customWidth="1"/>
    <col min="4" max="4" width="16.25" style="865" customWidth="1"/>
    <col min="5" max="5" width="12.75" style="865" customWidth="1"/>
    <col min="6" max="6" width="13.625" style="865" customWidth="1"/>
    <col min="7" max="7" width="8" style="865" customWidth="1"/>
    <col min="8" max="8" width="3.875" style="865" customWidth="1"/>
    <col min="9" max="9" width="3.75" style="865" customWidth="1"/>
    <col min="10" max="10" width="7.25" style="865" customWidth="1"/>
    <col min="11" max="1025" width="9" style="865" customWidth="1"/>
  </cols>
  <sheetData>
    <row r="1" spans="1:11" ht="15.75" customHeight="1" x14ac:dyDescent="0.15">
      <c r="A1" s="865" t="s">
        <v>1055</v>
      </c>
      <c r="G1" s="1852"/>
      <c r="H1" s="1852"/>
    </row>
    <row r="2" spans="1:11" ht="12" customHeight="1" x14ac:dyDescent="0.15">
      <c r="A2" s="866"/>
      <c r="H2" s="867"/>
      <c r="K2" s="453" t="s">
        <v>590</v>
      </c>
    </row>
    <row r="3" spans="1:11" ht="24.75" customHeight="1" x14ac:dyDescent="0.15">
      <c r="A3" s="1853" t="s">
        <v>1056</v>
      </c>
      <c r="B3" s="1853"/>
      <c r="C3" s="1853"/>
      <c r="D3" s="1853"/>
      <c r="E3" s="1853"/>
      <c r="F3" s="1853"/>
      <c r="G3" s="1853"/>
      <c r="H3" s="1853"/>
    </row>
    <row r="4" spans="1:11" ht="15.75" customHeight="1" x14ac:dyDescent="0.15">
      <c r="A4" s="869"/>
      <c r="B4" s="869"/>
      <c r="C4" s="869"/>
      <c r="D4" s="869"/>
      <c r="E4" s="869"/>
      <c r="F4" s="869"/>
      <c r="G4" s="869"/>
      <c r="H4" s="869"/>
    </row>
    <row r="5" spans="1:11" ht="18" customHeight="1" x14ac:dyDescent="0.15">
      <c r="A5" s="870"/>
      <c r="B5" s="870"/>
      <c r="C5" s="870"/>
      <c r="D5" s="870"/>
      <c r="E5" s="871" t="s">
        <v>688</v>
      </c>
      <c r="F5" s="1854"/>
      <c r="G5" s="1854"/>
      <c r="H5" s="1854"/>
    </row>
    <row r="6" spans="1:11" ht="18" customHeight="1" x14ac:dyDescent="0.15">
      <c r="A6" s="870"/>
      <c r="B6" s="870"/>
      <c r="C6" s="870"/>
      <c r="D6" s="870"/>
      <c r="E6" s="872" t="s">
        <v>496</v>
      </c>
      <c r="F6" s="1854"/>
      <c r="G6" s="1854"/>
      <c r="H6" s="1854"/>
    </row>
    <row r="7" spans="1:11" ht="18" customHeight="1" x14ac:dyDescent="0.15">
      <c r="A7" s="869"/>
      <c r="B7" s="869"/>
      <c r="C7" s="869"/>
      <c r="D7" s="869"/>
      <c r="E7" s="868"/>
      <c r="F7" s="868"/>
      <c r="G7" s="868"/>
      <c r="H7" s="868"/>
    </row>
    <row r="8" spans="1:11" ht="15.75" customHeight="1" x14ac:dyDescent="0.15">
      <c r="A8" s="873"/>
      <c r="E8" s="1855"/>
      <c r="F8" s="1855"/>
      <c r="G8" s="1855"/>
      <c r="H8" s="1855"/>
    </row>
    <row r="9" spans="1:11" ht="9.9499999999999993" customHeight="1" x14ac:dyDescent="0.15">
      <c r="A9" s="874"/>
      <c r="B9" s="875"/>
      <c r="C9" s="1857"/>
      <c r="D9" s="1857"/>
      <c r="E9" s="1857"/>
      <c r="F9" s="1857"/>
      <c r="G9" s="1857"/>
      <c r="H9" s="1857"/>
      <c r="I9" s="876"/>
      <c r="J9" s="877"/>
    </row>
    <row r="10" spans="1:11" ht="24.95" customHeight="1" x14ac:dyDescent="0.15">
      <c r="A10" s="1858" t="s">
        <v>1057</v>
      </c>
      <c r="B10" s="1858"/>
      <c r="C10" s="878"/>
      <c r="D10" s="879" t="s">
        <v>224</v>
      </c>
      <c r="E10" s="880"/>
      <c r="F10" s="880"/>
      <c r="G10" s="880" t="s">
        <v>314</v>
      </c>
      <c r="H10" s="878"/>
      <c r="I10" s="876"/>
      <c r="J10" s="877"/>
    </row>
    <row r="11" spans="1:11" ht="24.95" customHeight="1" x14ac:dyDescent="0.15">
      <c r="A11" s="1858"/>
      <c r="B11" s="1858"/>
      <c r="C11" s="878"/>
      <c r="D11" s="879" t="s">
        <v>225</v>
      </c>
      <c r="E11" s="880"/>
      <c r="F11" s="880"/>
      <c r="G11" s="880" t="s">
        <v>314</v>
      </c>
      <c r="H11" s="878"/>
      <c r="I11" s="876"/>
      <c r="J11" s="877"/>
    </row>
    <row r="12" spans="1:11" ht="24.95" customHeight="1" x14ac:dyDescent="0.15">
      <c r="A12" s="1858"/>
      <c r="B12" s="1858"/>
      <c r="C12" s="878"/>
      <c r="D12" s="879" t="s">
        <v>1058</v>
      </c>
      <c r="E12" s="880"/>
      <c r="F12" s="880"/>
      <c r="G12" s="881" t="s">
        <v>314</v>
      </c>
      <c r="H12" s="878"/>
      <c r="I12" s="876"/>
      <c r="J12" s="877"/>
    </row>
    <row r="13" spans="1:11" ht="9.9499999999999993" customHeight="1" x14ac:dyDescent="0.15">
      <c r="A13" s="882"/>
      <c r="B13" s="883"/>
      <c r="C13" s="1856"/>
      <c r="D13" s="1856"/>
      <c r="E13" s="1856"/>
      <c r="F13" s="1856"/>
      <c r="G13" s="1856"/>
      <c r="H13" s="1856"/>
      <c r="I13" s="876"/>
      <c r="J13" s="877"/>
    </row>
    <row r="14" spans="1:11" ht="9.9499999999999993" customHeight="1" x14ac:dyDescent="0.15">
      <c r="A14" s="874"/>
      <c r="B14" s="875"/>
      <c r="C14" s="1857"/>
      <c r="D14" s="1857"/>
      <c r="E14" s="1857"/>
      <c r="F14" s="1857"/>
      <c r="G14" s="1857"/>
      <c r="H14" s="1857"/>
      <c r="I14" s="876"/>
      <c r="J14" s="877"/>
    </row>
    <row r="15" spans="1:11" ht="16.5" customHeight="1" x14ac:dyDescent="0.15">
      <c r="A15" s="1859" t="s">
        <v>1059</v>
      </c>
      <c r="B15" s="1859"/>
      <c r="C15" s="884"/>
      <c r="D15" s="885"/>
      <c r="E15" s="886"/>
      <c r="F15" s="886"/>
      <c r="G15" s="886"/>
      <c r="H15" s="887"/>
      <c r="I15" s="876"/>
      <c r="J15" s="877"/>
    </row>
    <row r="16" spans="1:11" ht="30" customHeight="1" x14ac:dyDescent="0.15">
      <c r="A16" s="1859"/>
      <c r="B16" s="1859"/>
      <c r="C16" s="884"/>
      <c r="D16" s="888" t="s">
        <v>1060</v>
      </c>
      <c r="E16" s="888"/>
      <c r="F16" s="888"/>
      <c r="G16" s="888"/>
      <c r="H16" s="887"/>
      <c r="I16" s="876"/>
      <c r="J16" s="877"/>
    </row>
    <row r="17" spans="1:10" ht="24.95" customHeight="1" x14ac:dyDescent="0.15">
      <c r="A17" s="1859"/>
      <c r="B17" s="1859"/>
      <c r="C17" s="878"/>
      <c r="D17" s="879" t="s">
        <v>1061</v>
      </c>
      <c r="E17" s="1537" t="s">
        <v>137</v>
      </c>
      <c r="F17" s="1537"/>
      <c r="G17" s="1537"/>
      <c r="H17" s="878"/>
      <c r="I17" s="876"/>
      <c r="J17" s="877"/>
    </row>
    <row r="18" spans="1:10" ht="24.95" customHeight="1" x14ac:dyDescent="0.15">
      <c r="A18" s="889"/>
      <c r="B18" s="890"/>
      <c r="C18" s="878"/>
      <c r="D18" s="879" t="s">
        <v>1062</v>
      </c>
      <c r="E18" s="880"/>
      <c r="F18" s="880"/>
      <c r="G18" s="881"/>
      <c r="H18" s="878"/>
      <c r="I18" s="876"/>
      <c r="J18" s="877"/>
    </row>
    <row r="19" spans="1:10" ht="24.95" customHeight="1" x14ac:dyDescent="0.15">
      <c r="A19" s="889"/>
      <c r="B19" s="890"/>
      <c r="C19" s="878"/>
      <c r="D19" s="879" t="s">
        <v>224</v>
      </c>
      <c r="E19" s="880"/>
      <c r="F19" s="880"/>
      <c r="G19" s="881"/>
      <c r="H19" s="878"/>
      <c r="I19" s="876"/>
      <c r="J19" s="877"/>
    </row>
    <row r="20" spans="1:10" ht="24.95" customHeight="1" x14ac:dyDescent="0.15">
      <c r="A20" s="889"/>
      <c r="B20" s="890"/>
      <c r="C20" s="878"/>
      <c r="D20" s="879" t="s">
        <v>225</v>
      </c>
      <c r="E20" s="880"/>
      <c r="F20" s="880"/>
      <c r="G20" s="881"/>
      <c r="H20" s="878"/>
      <c r="I20" s="876"/>
      <c r="J20" s="877"/>
    </row>
    <row r="21" spans="1:10" ht="24.95" customHeight="1" x14ac:dyDescent="0.15">
      <c r="A21" s="889"/>
      <c r="B21" s="890"/>
      <c r="C21" s="878"/>
      <c r="D21" s="879" t="s">
        <v>1058</v>
      </c>
      <c r="E21" s="880"/>
      <c r="F21" s="880"/>
      <c r="G21" s="881"/>
      <c r="H21" s="878"/>
      <c r="I21" s="876"/>
      <c r="J21" s="877"/>
    </row>
    <row r="22" spans="1:10" ht="24.95" customHeight="1" x14ac:dyDescent="0.15">
      <c r="A22" s="889"/>
      <c r="B22" s="890"/>
      <c r="C22" s="878"/>
      <c r="D22" s="879"/>
      <c r="E22" s="880"/>
      <c r="F22" s="880"/>
      <c r="G22" s="881"/>
      <c r="H22" s="878"/>
      <c r="I22" s="876"/>
      <c r="J22" s="877"/>
    </row>
    <row r="23" spans="1:10" ht="24.95" customHeight="1" x14ac:dyDescent="0.15">
      <c r="A23" s="889"/>
      <c r="B23" s="890"/>
      <c r="C23" s="878"/>
      <c r="D23" s="879"/>
      <c r="E23" s="880"/>
      <c r="F23" s="880"/>
      <c r="G23" s="881"/>
      <c r="H23" s="878"/>
      <c r="I23" s="876"/>
      <c r="J23" s="877"/>
    </row>
    <row r="24" spans="1:10" ht="24.95" customHeight="1" x14ac:dyDescent="0.15">
      <c r="A24" s="889"/>
      <c r="B24" s="890"/>
      <c r="C24" s="878"/>
      <c r="D24" s="879"/>
      <c r="E24" s="880"/>
      <c r="F24" s="880"/>
      <c r="G24" s="881"/>
      <c r="H24" s="878"/>
      <c r="I24" s="876"/>
      <c r="J24" s="877"/>
    </row>
    <row r="25" spans="1:10" ht="24.95" customHeight="1" x14ac:dyDescent="0.15">
      <c r="A25" s="889"/>
      <c r="B25" s="890"/>
      <c r="C25" s="878"/>
      <c r="D25" s="879"/>
      <c r="E25" s="880"/>
      <c r="F25" s="880"/>
      <c r="G25" s="881"/>
      <c r="H25" s="878"/>
      <c r="I25" s="876"/>
      <c r="J25" s="877"/>
    </row>
    <row r="26" spans="1:10" ht="24.95" customHeight="1" x14ac:dyDescent="0.15">
      <c r="A26" s="889"/>
      <c r="B26" s="890"/>
      <c r="C26" s="878"/>
      <c r="D26" s="879"/>
      <c r="E26" s="880"/>
      <c r="F26" s="880"/>
      <c r="G26" s="881"/>
      <c r="H26" s="878"/>
      <c r="I26" s="876"/>
      <c r="J26" s="877"/>
    </row>
    <row r="27" spans="1:10" ht="24.95" customHeight="1" x14ac:dyDescent="0.15">
      <c r="A27" s="889"/>
      <c r="B27" s="890"/>
      <c r="C27" s="878"/>
      <c r="D27" s="879"/>
      <c r="E27" s="880"/>
      <c r="F27" s="880"/>
      <c r="G27" s="881"/>
      <c r="H27" s="878"/>
      <c r="I27" s="876"/>
      <c r="J27" s="877"/>
    </row>
    <row r="28" spans="1:10" ht="24.95" customHeight="1" x14ac:dyDescent="0.15">
      <c r="A28" s="889"/>
      <c r="B28" s="890"/>
      <c r="C28" s="878"/>
      <c r="D28" s="879"/>
      <c r="E28" s="880"/>
      <c r="F28" s="880"/>
      <c r="G28" s="881"/>
      <c r="H28" s="878"/>
      <c r="I28" s="876"/>
      <c r="J28" s="877"/>
    </row>
    <row r="29" spans="1:10" ht="9.9499999999999993" customHeight="1" x14ac:dyDescent="0.15">
      <c r="A29" s="882"/>
      <c r="B29" s="883"/>
      <c r="C29" s="1856"/>
      <c r="D29" s="1856"/>
      <c r="E29" s="1856"/>
      <c r="F29" s="1856"/>
      <c r="G29" s="1856"/>
      <c r="H29" s="1856"/>
      <c r="I29" s="876"/>
      <c r="J29" s="877"/>
    </row>
    <row r="30" spans="1:10" ht="15.75" customHeight="1" x14ac:dyDescent="0.15">
      <c r="A30" s="1742" t="s">
        <v>1063</v>
      </c>
      <c r="B30" s="1742"/>
      <c r="C30" s="891"/>
      <c r="D30" s="892"/>
      <c r="E30" s="892"/>
      <c r="F30" s="892"/>
      <c r="G30" s="892"/>
      <c r="H30" s="875"/>
    </row>
    <row r="31" spans="1:10" ht="15.75" customHeight="1" x14ac:dyDescent="0.15">
      <c r="A31" s="1742"/>
      <c r="B31" s="1742"/>
      <c r="C31" s="893"/>
      <c r="D31" s="893"/>
      <c r="E31" s="893"/>
      <c r="F31" s="893"/>
      <c r="G31" s="893"/>
      <c r="H31" s="890"/>
    </row>
    <row r="32" spans="1:10" ht="15.75" customHeight="1" x14ac:dyDescent="0.15">
      <c r="A32" s="1742"/>
      <c r="B32" s="1742"/>
      <c r="C32" s="893"/>
      <c r="D32" s="893"/>
      <c r="E32" s="893"/>
      <c r="F32" s="893"/>
      <c r="G32" s="893"/>
      <c r="H32" s="890"/>
    </row>
    <row r="33" spans="1:8" ht="15.75" customHeight="1" x14ac:dyDescent="0.15">
      <c r="A33" s="1742"/>
      <c r="B33" s="1742"/>
      <c r="C33" s="893"/>
      <c r="D33" s="893"/>
      <c r="E33" s="893"/>
      <c r="F33" s="893"/>
      <c r="G33" s="893"/>
      <c r="H33" s="890"/>
    </row>
    <row r="34" spans="1:8" ht="15.75" customHeight="1" x14ac:dyDescent="0.15">
      <c r="A34" s="1742"/>
      <c r="B34" s="1742"/>
      <c r="C34" s="893"/>
      <c r="D34" s="893"/>
      <c r="E34" s="893"/>
      <c r="F34" s="893"/>
      <c r="G34" s="893"/>
      <c r="H34" s="890"/>
    </row>
    <row r="35" spans="1:8" ht="15.75" customHeight="1" x14ac:dyDescent="0.15">
      <c r="A35" s="1742"/>
      <c r="B35" s="1742"/>
      <c r="C35" s="893"/>
      <c r="D35" s="893"/>
      <c r="E35" s="893"/>
      <c r="F35" s="893"/>
      <c r="G35" s="893"/>
      <c r="H35" s="890"/>
    </row>
    <row r="36" spans="1:8" ht="15.75" customHeight="1" x14ac:dyDescent="0.15">
      <c r="A36" s="1742"/>
      <c r="B36" s="1742"/>
      <c r="C36" s="893"/>
      <c r="D36" s="893"/>
      <c r="E36" s="893"/>
      <c r="F36" s="893"/>
      <c r="G36" s="893"/>
      <c r="H36" s="890"/>
    </row>
    <row r="37" spans="1:8" ht="15.75" customHeight="1" x14ac:dyDescent="0.15">
      <c r="A37" s="1742"/>
      <c r="B37" s="1742"/>
      <c r="C37" s="893"/>
      <c r="D37" s="893"/>
      <c r="E37" s="893"/>
      <c r="F37" s="893"/>
      <c r="G37" s="893"/>
      <c r="H37" s="890"/>
    </row>
    <row r="38" spans="1:8" ht="15.75" customHeight="1" x14ac:dyDescent="0.15">
      <c r="A38" s="1742"/>
      <c r="B38" s="1742"/>
      <c r="C38" s="893"/>
      <c r="D38" s="893"/>
      <c r="E38" s="893"/>
      <c r="F38" s="893"/>
      <c r="G38" s="893"/>
      <c r="H38" s="890"/>
    </row>
    <row r="39" spans="1:8" ht="15.75" customHeight="1" x14ac:dyDescent="0.15">
      <c r="A39" s="1742"/>
      <c r="B39" s="1742"/>
      <c r="C39" s="893"/>
      <c r="D39" s="893"/>
      <c r="E39" s="893"/>
      <c r="F39" s="893"/>
      <c r="G39" s="893"/>
      <c r="H39" s="890"/>
    </row>
    <row r="40" spans="1:8" ht="15.75" customHeight="1" x14ac:dyDescent="0.15">
      <c r="A40" s="1742"/>
      <c r="B40" s="1742"/>
      <c r="C40" s="894"/>
      <c r="D40" s="894"/>
      <c r="E40" s="894"/>
      <c r="F40" s="894"/>
      <c r="G40" s="894"/>
      <c r="H40" s="883"/>
    </row>
  </sheetData>
  <mergeCells count="13">
    <mergeCell ref="C29:H29"/>
    <mergeCell ref="A30:B40"/>
    <mergeCell ref="C9:H9"/>
    <mergeCell ref="A10:B12"/>
    <mergeCell ref="C13:H13"/>
    <mergeCell ref="C14:H14"/>
    <mergeCell ref="A15:B17"/>
    <mergeCell ref="E17:G17"/>
    <mergeCell ref="G1:H1"/>
    <mergeCell ref="A3:H3"/>
    <mergeCell ref="F5:H5"/>
    <mergeCell ref="F6:H6"/>
    <mergeCell ref="E8:H8"/>
  </mergeCells>
  <phoneticPr fontId="83"/>
  <hyperlinks>
    <hyperlink ref="K2" location="届出様式一覧!A1" display="戻る"/>
  </hyperlinks>
  <printOptions horizontalCentered="1" verticalCentered="1"/>
  <pageMargins left="0.59027777777777801" right="0.59027777777777801" top="0.55138888888888904" bottom="0.43333333333333302" header="0.51180555555555496" footer="0.51180555555555496"/>
  <pageSetup paperSize="9" firstPageNumber="280" orientation="portrait" useFirstPageNumber="1"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1"/>
  <sheetViews>
    <sheetView view="pageBreakPreview" zoomScaleNormal="100" workbookViewId="0">
      <selection activeCell="L21" sqref="L21:AG22"/>
    </sheetView>
  </sheetViews>
  <sheetFormatPr defaultRowHeight="14.25" x14ac:dyDescent="0.15"/>
  <cols>
    <col min="1" max="24" width="2.625" style="438" customWidth="1"/>
    <col min="25" max="25" width="4.625" style="438" customWidth="1"/>
    <col min="26" max="30" width="2.625" style="438" customWidth="1"/>
    <col min="31" max="31" width="4.875" style="438" customWidth="1"/>
    <col min="32" max="32" width="2.625" style="438" customWidth="1"/>
    <col min="33" max="33" width="2" style="438" customWidth="1"/>
    <col min="34" max="37" width="2.625" style="438" customWidth="1"/>
    <col min="38" max="256" width="9" style="438" customWidth="1"/>
    <col min="257" max="280" width="2.625" style="438" customWidth="1"/>
    <col min="281" max="281" width="4.625" style="438" customWidth="1"/>
    <col min="282" max="286" width="2.625" style="438" customWidth="1"/>
    <col min="287" max="287" width="4.875" style="438" customWidth="1"/>
    <col min="288" max="288" width="2.625" style="438" customWidth="1"/>
    <col min="289" max="289" width="2" style="438" customWidth="1"/>
    <col min="290" max="293" width="2.625" style="438" customWidth="1"/>
    <col min="294" max="512" width="9" style="438" customWidth="1"/>
    <col min="513" max="536" width="2.625" style="438" customWidth="1"/>
    <col min="537" max="537" width="4.625" style="438" customWidth="1"/>
    <col min="538" max="542" width="2.625" style="438" customWidth="1"/>
    <col min="543" max="543" width="4.875" style="438" customWidth="1"/>
    <col min="544" max="544" width="2.625" style="438" customWidth="1"/>
    <col min="545" max="545" width="2" style="438" customWidth="1"/>
    <col min="546" max="549" width="2.625" style="438" customWidth="1"/>
    <col min="550" max="768" width="9" style="438" customWidth="1"/>
    <col min="769" max="792" width="2.625" style="438" customWidth="1"/>
    <col min="793" max="793" width="4.625" style="438" customWidth="1"/>
    <col min="794" max="798" width="2.625" style="438" customWidth="1"/>
    <col min="799" max="799" width="4.875" style="438" customWidth="1"/>
    <col min="800" max="800" width="2.625" style="438" customWidth="1"/>
    <col min="801" max="801" width="2" style="438" customWidth="1"/>
    <col min="802" max="805" width="2.625" style="438" customWidth="1"/>
    <col min="806" max="1025" width="9" style="438" customWidth="1"/>
  </cols>
  <sheetData>
    <row r="1" spans="1:35" ht="21" customHeight="1" x14ac:dyDescent="0.15">
      <c r="A1" s="438" t="s">
        <v>1064</v>
      </c>
    </row>
    <row r="2" spans="1:35" ht="5.25" customHeight="1" x14ac:dyDescent="0.15"/>
    <row r="3" spans="1:35" ht="17.25" customHeight="1" x14ac:dyDescent="0.15">
      <c r="A3" s="1523" t="s">
        <v>1065</v>
      </c>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I3" s="453" t="s">
        <v>590</v>
      </c>
    </row>
    <row r="4" spans="1:35" ht="6" customHeight="1" x14ac:dyDescent="0.15">
      <c r="A4" s="860"/>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row>
    <row r="5" spans="1:35" s="896" customFormat="1" ht="21" customHeight="1" x14ac:dyDescent="0.15">
      <c r="A5" s="895"/>
      <c r="B5" s="895"/>
      <c r="C5" s="895"/>
      <c r="D5" s="895"/>
      <c r="E5" s="895"/>
      <c r="F5" s="895"/>
      <c r="G5" s="895"/>
      <c r="H5" s="895"/>
      <c r="I5" s="895"/>
      <c r="J5" s="895"/>
      <c r="K5" s="895"/>
      <c r="L5" s="895"/>
      <c r="M5" s="895"/>
      <c r="N5" s="895"/>
      <c r="O5" s="895"/>
      <c r="P5" s="895"/>
      <c r="Q5" s="895"/>
      <c r="R5" s="895"/>
      <c r="S5" s="895"/>
      <c r="T5" s="1774" t="s">
        <v>688</v>
      </c>
      <c r="U5" s="1774"/>
      <c r="V5" s="1774"/>
      <c r="W5" s="1774"/>
      <c r="X5" s="1774"/>
      <c r="Y5" s="1266"/>
      <c r="Z5" s="1266"/>
      <c r="AA5" s="1266"/>
      <c r="AB5" s="1266"/>
      <c r="AC5" s="1266"/>
      <c r="AD5" s="1266"/>
      <c r="AE5" s="1266"/>
      <c r="AF5" s="1266"/>
      <c r="AG5" s="1266"/>
    </row>
    <row r="6" spans="1:35" s="896" customFormat="1" ht="21" customHeight="1" x14ac:dyDescent="0.15">
      <c r="A6" s="895"/>
      <c r="B6" s="895"/>
      <c r="C6" s="895"/>
      <c r="D6" s="895"/>
      <c r="E6" s="895"/>
      <c r="F6" s="895"/>
      <c r="G6" s="895"/>
      <c r="H6" s="895"/>
      <c r="I6" s="895"/>
      <c r="J6" s="895"/>
      <c r="K6" s="895"/>
      <c r="L6" s="895"/>
      <c r="M6" s="895"/>
      <c r="N6" s="895"/>
      <c r="O6" s="895"/>
      <c r="P6" s="895"/>
      <c r="Q6" s="895"/>
      <c r="R6" s="895"/>
      <c r="S6" s="895"/>
      <c r="T6" s="1774" t="s">
        <v>496</v>
      </c>
      <c r="U6" s="1774"/>
      <c r="V6" s="1774"/>
      <c r="W6" s="1774"/>
      <c r="X6" s="1774"/>
      <c r="Y6" s="1266"/>
      <c r="Z6" s="1266"/>
      <c r="AA6" s="1266"/>
      <c r="AB6" s="1266"/>
      <c r="AC6" s="1266"/>
      <c r="AD6" s="1266"/>
      <c r="AE6" s="1266"/>
      <c r="AF6" s="1266"/>
      <c r="AG6" s="1266"/>
    </row>
    <row r="7" spans="1:35" ht="5.25" customHeight="1" x14ac:dyDescent="0.15"/>
    <row r="8" spans="1:35" ht="21.75" customHeight="1" x14ac:dyDescent="0.15">
      <c r="A8" s="1860" t="s">
        <v>168</v>
      </c>
      <c r="B8" s="1860"/>
      <c r="C8" s="1860"/>
      <c r="D8" s="1860"/>
      <c r="E8" s="1860"/>
      <c r="F8" s="1860"/>
      <c r="G8" s="1860"/>
      <c r="H8" s="1860"/>
      <c r="I8" s="1860"/>
      <c r="J8" s="1860"/>
      <c r="K8" s="1860"/>
      <c r="L8" s="1861"/>
      <c r="M8" s="1861"/>
      <c r="N8" s="1861"/>
      <c r="O8" s="1861"/>
      <c r="P8" s="1861"/>
      <c r="Q8" s="1861"/>
      <c r="R8" s="1861"/>
      <c r="S8" s="1861"/>
      <c r="T8" s="1861"/>
      <c r="U8" s="1861"/>
      <c r="V8" s="1861"/>
      <c r="W8" s="1861"/>
      <c r="X8" s="1861"/>
      <c r="Y8" s="1861"/>
      <c r="Z8" s="1861"/>
      <c r="AA8" s="1861"/>
      <c r="AB8" s="1861"/>
      <c r="AC8" s="1861"/>
      <c r="AD8" s="1861"/>
      <c r="AE8" s="1861"/>
      <c r="AF8" s="1861"/>
      <c r="AG8" s="1861"/>
    </row>
    <row r="9" spans="1:35" ht="21" customHeight="1" x14ac:dyDescent="0.15">
      <c r="A9" s="1860" t="s">
        <v>1066</v>
      </c>
      <c r="B9" s="1860"/>
      <c r="C9" s="1860"/>
      <c r="D9" s="1860"/>
      <c r="E9" s="1860"/>
      <c r="F9" s="1860"/>
      <c r="G9" s="1860"/>
      <c r="H9" s="1860"/>
      <c r="I9" s="1860"/>
      <c r="J9" s="1860"/>
      <c r="K9" s="1860"/>
      <c r="L9" s="897"/>
      <c r="M9" s="898" t="s">
        <v>1067</v>
      </c>
      <c r="N9" s="898"/>
      <c r="O9" s="898"/>
      <c r="P9" s="898"/>
      <c r="Q9" s="898"/>
      <c r="R9" s="898"/>
      <c r="S9" s="898" t="s">
        <v>1068</v>
      </c>
      <c r="T9" s="898"/>
      <c r="U9" s="898"/>
      <c r="V9" s="898"/>
      <c r="W9" s="898"/>
      <c r="X9" s="898"/>
      <c r="Y9" s="898" t="s">
        <v>1069</v>
      </c>
      <c r="Z9" s="898"/>
      <c r="AA9" s="898"/>
      <c r="AB9" s="898"/>
      <c r="AC9" s="898"/>
      <c r="AD9" s="898"/>
      <c r="AE9" s="898"/>
      <c r="AF9" s="898"/>
      <c r="AG9" s="899"/>
    </row>
    <row r="10" spans="1:35" ht="23.25" customHeight="1" x14ac:dyDescent="0.15">
      <c r="A10" s="1862" t="s">
        <v>1070</v>
      </c>
      <c r="B10" s="1862"/>
      <c r="C10" s="1863" t="s">
        <v>1071</v>
      </c>
      <c r="D10" s="1863"/>
      <c r="E10" s="1864" t="s">
        <v>1072</v>
      </c>
      <c r="F10" s="1864"/>
      <c r="G10" s="1864"/>
      <c r="H10" s="1864"/>
      <c r="I10" s="1864"/>
      <c r="J10" s="1864"/>
      <c r="K10" s="1864"/>
      <c r="L10" s="1865" t="s">
        <v>1073</v>
      </c>
      <c r="M10" s="1865"/>
      <c r="N10" s="1865"/>
      <c r="O10" s="1865"/>
      <c r="P10" s="1865"/>
      <c r="Q10" s="1865"/>
      <c r="R10" s="1865"/>
      <c r="S10" s="1865"/>
      <c r="T10" s="1865"/>
      <c r="U10" s="1865"/>
      <c r="V10" s="1669" t="s">
        <v>856</v>
      </c>
      <c r="W10" s="1669"/>
      <c r="X10" s="1669"/>
      <c r="Y10" s="635"/>
      <c r="Z10" s="900" t="s">
        <v>314</v>
      </c>
      <c r="AA10" s="900"/>
      <c r="AB10" s="1668" t="s">
        <v>859</v>
      </c>
      <c r="AC10" s="1668"/>
      <c r="AD10" s="1668"/>
      <c r="AE10" s="901"/>
      <c r="AF10" s="900" t="s">
        <v>314</v>
      </c>
      <c r="AG10" s="599"/>
    </row>
    <row r="11" spans="1:35" ht="23.25" customHeight="1" x14ac:dyDescent="0.15">
      <c r="A11" s="1862"/>
      <c r="B11" s="1862"/>
      <c r="C11" s="1863"/>
      <c r="D11" s="1863"/>
      <c r="E11" s="1864"/>
      <c r="F11" s="1864"/>
      <c r="G11" s="1864"/>
      <c r="H11" s="1864"/>
      <c r="I11" s="1864"/>
      <c r="J11" s="1864"/>
      <c r="K11" s="1864"/>
      <c r="L11" s="1866" t="s">
        <v>231</v>
      </c>
      <c r="M11" s="1866"/>
      <c r="N11" s="1866"/>
      <c r="O11" s="1866"/>
      <c r="P11" s="1866"/>
      <c r="Q11" s="1866"/>
      <c r="R11" s="1866"/>
      <c r="S11" s="1866"/>
      <c r="T11" s="1866"/>
      <c r="U11" s="1866"/>
      <c r="V11" s="1633" t="s">
        <v>856</v>
      </c>
      <c r="W11" s="1633"/>
      <c r="X11" s="1633"/>
      <c r="Y11" s="902"/>
      <c r="Z11" s="646" t="s">
        <v>314</v>
      </c>
      <c r="AA11" s="646"/>
      <c r="AB11" s="1867" t="s">
        <v>859</v>
      </c>
      <c r="AC11" s="1867"/>
      <c r="AD11" s="1867"/>
      <c r="AE11" s="903"/>
      <c r="AF11" s="646" t="s">
        <v>314</v>
      </c>
      <c r="AG11" s="793"/>
    </row>
    <row r="12" spans="1:35" ht="23.25" customHeight="1" x14ac:dyDescent="0.15">
      <c r="A12" s="1862"/>
      <c r="B12" s="1862"/>
      <c r="C12" s="1863"/>
      <c r="D12" s="1863"/>
      <c r="E12" s="1864"/>
      <c r="F12" s="1864"/>
      <c r="G12" s="1864"/>
      <c r="H12" s="1864"/>
      <c r="I12" s="1864"/>
      <c r="J12" s="1864"/>
      <c r="K12" s="1864"/>
      <c r="L12" s="1866" t="s">
        <v>868</v>
      </c>
      <c r="M12" s="1866"/>
      <c r="N12" s="1866"/>
      <c r="O12" s="1866"/>
      <c r="P12" s="1866"/>
      <c r="Q12" s="1866"/>
      <c r="R12" s="1866"/>
      <c r="S12" s="1866"/>
      <c r="T12" s="1866"/>
      <c r="U12" s="1866"/>
      <c r="V12" s="1633" t="s">
        <v>856</v>
      </c>
      <c r="W12" s="1633"/>
      <c r="X12" s="1633"/>
      <c r="Y12" s="902"/>
      <c r="Z12" s="646" t="s">
        <v>314</v>
      </c>
      <c r="AA12" s="646"/>
      <c r="AB12" s="1867" t="s">
        <v>859</v>
      </c>
      <c r="AC12" s="1867"/>
      <c r="AD12" s="1867"/>
      <c r="AE12" s="903"/>
      <c r="AF12" s="646" t="s">
        <v>314</v>
      </c>
      <c r="AG12" s="793"/>
    </row>
    <row r="13" spans="1:35" ht="23.25" customHeight="1" x14ac:dyDescent="0.15">
      <c r="A13" s="1862"/>
      <c r="B13" s="1862"/>
      <c r="C13" s="1863"/>
      <c r="D13" s="1863"/>
      <c r="E13" s="1864"/>
      <c r="F13" s="1864"/>
      <c r="G13" s="1864"/>
      <c r="H13" s="1864"/>
      <c r="I13" s="1864"/>
      <c r="J13" s="1864"/>
      <c r="K13" s="1864"/>
      <c r="L13" s="1444" t="s">
        <v>1074</v>
      </c>
      <c r="M13" s="1444"/>
      <c r="N13" s="1444"/>
      <c r="O13" s="1444"/>
      <c r="P13" s="1444"/>
      <c r="Q13" s="1444"/>
      <c r="R13" s="1444"/>
      <c r="S13" s="1444"/>
      <c r="T13" s="1444"/>
      <c r="U13" s="1444"/>
      <c r="V13" s="1633" t="s">
        <v>856</v>
      </c>
      <c r="W13" s="1633"/>
      <c r="X13" s="1633"/>
      <c r="Y13" s="902"/>
      <c r="Z13" s="646" t="s">
        <v>314</v>
      </c>
      <c r="AA13" s="646"/>
      <c r="AB13" s="1867" t="s">
        <v>859</v>
      </c>
      <c r="AC13" s="1867"/>
      <c r="AD13" s="1867"/>
      <c r="AE13" s="903"/>
      <c r="AF13" s="646" t="s">
        <v>314</v>
      </c>
      <c r="AG13" s="793"/>
    </row>
    <row r="14" spans="1:35" ht="23.25" customHeight="1" x14ac:dyDescent="0.15">
      <c r="A14" s="1862"/>
      <c r="B14" s="1862"/>
      <c r="C14" s="1863"/>
      <c r="D14" s="1863"/>
      <c r="E14" s="1864"/>
      <c r="F14" s="1864"/>
      <c r="G14" s="1864"/>
      <c r="H14" s="1864"/>
      <c r="I14" s="1864"/>
      <c r="J14" s="1864"/>
      <c r="K14" s="1864"/>
      <c r="L14" s="1868" t="s">
        <v>1074</v>
      </c>
      <c r="M14" s="1868"/>
      <c r="N14" s="1868"/>
      <c r="O14" s="1868"/>
      <c r="P14" s="1868"/>
      <c r="Q14" s="1868"/>
      <c r="R14" s="1868"/>
      <c r="S14" s="1868"/>
      <c r="T14" s="1868"/>
      <c r="U14" s="1868"/>
      <c r="V14" s="1869" t="s">
        <v>856</v>
      </c>
      <c r="W14" s="1869"/>
      <c r="X14" s="1869"/>
      <c r="Y14" s="706"/>
      <c r="Z14" s="794" t="s">
        <v>314</v>
      </c>
      <c r="AA14" s="794"/>
      <c r="AB14" s="1870" t="s">
        <v>859</v>
      </c>
      <c r="AC14" s="1870"/>
      <c r="AD14" s="1870"/>
      <c r="AE14" s="707"/>
      <c r="AF14" s="794" t="s">
        <v>314</v>
      </c>
      <c r="AG14" s="904"/>
    </row>
    <row r="15" spans="1:35" ht="24" customHeight="1" x14ac:dyDescent="0.15">
      <c r="A15" s="1862"/>
      <c r="B15" s="1862"/>
      <c r="C15" s="1871" t="s">
        <v>1075</v>
      </c>
      <c r="D15" s="1871"/>
      <c r="E15" s="1872" t="s">
        <v>1076</v>
      </c>
      <c r="F15" s="1872"/>
      <c r="G15" s="1872"/>
      <c r="H15" s="1872"/>
      <c r="I15" s="1872"/>
      <c r="J15" s="1872"/>
      <c r="K15" s="1872"/>
      <c r="L15" s="1873" t="s">
        <v>1077</v>
      </c>
      <c r="M15" s="1873"/>
      <c r="N15" s="1873"/>
      <c r="O15" s="1873"/>
      <c r="P15" s="1873"/>
      <c r="Q15" s="1873"/>
      <c r="R15" s="1874"/>
      <c r="S15" s="1874"/>
      <c r="T15" s="1874"/>
      <c r="U15" s="1874"/>
      <c r="V15" s="1874"/>
      <c r="W15" s="1874"/>
      <c r="X15" s="1874"/>
      <c r="Y15" s="1874"/>
      <c r="Z15" s="1874"/>
      <c r="AA15" s="1874"/>
      <c r="AB15" s="1874"/>
      <c r="AC15" s="1874"/>
      <c r="AD15" s="1874"/>
      <c r="AE15" s="1874"/>
      <c r="AF15" s="1874"/>
      <c r="AG15" s="1874"/>
    </row>
    <row r="16" spans="1:35" ht="21" customHeight="1" x14ac:dyDescent="0.15">
      <c r="A16" s="1862"/>
      <c r="B16" s="1862"/>
      <c r="C16" s="1871"/>
      <c r="D16" s="1871"/>
      <c r="E16" s="1872"/>
      <c r="F16" s="1872"/>
      <c r="G16" s="1872"/>
      <c r="H16" s="1872"/>
      <c r="I16" s="1872"/>
      <c r="J16" s="1872"/>
      <c r="K16" s="1872"/>
      <c r="L16" s="1633" t="s">
        <v>1078</v>
      </c>
      <c r="M16" s="1633"/>
      <c r="N16" s="1633"/>
      <c r="O16" s="1633"/>
      <c r="P16" s="1633"/>
      <c r="Q16" s="1633"/>
      <c r="R16" s="1875"/>
      <c r="S16" s="1875"/>
      <c r="T16" s="1875"/>
      <c r="U16" s="1875"/>
      <c r="V16" s="1875"/>
      <c r="W16" s="1875"/>
      <c r="X16" s="1875"/>
      <c r="Y16" s="1875"/>
      <c r="Z16" s="1875"/>
      <c r="AA16" s="1875"/>
      <c r="AB16" s="1875"/>
      <c r="AC16" s="1875"/>
      <c r="AD16" s="1875"/>
      <c r="AE16" s="1875"/>
      <c r="AF16" s="1875"/>
      <c r="AG16" s="1875"/>
    </row>
    <row r="17" spans="1:33" ht="23.25" customHeight="1" x14ac:dyDescent="0.15">
      <c r="A17" s="1862"/>
      <c r="B17" s="1862"/>
      <c r="C17" s="1871"/>
      <c r="D17" s="1871"/>
      <c r="E17" s="1872"/>
      <c r="F17" s="1872"/>
      <c r="G17" s="1872"/>
      <c r="H17" s="1872"/>
      <c r="I17" s="1872"/>
      <c r="J17" s="1872"/>
      <c r="K17" s="1872"/>
      <c r="L17" s="1633"/>
      <c r="M17" s="1633"/>
      <c r="N17" s="1633"/>
      <c r="O17" s="1633"/>
      <c r="P17" s="1633"/>
      <c r="Q17" s="1633"/>
      <c r="R17" s="1875"/>
      <c r="S17" s="1875"/>
      <c r="T17" s="1875"/>
      <c r="U17" s="1875"/>
      <c r="V17" s="1875"/>
      <c r="W17" s="1875"/>
      <c r="X17" s="1875"/>
      <c r="Y17" s="1875"/>
      <c r="Z17" s="1875"/>
      <c r="AA17" s="1875"/>
      <c r="AB17" s="1875"/>
      <c r="AC17" s="1875"/>
      <c r="AD17" s="1875"/>
      <c r="AE17" s="1875"/>
      <c r="AF17" s="1875"/>
      <c r="AG17" s="1875"/>
    </row>
    <row r="18" spans="1:33" ht="21" customHeight="1" x14ac:dyDescent="0.15">
      <c r="A18" s="1862"/>
      <c r="B18" s="1862"/>
      <c r="C18" s="1871"/>
      <c r="D18" s="1871"/>
      <c r="E18" s="1872"/>
      <c r="F18" s="1872"/>
      <c r="G18" s="1872"/>
      <c r="H18" s="1872"/>
      <c r="I18" s="1872"/>
      <c r="J18" s="1872"/>
      <c r="K18" s="1872"/>
      <c r="L18" s="1633"/>
      <c r="M18" s="1633"/>
      <c r="N18" s="1633"/>
      <c r="O18" s="1633"/>
      <c r="P18" s="1633"/>
      <c r="Q18" s="1633"/>
      <c r="R18" s="1876" t="s">
        <v>1079</v>
      </c>
      <c r="S18" s="1876"/>
      <c r="T18" s="1876"/>
      <c r="U18" s="1876"/>
      <c r="V18" s="1876"/>
      <c r="W18" s="1876"/>
      <c r="X18" s="1876"/>
      <c r="Y18" s="1876"/>
      <c r="Z18" s="1876"/>
      <c r="AA18" s="1876"/>
      <c r="AB18" s="1876"/>
      <c r="AC18" s="1876"/>
      <c r="AD18" s="1876"/>
      <c r="AE18" s="1876"/>
      <c r="AF18" s="1876"/>
      <c r="AG18" s="1876"/>
    </row>
    <row r="19" spans="1:33" ht="21" customHeight="1" x14ac:dyDescent="0.15">
      <c r="A19" s="1862"/>
      <c r="B19" s="1862"/>
      <c r="C19" s="1871"/>
      <c r="D19" s="1871"/>
      <c r="E19" s="1877" t="s">
        <v>1080</v>
      </c>
      <c r="F19" s="1877"/>
      <c r="G19" s="1877"/>
      <c r="H19" s="1877"/>
      <c r="I19" s="1877"/>
      <c r="J19" s="1877"/>
      <c r="K19" s="1877"/>
      <c r="L19" s="905"/>
      <c r="M19" s="906" t="s">
        <v>1081</v>
      </c>
      <c r="N19" s="907"/>
      <c r="O19" s="907"/>
      <c r="P19" s="907"/>
      <c r="Q19" s="907"/>
      <c r="R19" s="908"/>
      <c r="S19" s="906"/>
      <c r="T19" s="906"/>
      <c r="U19" s="908"/>
      <c r="V19" s="906"/>
      <c r="W19" s="906"/>
      <c r="X19" s="906" t="s">
        <v>1082</v>
      </c>
      <c r="Y19" s="908"/>
      <c r="Z19" s="906"/>
      <c r="AA19" s="906"/>
      <c r="AB19" s="906"/>
      <c r="AC19" s="906"/>
      <c r="AD19" s="906"/>
      <c r="AE19" s="906"/>
      <c r="AF19" s="906"/>
      <c r="AG19" s="909"/>
    </row>
    <row r="20" spans="1:33" ht="26.25" customHeight="1" x14ac:dyDescent="0.15">
      <c r="A20" s="1862"/>
      <c r="B20" s="1862"/>
      <c r="C20" s="1871"/>
      <c r="D20" s="1871"/>
      <c r="E20" s="1877"/>
      <c r="F20" s="1877"/>
      <c r="G20" s="1877"/>
      <c r="H20" s="1877"/>
      <c r="I20" s="1877"/>
      <c r="J20" s="1877"/>
      <c r="K20" s="1877"/>
      <c r="L20" s="910"/>
      <c r="M20" s="911" t="s">
        <v>1083</v>
      </c>
      <c r="N20" s="912"/>
      <c r="O20" s="912"/>
      <c r="P20" s="912"/>
      <c r="Q20" s="912"/>
      <c r="R20" s="913"/>
      <c r="S20" s="911"/>
      <c r="T20" s="911"/>
      <c r="U20" s="911"/>
      <c r="V20" s="911"/>
      <c r="W20" s="911"/>
      <c r="X20" s="911" t="s">
        <v>1084</v>
      </c>
      <c r="Y20" s="911"/>
      <c r="Z20" s="911"/>
      <c r="AA20" s="911"/>
      <c r="AB20" s="913"/>
      <c r="AC20" s="911"/>
      <c r="AD20" s="911"/>
      <c r="AE20" s="911"/>
      <c r="AF20" s="911"/>
      <c r="AG20" s="914"/>
    </row>
    <row r="21" spans="1:33" ht="30.75" customHeight="1" x14ac:dyDescent="0.15">
      <c r="A21" s="1862"/>
      <c r="B21" s="1862"/>
      <c r="C21" s="1871"/>
      <c r="D21" s="1871"/>
      <c r="E21" s="1878" t="s">
        <v>1085</v>
      </c>
      <c r="F21" s="1878"/>
      <c r="G21" s="1878"/>
      <c r="H21" s="1878"/>
      <c r="I21" s="1878"/>
      <c r="J21" s="1878"/>
      <c r="K21" s="1878"/>
      <c r="L21" s="1879"/>
      <c r="M21" s="1879"/>
      <c r="N21" s="1879"/>
      <c r="O21" s="1879"/>
      <c r="P21" s="1879"/>
      <c r="Q21" s="1879"/>
      <c r="R21" s="1879"/>
      <c r="S21" s="1879"/>
      <c r="T21" s="1879"/>
      <c r="U21" s="1879"/>
      <c r="V21" s="1879"/>
      <c r="W21" s="1879"/>
      <c r="X21" s="1879"/>
      <c r="Y21" s="1879"/>
      <c r="Z21" s="1879"/>
      <c r="AA21" s="1879"/>
      <c r="AB21" s="1879"/>
      <c r="AC21" s="1879"/>
      <c r="AD21" s="1879"/>
      <c r="AE21" s="1879"/>
      <c r="AF21" s="1879"/>
      <c r="AG21" s="1879"/>
    </row>
    <row r="22" spans="1:33" ht="33.75" customHeight="1" x14ac:dyDescent="0.15">
      <c r="A22" s="1862"/>
      <c r="B22" s="1862"/>
      <c r="C22" s="1871"/>
      <c r="D22" s="1871"/>
      <c r="E22" s="1878"/>
      <c r="F22" s="1878"/>
      <c r="G22" s="1878"/>
      <c r="H22" s="1878"/>
      <c r="I22" s="1878"/>
      <c r="J22" s="1878"/>
      <c r="K22" s="1878"/>
      <c r="L22" s="1879"/>
      <c r="M22" s="1879"/>
      <c r="N22" s="1879"/>
      <c r="O22" s="1879"/>
      <c r="P22" s="1879"/>
      <c r="Q22" s="1879"/>
      <c r="R22" s="1879"/>
      <c r="S22" s="1879"/>
      <c r="T22" s="1879"/>
      <c r="U22" s="1879"/>
      <c r="V22" s="1879"/>
      <c r="W22" s="1879"/>
      <c r="X22" s="1879"/>
      <c r="Y22" s="1879"/>
      <c r="Z22" s="1879"/>
      <c r="AA22" s="1879"/>
      <c r="AB22" s="1879"/>
      <c r="AC22" s="1879"/>
      <c r="AD22" s="1879"/>
      <c r="AE22" s="1879"/>
      <c r="AF22" s="1879"/>
      <c r="AG22" s="1879"/>
    </row>
    <row r="23" spans="1:33" ht="21" customHeight="1" x14ac:dyDescent="0.15">
      <c r="A23" s="1888" t="s">
        <v>1086</v>
      </c>
      <c r="B23" s="1888"/>
      <c r="C23" s="1888"/>
      <c r="D23" s="1888"/>
      <c r="E23" s="1888"/>
      <c r="F23" s="1888"/>
      <c r="G23" s="1888"/>
      <c r="H23" s="1888"/>
      <c r="I23" s="1888"/>
      <c r="J23" s="1888"/>
      <c r="K23" s="1888"/>
      <c r="L23" s="1704" t="s">
        <v>1087</v>
      </c>
      <c r="M23" s="1704"/>
      <c r="N23" s="1704"/>
      <c r="O23" s="1704"/>
      <c r="P23" s="1704"/>
      <c r="Q23" s="1704"/>
      <c r="R23" s="1889">
        <f>SUM(R24:X25)</f>
        <v>0</v>
      </c>
      <c r="S23" s="1889"/>
      <c r="T23" s="1889"/>
      <c r="U23" s="1889"/>
      <c r="V23" s="1889"/>
      <c r="W23" s="1889"/>
      <c r="X23" s="1889"/>
      <c r="Y23" s="702" t="s">
        <v>1088</v>
      </c>
      <c r="Z23" s="915" t="s">
        <v>1089</v>
      </c>
      <c r="AA23" s="702"/>
      <c r="AB23" s="702"/>
      <c r="AC23" s="702"/>
      <c r="AD23" s="702"/>
      <c r="AE23" s="702"/>
      <c r="AF23" s="702"/>
      <c r="AG23" s="916"/>
    </row>
    <row r="24" spans="1:33" ht="21" customHeight="1" x14ac:dyDescent="0.15">
      <c r="A24" s="1888"/>
      <c r="B24" s="1888"/>
      <c r="C24" s="1888"/>
      <c r="D24" s="1888"/>
      <c r="E24" s="1888"/>
      <c r="F24" s="1888"/>
      <c r="G24" s="1888"/>
      <c r="H24" s="1888"/>
      <c r="I24" s="1888"/>
      <c r="J24" s="1888"/>
      <c r="K24" s="1888"/>
      <c r="L24" s="1707" t="s">
        <v>1090</v>
      </c>
      <c r="M24" s="1707"/>
      <c r="N24" s="1444" t="s">
        <v>1091</v>
      </c>
      <c r="O24" s="1444"/>
      <c r="P24" s="1444"/>
      <c r="Q24" s="1444"/>
      <c r="R24" s="1890"/>
      <c r="S24" s="1890"/>
      <c r="T24" s="1890"/>
      <c r="U24" s="1890"/>
      <c r="V24" s="1890"/>
      <c r="W24" s="1890"/>
      <c r="X24" s="1890"/>
      <c r="Y24" s="702" t="s">
        <v>1088</v>
      </c>
      <c r="Z24" s="1643"/>
      <c r="AA24" s="1643"/>
      <c r="AB24" s="1643"/>
      <c r="AC24" s="1643"/>
      <c r="AD24" s="1643"/>
      <c r="AE24" s="702" t="s">
        <v>1088</v>
      </c>
      <c r="AF24" s="702"/>
      <c r="AG24" s="916"/>
    </row>
    <row r="25" spans="1:33" ht="21" customHeight="1" x14ac:dyDescent="0.15">
      <c r="A25" s="1888"/>
      <c r="B25" s="1888"/>
      <c r="C25" s="1888"/>
      <c r="D25" s="1888"/>
      <c r="E25" s="1888"/>
      <c r="F25" s="1888"/>
      <c r="G25" s="1888"/>
      <c r="H25" s="1888"/>
      <c r="I25" s="1888"/>
      <c r="J25" s="1888"/>
      <c r="K25" s="1888"/>
      <c r="L25" s="1707"/>
      <c r="M25" s="1707"/>
      <c r="N25" s="1707" t="s">
        <v>1092</v>
      </c>
      <c r="O25" s="1707"/>
      <c r="P25" s="1707"/>
      <c r="Q25" s="1707"/>
      <c r="R25" s="1884"/>
      <c r="S25" s="1884"/>
      <c r="T25" s="1884"/>
      <c r="U25" s="1884"/>
      <c r="V25" s="1884"/>
      <c r="W25" s="1884"/>
      <c r="X25" s="1884"/>
      <c r="Y25" s="917" t="s">
        <v>1088</v>
      </c>
      <c r="Z25" s="1885" t="str">
        <f>IF(Z24&gt;R25,"↑食材料費を超えています。","")</f>
        <v/>
      </c>
      <c r="AA25" s="1885"/>
      <c r="AB25" s="1885"/>
      <c r="AC25" s="1885"/>
      <c r="AD25" s="1885"/>
      <c r="AE25" s="1885"/>
      <c r="AF25" s="1885"/>
      <c r="AG25" s="1885"/>
    </row>
    <row r="26" spans="1:33" ht="24.75" customHeight="1" x14ac:dyDescent="0.15">
      <c r="A26" s="918" t="s">
        <v>1093</v>
      </c>
      <c r="B26" s="919"/>
      <c r="C26" s="919"/>
      <c r="D26" s="919"/>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row>
    <row r="27" spans="1:33" ht="14.25" customHeight="1" x14ac:dyDescent="0.15">
      <c r="A27" s="918" t="s">
        <v>1094</v>
      </c>
      <c r="B27" s="919"/>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row>
    <row r="28" spans="1:33" ht="14.25" customHeight="1" x14ac:dyDescent="0.15">
      <c r="A28" s="918" t="s">
        <v>1095</v>
      </c>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row>
    <row r="29" spans="1:33" ht="14.25" customHeight="1" x14ac:dyDescent="0.15">
      <c r="A29" s="918" t="s">
        <v>1096</v>
      </c>
      <c r="B29" s="919"/>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row>
    <row r="30" spans="1:33" ht="15" customHeight="1" x14ac:dyDescent="0.15">
      <c r="A30" s="918" t="s">
        <v>1097</v>
      </c>
      <c r="B30" s="919"/>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row>
    <row r="31" spans="1:33" ht="15" customHeight="1" x14ac:dyDescent="0.15">
      <c r="A31" s="918" t="s">
        <v>1098</v>
      </c>
      <c r="B31" s="919"/>
      <c r="C31" s="919" t="s">
        <v>1099</v>
      </c>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919"/>
      <c r="AE31" s="919"/>
      <c r="AF31" s="919"/>
      <c r="AG31" s="919"/>
    </row>
    <row r="32" spans="1:33" ht="15" customHeight="1" x14ac:dyDescent="0.15">
      <c r="A32" s="918"/>
      <c r="B32" s="919"/>
      <c r="C32" s="919"/>
      <c r="D32" s="919" t="s">
        <v>706</v>
      </c>
      <c r="E32" s="919" t="s">
        <v>1100</v>
      </c>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row>
    <row r="33" spans="1:33" ht="15" customHeight="1" x14ac:dyDescent="0.15">
      <c r="A33" s="918"/>
      <c r="B33" s="919"/>
      <c r="C33" s="919"/>
      <c r="D33" s="919" t="s">
        <v>709</v>
      </c>
      <c r="E33" s="919" t="s">
        <v>1101</v>
      </c>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row>
    <row r="34" spans="1:33" ht="21" customHeight="1" x14ac:dyDescent="0.15">
      <c r="A34" s="624" t="s">
        <v>1102</v>
      </c>
      <c r="B34" s="624"/>
      <c r="C34" s="624" t="s">
        <v>1103</v>
      </c>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row>
    <row r="35" spans="1:33" ht="30.75" customHeight="1" x14ac:dyDescent="0.15">
      <c r="A35" s="624"/>
      <c r="B35" s="624"/>
      <c r="C35" s="1886" t="s">
        <v>1104</v>
      </c>
      <c r="D35" s="1886"/>
      <c r="E35" s="1887" t="s">
        <v>1105</v>
      </c>
      <c r="F35" s="1887"/>
      <c r="G35" s="1887"/>
      <c r="H35" s="1887"/>
      <c r="I35" s="1887"/>
      <c r="J35" s="1887"/>
      <c r="K35" s="1887"/>
      <c r="L35" s="1887"/>
      <c r="M35" s="1887"/>
      <c r="N35" s="1887"/>
      <c r="O35" s="1887"/>
      <c r="P35" s="1887"/>
      <c r="Q35" s="1887"/>
      <c r="R35" s="1887"/>
      <c r="S35" s="1887"/>
      <c r="T35" s="1887"/>
      <c r="U35" s="1887"/>
      <c r="V35" s="1887"/>
      <c r="W35" s="1887"/>
      <c r="X35" s="1887"/>
      <c r="Y35" s="1887"/>
      <c r="Z35" s="1887"/>
      <c r="AA35" s="1887"/>
      <c r="AB35" s="1887"/>
      <c r="AC35" s="1887"/>
      <c r="AD35" s="1887"/>
      <c r="AE35" s="1887"/>
      <c r="AF35" s="1887"/>
      <c r="AG35" s="1887"/>
    </row>
    <row r="36" spans="1:33" ht="40.5" customHeight="1" x14ac:dyDescent="0.15">
      <c r="A36" s="624"/>
      <c r="B36" s="624"/>
      <c r="C36" s="1880" t="s">
        <v>1106</v>
      </c>
      <c r="D36" s="1880"/>
      <c r="E36" s="1881" t="s">
        <v>1107</v>
      </c>
      <c r="F36" s="1881"/>
      <c r="G36" s="1881"/>
      <c r="H36" s="1881"/>
      <c r="I36" s="1881"/>
      <c r="J36" s="1881"/>
      <c r="K36" s="1881"/>
      <c r="L36" s="1881"/>
      <c r="M36" s="1881"/>
      <c r="N36" s="1881"/>
      <c r="O36" s="1881"/>
      <c r="P36" s="1881"/>
      <c r="Q36" s="1881"/>
      <c r="R36" s="1881"/>
      <c r="S36" s="1881"/>
      <c r="T36" s="1881"/>
      <c r="U36" s="1881"/>
      <c r="V36" s="1881"/>
      <c r="W36" s="1881"/>
      <c r="X36" s="1881"/>
      <c r="Y36" s="1881"/>
      <c r="Z36" s="1881"/>
      <c r="AA36" s="1881"/>
      <c r="AB36" s="1881"/>
      <c r="AC36" s="1881"/>
      <c r="AD36" s="1881"/>
      <c r="AE36" s="1881"/>
      <c r="AF36" s="1881"/>
      <c r="AG36" s="1881"/>
    </row>
    <row r="37" spans="1:33" ht="3.75" customHeight="1" x14ac:dyDescent="0.15">
      <c r="A37" s="624"/>
      <c r="B37" s="624"/>
      <c r="C37" s="920"/>
      <c r="D37" s="920"/>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row>
    <row r="38" spans="1:33" ht="15" customHeight="1" x14ac:dyDescent="0.15">
      <c r="A38" s="624" t="s">
        <v>1108</v>
      </c>
      <c r="B38" s="624"/>
      <c r="C38" s="920"/>
      <c r="D38" s="920"/>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row>
    <row r="39" spans="1:33" ht="126" customHeight="1" x14ac:dyDescent="0.15">
      <c r="A39" s="624"/>
      <c r="B39" s="1649" t="s">
        <v>1109</v>
      </c>
      <c r="C39" s="1649"/>
      <c r="D39" s="1649"/>
      <c r="E39" s="1649"/>
      <c r="F39" s="1649"/>
      <c r="G39" s="1649"/>
      <c r="H39" s="1649"/>
      <c r="I39" s="1649"/>
      <c r="J39" s="1649"/>
      <c r="K39" s="1649"/>
      <c r="L39" s="1649"/>
      <c r="M39" s="1649"/>
      <c r="N39" s="1649"/>
      <c r="O39" s="1649"/>
      <c r="P39" s="1649"/>
      <c r="Q39" s="1649"/>
      <c r="R39" s="1649"/>
      <c r="S39" s="1649"/>
      <c r="T39" s="1649"/>
      <c r="U39" s="1649"/>
      <c r="V39" s="1649"/>
      <c r="W39" s="1649"/>
      <c r="X39" s="1649"/>
      <c r="Y39" s="1649"/>
      <c r="Z39" s="1649"/>
      <c r="AA39" s="1649"/>
      <c r="AB39" s="1649"/>
      <c r="AC39" s="1649"/>
      <c r="AD39" s="1649"/>
      <c r="AE39" s="1649"/>
      <c r="AF39" s="1649"/>
      <c r="AG39" s="1649"/>
    </row>
    <row r="40" spans="1:33" ht="21" customHeight="1" x14ac:dyDescent="0.15">
      <c r="A40" s="624"/>
      <c r="B40" s="1882" t="s">
        <v>1110</v>
      </c>
      <c r="C40" s="1882"/>
      <c r="D40" s="1882"/>
      <c r="E40" s="1882"/>
      <c r="F40" s="1882"/>
      <c r="G40" s="1882"/>
      <c r="H40" s="1882"/>
      <c r="I40" s="1882"/>
      <c r="J40" s="1882"/>
      <c r="K40" s="1882"/>
      <c r="L40" s="1882"/>
      <c r="M40" s="1882"/>
      <c r="N40" s="1882"/>
      <c r="O40" s="1882"/>
      <c r="P40" s="1882"/>
      <c r="Q40" s="1882"/>
      <c r="R40" s="1882"/>
      <c r="S40" s="1882"/>
      <c r="T40" s="1882"/>
      <c r="U40" s="1882"/>
      <c r="V40" s="1882"/>
      <c r="W40" s="1882"/>
      <c r="X40" s="1882"/>
      <c r="Y40" s="1882"/>
      <c r="Z40" s="1882"/>
      <c r="AA40" s="1882"/>
      <c r="AB40" s="1882"/>
      <c r="AC40" s="1882"/>
      <c r="AD40" s="1882"/>
      <c r="AE40" s="1882"/>
      <c r="AF40" s="1882"/>
      <c r="AG40" s="1882"/>
    </row>
    <row r="41" spans="1:33" x14ac:dyDescent="0.15">
      <c r="B41" s="1883"/>
      <c r="C41" s="1883"/>
      <c r="D41" s="1883"/>
      <c r="E41" s="1883"/>
      <c r="F41" s="1883"/>
      <c r="G41" s="1883"/>
      <c r="H41" s="1883"/>
      <c r="I41" s="1883"/>
      <c r="J41" s="1883"/>
      <c r="K41" s="1883"/>
      <c r="L41" s="1883"/>
      <c r="M41" s="1883"/>
      <c r="N41" s="1883"/>
      <c r="O41" s="1883"/>
      <c r="P41" s="1883"/>
      <c r="Q41" s="1883"/>
      <c r="R41" s="1883"/>
      <c r="S41" s="1883"/>
      <c r="T41" s="1883"/>
      <c r="U41" s="1883"/>
      <c r="V41" s="1883"/>
      <c r="W41" s="1883"/>
      <c r="X41" s="1883"/>
      <c r="Y41" s="1883"/>
      <c r="Z41" s="1883"/>
      <c r="AA41" s="1883"/>
      <c r="AB41" s="1883"/>
      <c r="AC41" s="1883"/>
      <c r="AD41" s="1883"/>
      <c r="AE41" s="1883"/>
      <c r="AF41" s="1883"/>
      <c r="AG41" s="1883"/>
    </row>
  </sheetData>
  <mergeCells count="52">
    <mergeCell ref="C36:D36"/>
    <mergeCell ref="E36:AG36"/>
    <mergeCell ref="B39:AG39"/>
    <mergeCell ref="B40:AG41"/>
    <mergeCell ref="Z24:AD24"/>
    <mergeCell ref="N25:Q25"/>
    <mergeCell ref="R25:X25"/>
    <mergeCell ref="Z25:AG25"/>
    <mergeCell ref="C35:D35"/>
    <mergeCell ref="E35:AG35"/>
    <mergeCell ref="A23:K25"/>
    <mergeCell ref="L23:Q23"/>
    <mergeCell ref="R23:X23"/>
    <mergeCell ref="L24:M25"/>
    <mergeCell ref="N24:Q24"/>
    <mergeCell ref="R24:X24"/>
    <mergeCell ref="C15:D22"/>
    <mergeCell ref="E15:K18"/>
    <mergeCell ref="L15:Q15"/>
    <mergeCell ref="R15:AG15"/>
    <mergeCell ref="L16:Q18"/>
    <mergeCell ref="R16:AG17"/>
    <mergeCell ref="R18:AG18"/>
    <mergeCell ref="E19:K20"/>
    <mergeCell ref="E21:K22"/>
    <mergeCell ref="L21:AG22"/>
    <mergeCell ref="V13:X13"/>
    <mergeCell ref="AB13:AD13"/>
    <mergeCell ref="L14:U14"/>
    <mergeCell ref="V14:X14"/>
    <mergeCell ref="AB14:AD14"/>
    <mergeCell ref="A8:K8"/>
    <mergeCell ref="L8:AG8"/>
    <mergeCell ref="A9:K9"/>
    <mergeCell ref="A10:B22"/>
    <mergeCell ref="C10:D14"/>
    <mergeCell ref="E10:K14"/>
    <mergeCell ref="L10:U10"/>
    <mergeCell ref="V10:X10"/>
    <mergeCell ref="AB10:AD10"/>
    <mergeCell ref="L11:U11"/>
    <mergeCell ref="V11:X11"/>
    <mergeCell ref="AB11:AD11"/>
    <mergeCell ref="L12:U12"/>
    <mergeCell ref="V12:X12"/>
    <mergeCell ref="AB12:AD12"/>
    <mergeCell ref="L13:U13"/>
    <mergeCell ref="A3:AG3"/>
    <mergeCell ref="T5:X5"/>
    <mergeCell ref="Y5:AG5"/>
    <mergeCell ref="T6:X6"/>
    <mergeCell ref="Y6:AG6"/>
  </mergeCells>
  <phoneticPr fontId="83"/>
  <hyperlinks>
    <hyperlink ref="AI3" location="届出様式一覧!A1" display="戻る"/>
  </hyperlinks>
  <printOptions horizontalCentered="1" verticalCentered="1"/>
  <pageMargins left="0.59027777777777801" right="0.59027777777777801" top="0.59027777777777801" bottom="0.55138888888888904" header="0.51180555555555496" footer="0.51180555555555496"/>
  <pageSetup paperSize="9" scale="89" firstPageNumber="0"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Normal="100" workbookViewId="0">
      <selection activeCell="AK3" sqref="AK3"/>
    </sheetView>
  </sheetViews>
  <sheetFormatPr defaultRowHeight="14.25" x14ac:dyDescent="0.15"/>
  <cols>
    <col min="1" max="39" width="2.625" style="438" customWidth="1"/>
    <col min="40" max="256" width="9" style="438" customWidth="1"/>
    <col min="257" max="295" width="2.625" style="438" customWidth="1"/>
    <col min="296" max="512" width="9" style="438" customWidth="1"/>
    <col min="513" max="551" width="2.625" style="438" customWidth="1"/>
    <col min="552" max="768" width="9" style="438" customWidth="1"/>
    <col min="769" max="807" width="2.625" style="438" customWidth="1"/>
    <col min="808" max="1025" width="9" style="438" customWidth="1"/>
  </cols>
  <sheetData>
    <row r="1" spans="1:37" ht="21" customHeight="1" x14ac:dyDescent="0.15">
      <c r="A1" s="438" t="s">
        <v>1111</v>
      </c>
    </row>
    <row r="2" spans="1:37" ht="9" customHeight="1" x14ac:dyDescent="0.15"/>
    <row r="3" spans="1:37" ht="21" customHeight="1" x14ac:dyDescent="0.15">
      <c r="A3" s="1523" t="s">
        <v>1112</v>
      </c>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3"/>
      <c r="AI3" s="1523"/>
      <c r="AK3" s="453" t="s">
        <v>590</v>
      </c>
    </row>
    <row r="4" spans="1:37" ht="21" customHeight="1" x14ac:dyDescent="0.15">
      <c r="A4" s="860"/>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row>
    <row r="5" spans="1:37" s="896" customFormat="1" ht="21" customHeight="1" x14ac:dyDescent="0.15">
      <c r="A5" s="895"/>
      <c r="B5" s="895"/>
      <c r="C5" s="895"/>
      <c r="D5" s="895"/>
      <c r="E5" s="895"/>
      <c r="F5" s="895"/>
      <c r="G5" s="895"/>
      <c r="H5" s="895"/>
      <c r="I5" s="895"/>
      <c r="J5" s="895"/>
      <c r="K5" s="895"/>
      <c r="L5" s="895"/>
      <c r="M5" s="895"/>
      <c r="N5" s="895"/>
      <c r="O5" s="895"/>
      <c r="P5" s="895"/>
      <c r="Q5" s="895"/>
      <c r="R5" s="895"/>
      <c r="S5" s="895"/>
      <c r="T5" s="1774" t="s">
        <v>1</v>
      </c>
      <c r="U5" s="1774"/>
      <c r="V5" s="1774"/>
      <c r="W5" s="1774"/>
      <c r="X5" s="1774"/>
      <c r="Y5" s="1266"/>
      <c r="Z5" s="1266"/>
      <c r="AA5" s="1266"/>
      <c r="AB5" s="1266"/>
      <c r="AC5" s="1266"/>
      <c r="AD5" s="1266"/>
      <c r="AE5" s="1266"/>
      <c r="AF5" s="1266"/>
      <c r="AG5" s="1266"/>
      <c r="AH5" s="1266"/>
      <c r="AI5" s="1266"/>
    </row>
    <row r="6" spans="1:37" s="896" customFormat="1" ht="21" customHeight="1" x14ac:dyDescent="0.15">
      <c r="A6" s="895"/>
      <c r="B6" s="895"/>
      <c r="C6" s="895"/>
      <c r="D6" s="895"/>
      <c r="E6" s="895"/>
      <c r="F6" s="895"/>
      <c r="G6" s="895"/>
      <c r="H6" s="895"/>
      <c r="I6" s="895"/>
      <c r="J6" s="895"/>
      <c r="K6" s="895"/>
      <c r="L6" s="895"/>
      <c r="M6" s="895"/>
      <c r="N6" s="895"/>
      <c r="O6" s="895"/>
      <c r="P6" s="895"/>
      <c r="Q6" s="895"/>
      <c r="R6" s="895"/>
      <c r="S6" s="895"/>
      <c r="T6" s="1774" t="s">
        <v>496</v>
      </c>
      <c r="U6" s="1774"/>
      <c r="V6" s="1774"/>
      <c r="W6" s="1774"/>
      <c r="X6" s="1774"/>
      <c r="Y6" s="1266"/>
      <c r="Z6" s="1266"/>
      <c r="AA6" s="1266"/>
      <c r="AB6" s="1266"/>
      <c r="AC6" s="1266"/>
      <c r="AD6" s="1266"/>
      <c r="AE6" s="1266"/>
      <c r="AF6" s="1266"/>
      <c r="AG6" s="1266"/>
      <c r="AH6" s="1266"/>
      <c r="AI6" s="1266"/>
    </row>
    <row r="8" spans="1:37" ht="21" customHeight="1" x14ac:dyDescent="0.15">
      <c r="A8" s="794">
        <v>1</v>
      </c>
      <c r="B8" s="794"/>
      <c r="C8" s="626" t="s">
        <v>1113</v>
      </c>
      <c r="D8" s="794"/>
      <c r="E8" s="794"/>
      <c r="F8" s="922"/>
      <c r="G8" s="922"/>
      <c r="H8" s="922"/>
      <c r="I8" s="922"/>
      <c r="J8" s="922"/>
      <c r="K8" s="922"/>
      <c r="L8" s="794" t="s">
        <v>1114</v>
      </c>
      <c r="M8" s="923"/>
      <c r="N8" s="626" t="s">
        <v>1115</v>
      </c>
      <c r="O8" s="794"/>
      <c r="P8" s="794"/>
      <c r="Q8" s="794"/>
      <c r="R8" s="794"/>
      <c r="S8" s="923"/>
      <c r="T8" s="923"/>
      <c r="U8" s="794" t="s">
        <v>1114</v>
      </c>
      <c r="V8" s="794"/>
      <c r="W8" s="626" t="s">
        <v>1116</v>
      </c>
      <c r="X8" s="794"/>
      <c r="Y8" s="794"/>
      <c r="Z8" s="794"/>
      <c r="AA8" s="794"/>
      <c r="AB8" s="794"/>
      <c r="AC8" s="794"/>
      <c r="AD8" s="794"/>
      <c r="AE8" s="794"/>
      <c r="AF8" s="794"/>
      <c r="AG8" s="794"/>
      <c r="AH8" s="794"/>
      <c r="AI8" s="794"/>
    </row>
    <row r="9" spans="1:37" ht="21" customHeight="1" x14ac:dyDescent="0.15">
      <c r="A9" s="794"/>
      <c r="B9" s="794"/>
      <c r="C9" s="794"/>
      <c r="D9" s="794"/>
      <c r="E9" s="794"/>
      <c r="F9" s="922"/>
      <c r="G9" s="922"/>
      <c r="H9" s="922"/>
      <c r="I9" s="922"/>
      <c r="J9" s="922"/>
      <c r="K9" s="922"/>
      <c r="L9" s="794"/>
      <c r="M9" s="794"/>
      <c r="N9" s="794"/>
      <c r="O9" s="794"/>
      <c r="P9" s="794"/>
      <c r="Q9" s="794"/>
      <c r="R9" s="794"/>
      <c r="S9" s="794"/>
      <c r="T9" s="794"/>
      <c r="U9" s="794"/>
      <c r="V9" s="794"/>
      <c r="W9" s="794"/>
      <c r="X9" s="794"/>
      <c r="Y9" s="794"/>
      <c r="Z9" s="794"/>
      <c r="AA9" s="794"/>
      <c r="AB9" s="794"/>
      <c r="AC9" s="794"/>
      <c r="AD9" s="794"/>
      <c r="AE9" s="794"/>
      <c r="AF9" s="794"/>
      <c r="AG9" s="794"/>
      <c r="AH9" s="794"/>
      <c r="AI9" s="794"/>
    </row>
    <row r="10" spans="1:37" ht="21" customHeight="1" x14ac:dyDescent="0.15">
      <c r="A10" s="794">
        <v>2</v>
      </c>
      <c r="B10" s="794"/>
      <c r="C10" s="626" t="s">
        <v>1117</v>
      </c>
      <c r="D10" s="794"/>
      <c r="E10" s="794"/>
      <c r="F10" s="922"/>
      <c r="G10" s="922"/>
      <c r="H10" s="922"/>
      <c r="I10" s="922"/>
      <c r="J10" s="922"/>
      <c r="K10" s="922"/>
      <c r="L10" s="92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row>
    <row r="11" spans="1:37" ht="21" customHeight="1" x14ac:dyDescent="0.15">
      <c r="A11" s="794"/>
      <c r="B11" s="923"/>
      <c r="C11" s="606"/>
      <c r="D11" s="646"/>
      <c r="E11" s="646"/>
      <c r="F11" s="646"/>
      <c r="G11" s="925"/>
      <c r="H11" s="926"/>
      <c r="I11" s="1444" t="s">
        <v>392</v>
      </c>
      <c r="J11" s="1444"/>
      <c r="K11" s="1444"/>
      <c r="L11" s="1444"/>
      <c r="M11" s="1444"/>
      <c r="N11" s="1444"/>
      <c r="O11" s="1444"/>
      <c r="P11" s="1444"/>
      <c r="Q11" s="1632" t="s">
        <v>1118</v>
      </c>
      <c r="R11" s="1632"/>
      <c r="S11" s="1632"/>
      <c r="T11" s="1632"/>
      <c r="U11" s="1632"/>
      <c r="V11" s="1632"/>
      <c r="W11" s="1632"/>
      <c r="X11" s="606"/>
      <c r="Y11" s="646"/>
      <c r="Z11" s="646" t="s">
        <v>1119</v>
      </c>
      <c r="AA11" s="646"/>
      <c r="AB11" s="612"/>
      <c r="AC11" s="606"/>
      <c r="AD11" s="646"/>
      <c r="AE11" s="646"/>
      <c r="AF11" s="646" t="s">
        <v>1120</v>
      </c>
      <c r="AG11" s="646"/>
      <c r="AH11" s="646"/>
      <c r="AI11" s="612"/>
    </row>
    <row r="12" spans="1:37" ht="21" customHeight="1" x14ac:dyDescent="0.15">
      <c r="A12" s="794"/>
      <c r="B12" s="923"/>
      <c r="C12" s="1444" t="s">
        <v>1073</v>
      </c>
      <c r="D12" s="1444"/>
      <c r="E12" s="1444"/>
      <c r="F12" s="1444"/>
      <c r="G12" s="1444"/>
      <c r="H12" s="1444"/>
      <c r="I12" s="606"/>
      <c r="J12" s="646"/>
      <c r="K12" s="646"/>
      <c r="L12" s="646"/>
      <c r="M12" s="646"/>
      <c r="N12" s="646"/>
      <c r="O12" s="646"/>
      <c r="P12" s="612"/>
      <c r="Q12" s="1891" t="s">
        <v>856</v>
      </c>
      <c r="R12" s="1891"/>
      <c r="S12" s="1891"/>
      <c r="T12" s="927" t="s">
        <v>277</v>
      </c>
      <c r="U12" s="928" t="s">
        <v>859</v>
      </c>
      <c r="V12" s="929"/>
      <c r="W12" s="930"/>
      <c r="X12" s="646"/>
      <c r="Y12" s="646" t="s">
        <v>272</v>
      </c>
      <c r="Z12" s="646" t="s">
        <v>277</v>
      </c>
      <c r="AA12" s="646" t="s">
        <v>273</v>
      </c>
      <c r="AB12" s="612"/>
      <c r="AC12" s="606"/>
      <c r="AD12" s="646"/>
      <c r="AE12" s="646"/>
      <c r="AF12" s="646"/>
      <c r="AG12" s="646"/>
      <c r="AH12" s="646"/>
      <c r="AI12" s="612"/>
    </row>
    <row r="13" spans="1:37" ht="21" customHeight="1" x14ac:dyDescent="0.15">
      <c r="A13" s="794"/>
      <c r="B13" s="923"/>
      <c r="C13" s="1444"/>
      <c r="D13" s="1444"/>
      <c r="E13" s="1444"/>
      <c r="F13" s="1444"/>
      <c r="G13" s="1444"/>
      <c r="H13" s="1444"/>
      <c r="I13" s="606"/>
      <c r="J13" s="646"/>
      <c r="K13" s="646"/>
      <c r="L13" s="646"/>
      <c r="M13" s="646"/>
      <c r="N13" s="646"/>
      <c r="O13" s="646"/>
      <c r="P13" s="612"/>
      <c r="Q13" s="1891" t="s">
        <v>856</v>
      </c>
      <c r="R13" s="1891"/>
      <c r="S13" s="1891"/>
      <c r="T13" s="927" t="s">
        <v>277</v>
      </c>
      <c r="U13" s="928" t="s">
        <v>859</v>
      </c>
      <c r="V13" s="929"/>
      <c r="W13" s="930"/>
      <c r="X13" s="646"/>
      <c r="Y13" s="646" t="s">
        <v>272</v>
      </c>
      <c r="Z13" s="646" t="s">
        <v>277</v>
      </c>
      <c r="AA13" s="646" t="s">
        <v>273</v>
      </c>
      <c r="AB13" s="612"/>
      <c r="AC13" s="606"/>
      <c r="AD13" s="646"/>
      <c r="AE13" s="646"/>
      <c r="AF13" s="646"/>
      <c r="AG13" s="646"/>
      <c r="AH13" s="646"/>
      <c r="AI13" s="612"/>
    </row>
    <row r="14" spans="1:37" ht="21" customHeight="1" x14ac:dyDescent="0.15">
      <c r="A14" s="794"/>
      <c r="B14" s="923"/>
      <c r="C14" s="1444" t="s">
        <v>231</v>
      </c>
      <c r="D14" s="1444"/>
      <c r="E14" s="1444"/>
      <c r="F14" s="1444"/>
      <c r="G14" s="1444"/>
      <c r="H14" s="1444"/>
      <c r="I14" s="606"/>
      <c r="J14" s="646"/>
      <c r="K14" s="646"/>
      <c r="L14" s="646"/>
      <c r="M14" s="646"/>
      <c r="N14" s="646"/>
      <c r="O14" s="646"/>
      <c r="P14" s="612"/>
      <c r="Q14" s="1891" t="s">
        <v>856</v>
      </c>
      <c r="R14" s="1891"/>
      <c r="S14" s="1891"/>
      <c r="T14" s="927" t="s">
        <v>277</v>
      </c>
      <c r="U14" s="928" t="s">
        <v>859</v>
      </c>
      <c r="V14" s="929"/>
      <c r="W14" s="930"/>
      <c r="X14" s="646"/>
      <c r="Y14" s="646" t="s">
        <v>272</v>
      </c>
      <c r="Z14" s="646" t="s">
        <v>277</v>
      </c>
      <c r="AA14" s="646" t="s">
        <v>273</v>
      </c>
      <c r="AB14" s="612"/>
      <c r="AC14" s="606"/>
      <c r="AD14" s="646"/>
      <c r="AE14" s="646"/>
      <c r="AF14" s="646"/>
      <c r="AG14" s="646"/>
      <c r="AH14" s="646"/>
      <c r="AI14" s="612"/>
    </row>
    <row r="15" spans="1:37" ht="21" customHeight="1" x14ac:dyDescent="0.15">
      <c r="A15" s="794"/>
      <c r="B15" s="923"/>
      <c r="C15" s="1444"/>
      <c r="D15" s="1444"/>
      <c r="E15" s="1444"/>
      <c r="F15" s="1444"/>
      <c r="G15" s="1444"/>
      <c r="H15" s="1444"/>
      <c r="I15" s="606"/>
      <c r="J15" s="646"/>
      <c r="K15" s="646"/>
      <c r="L15" s="646"/>
      <c r="M15" s="646"/>
      <c r="N15" s="646"/>
      <c r="O15" s="646"/>
      <c r="P15" s="612"/>
      <c r="Q15" s="1891" t="s">
        <v>856</v>
      </c>
      <c r="R15" s="1891"/>
      <c r="S15" s="1891"/>
      <c r="T15" s="927" t="s">
        <v>277</v>
      </c>
      <c r="U15" s="928" t="s">
        <v>859</v>
      </c>
      <c r="V15" s="929"/>
      <c r="W15" s="930"/>
      <c r="X15" s="646"/>
      <c r="Y15" s="646" t="s">
        <v>272</v>
      </c>
      <c r="Z15" s="646" t="s">
        <v>277</v>
      </c>
      <c r="AA15" s="646" t="s">
        <v>273</v>
      </c>
      <c r="AB15" s="612"/>
      <c r="AC15" s="606"/>
      <c r="AD15" s="646"/>
      <c r="AE15" s="646"/>
      <c r="AF15" s="646"/>
      <c r="AG15" s="646"/>
      <c r="AH15" s="646"/>
      <c r="AI15" s="612"/>
    </row>
    <row r="16" spans="1:37" ht="21" customHeight="1" x14ac:dyDescent="0.15">
      <c r="A16" s="794"/>
      <c r="B16" s="794"/>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row>
    <row r="17" spans="1:35" ht="21" customHeight="1" x14ac:dyDescent="0.15">
      <c r="A17" s="626">
        <v>3</v>
      </c>
      <c r="B17" s="794"/>
      <c r="C17" s="626" t="s">
        <v>1121</v>
      </c>
      <c r="D17" s="794"/>
      <c r="E17" s="794"/>
      <c r="F17" s="922"/>
      <c r="G17" s="922"/>
      <c r="H17" s="922"/>
      <c r="I17" s="922"/>
      <c r="J17" s="922"/>
      <c r="K17" s="931"/>
      <c r="L17" s="932"/>
      <c r="M17" s="794"/>
      <c r="N17" s="794"/>
      <c r="O17" s="794"/>
      <c r="P17" s="794" t="s">
        <v>1114</v>
      </c>
      <c r="Q17" s="626" t="s">
        <v>464</v>
      </c>
      <c r="R17" s="794"/>
      <c r="S17" s="794"/>
      <c r="T17" s="794"/>
      <c r="U17" s="794"/>
      <c r="V17" s="794"/>
      <c r="W17" s="794" t="s">
        <v>1114</v>
      </c>
      <c r="X17" s="626" t="s">
        <v>306</v>
      </c>
      <c r="Y17" s="794"/>
      <c r="Z17" s="794"/>
      <c r="AA17" s="794"/>
      <c r="AB17" s="794"/>
      <c r="AC17" s="794"/>
      <c r="AD17" s="794"/>
      <c r="AE17" s="794"/>
      <c r="AF17" s="794"/>
      <c r="AG17" s="794"/>
      <c r="AH17" s="794"/>
      <c r="AI17" s="794"/>
    </row>
    <row r="18" spans="1:35" ht="8.25" customHeight="1" x14ac:dyDescent="0.15">
      <c r="A18" s="626"/>
      <c r="B18" s="794"/>
      <c r="C18" s="626"/>
      <c r="D18" s="794"/>
      <c r="E18" s="794"/>
      <c r="F18" s="922"/>
      <c r="G18" s="922"/>
      <c r="H18" s="922"/>
      <c r="I18" s="922"/>
      <c r="J18" s="922"/>
      <c r="K18" s="922"/>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row>
    <row r="19" spans="1:35" ht="21" customHeight="1" x14ac:dyDescent="0.15">
      <c r="A19" s="933"/>
      <c r="B19" s="933"/>
      <c r="C19" s="1892" t="s">
        <v>1122</v>
      </c>
      <c r="D19" s="1892"/>
      <c r="E19" s="1892"/>
      <c r="F19" s="1892"/>
      <c r="G19" s="1892"/>
      <c r="H19" s="1892"/>
      <c r="I19" s="1892"/>
      <c r="J19" s="1892"/>
      <c r="K19" s="1892"/>
      <c r="L19" s="934" t="s">
        <v>1123</v>
      </c>
      <c r="M19" s="906"/>
      <c r="N19" s="906"/>
      <c r="O19" s="906"/>
      <c r="P19" s="906"/>
      <c r="Q19" s="906"/>
      <c r="R19" s="906"/>
      <c r="S19" s="906"/>
      <c r="T19" s="906"/>
      <c r="U19" s="906"/>
      <c r="V19" s="906"/>
      <c r="W19" s="906"/>
      <c r="X19" s="906"/>
      <c r="Y19" s="906"/>
      <c r="Z19" s="906"/>
      <c r="AA19" s="906"/>
      <c r="AB19" s="906"/>
      <c r="AC19" s="906"/>
      <c r="AD19" s="906"/>
      <c r="AE19" s="906"/>
      <c r="AF19" s="906"/>
      <c r="AG19" s="906"/>
      <c r="AH19" s="906"/>
      <c r="AI19" s="935"/>
    </row>
    <row r="20" spans="1:35" ht="21" customHeight="1" x14ac:dyDescent="0.15">
      <c r="A20" s="933"/>
      <c r="B20" s="933"/>
      <c r="C20" s="1892"/>
      <c r="D20" s="1892"/>
      <c r="E20" s="1892"/>
      <c r="F20" s="1892"/>
      <c r="G20" s="1892"/>
      <c r="H20" s="1892"/>
      <c r="I20" s="1892"/>
      <c r="J20" s="1892"/>
      <c r="K20" s="1892"/>
      <c r="L20" s="936"/>
      <c r="M20" s="937"/>
      <c r="N20" s="937"/>
      <c r="O20" s="937"/>
      <c r="P20" s="937"/>
      <c r="Q20" s="937"/>
      <c r="R20" s="937"/>
      <c r="S20" s="937"/>
      <c r="T20" s="938"/>
      <c r="U20" s="939"/>
      <c r="V20" s="939"/>
      <c r="W20" s="939"/>
      <c r="X20" s="939"/>
      <c r="Y20" s="939"/>
      <c r="Z20" s="939"/>
      <c r="AA20" s="939"/>
      <c r="AB20" s="939"/>
      <c r="AC20" s="939"/>
      <c r="AD20" s="939"/>
      <c r="AE20" s="939"/>
      <c r="AF20" s="939"/>
      <c r="AG20" s="1893" t="s">
        <v>314</v>
      </c>
      <c r="AH20" s="1893"/>
      <c r="AI20" s="940"/>
    </row>
    <row r="21" spans="1:35" ht="21" customHeight="1" x14ac:dyDescent="0.15">
      <c r="A21" s="933"/>
      <c r="B21" s="933"/>
      <c r="C21" s="1892"/>
      <c r="D21" s="1892"/>
      <c r="E21" s="1892"/>
      <c r="F21" s="1892"/>
      <c r="G21" s="1892"/>
      <c r="H21" s="1892"/>
      <c r="I21" s="1892"/>
      <c r="J21" s="1892"/>
      <c r="K21" s="1892"/>
      <c r="L21" s="936"/>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40"/>
    </row>
    <row r="22" spans="1:35" ht="21" customHeight="1" x14ac:dyDescent="0.15">
      <c r="A22" s="933"/>
      <c r="B22" s="933"/>
      <c r="C22" s="1892"/>
      <c r="D22" s="1892"/>
      <c r="E22" s="1892"/>
      <c r="F22" s="1892"/>
      <c r="G22" s="1892"/>
      <c r="H22" s="1892"/>
      <c r="I22" s="1892"/>
      <c r="J22" s="1892"/>
      <c r="K22" s="1892"/>
      <c r="L22" s="936" t="s">
        <v>1124</v>
      </c>
      <c r="M22" s="937"/>
      <c r="N22" s="937" t="s">
        <v>1125</v>
      </c>
      <c r="O22" s="937"/>
      <c r="P22" s="937"/>
      <c r="Q22" s="937"/>
      <c r="R22" s="937"/>
      <c r="S22" s="937"/>
      <c r="T22" s="937"/>
      <c r="U22" s="937"/>
      <c r="V22" s="937"/>
      <c r="W22" s="937"/>
      <c r="X22" s="937"/>
      <c r="Y22" s="937"/>
      <c r="Z22" s="937"/>
      <c r="AA22" s="937"/>
      <c r="AB22" s="937"/>
      <c r="AC22" s="937"/>
      <c r="AD22" s="937"/>
      <c r="AE22" s="937"/>
      <c r="AF22" s="937"/>
      <c r="AG22" s="937"/>
      <c r="AH22" s="937"/>
      <c r="AI22" s="940"/>
    </row>
    <row r="23" spans="1:35" ht="21" customHeight="1" x14ac:dyDescent="0.15">
      <c r="A23" s="933"/>
      <c r="B23" s="933"/>
      <c r="C23" s="1892"/>
      <c r="D23" s="1892"/>
      <c r="E23" s="1892"/>
      <c r="F23" s="1892"/>
      <c r="G23" s="1892"/>
      <c r="H23" s="1892"/>
      <c r="I23" s="1892"/>
      <c r="J23" s="1892"/>
      <c r="K23" s="1892"/>
      <c r="L23" s="936"/>
      <c r="M23" s="937"/>
      <c r="N23" s="937"/>
      <c r="O23" s="1537" t="s">
        <v>827</v>
      </c>
      <c r="P23" s="1537"/>
      <c r="Q23" s="1537"/>
      <c r="R23" s="1537"/>
      <c r="S23" s="1537"/>
      <c r="T23" s="1537" t="s">
        <v>392</v>
      </c>
      <c r="U23" s="1537"/>
      <c r="V23" s="1537"/>
      <c r="W23" s="1537"/>
      <c r="X23" s="1537"/>
      <c r="Y23" s="1537"/>
      <c r="Z23" s="1537"/>
      <c r="AA23" s="1537"/>
      <c r="AB23" s="1537"/>
      <c r="AC23" s="1537"/>
      <c r="AD23" s="1537"/>
      <c r="AE23" s="1537"/>
      <c r="AF23" s="1537"/>
      <c r="AG23" s="1537"/>
      <c r="AH23" s="1537"/>
      <c r="AI23" s="940"/>
    </row>
    <row r="24" spans="1:35" ht="21" customHeight="1" x14ac:dyDescent="0.15">
      <c r="A24" s="933"/>
      <c r="B24" s="933"/>
      <c r="C24" s="1892"/>
      <c r="D24" s="1892"/>
      <c r="E24" s="1892"/>
      <c r="F24" s="1892"/>
      <c r="G24" s="1892"/>
      <c r="H24" s="1892"/>
      <c r="I24" s="1892"/>
      <c r="J24" s="1892"/>
      <c r="K24" s="1892"/>
      <c r="L24" s="936"/>
      <c r="M24" s="937"/>
      <c r="N24" s="937"/>
      <c r="O24" s="1537" t="s">
        <v>211</v>
      </c>
      <c r="P24" s="1537"/>
      <c r="Q24" s="1537"/>
      <c r="R24" s="1537"/>
      <c r="S24" s="1537"/>
      <c r="T24" s="938"/>
      <c r="U24" s="939"/>
      <c r="V24" s="939"/>
      <c r="W24" s="939"/>
      <c r="X24" s="939"/>
      <c r="Y24" s="939"/>
      <c r="Z24" s="939"/>
      <c r="AA24" s="939"/>
      <c r="AB24" s="939"/>
      <c r="AC24" s="939"/>
      <c r="AD24" s="939"/>
      <c r="AE24" s="939"/>
      <c r="AF24" s="939"/>
      <c r="AG24" s="939"/>
      <c r="AH24" s="941"/>
      <c r="AI24" s="940"/>
    </row>
    <row r="25" spans="1:35" ht="21" customHeight="1" x14ac:dyDescent="0.15">
      <c r="A25" s="933"/>
      <c r="B25" s="933"/>
      <c r="C25" s="1892"/>
      <c r="D25" s="1892"/>
      <c r="E25" s="1892"/>
      <c r="F25" s="1892"/>
      <c r="G25" s="1892"/>
      <c r="H25" s="1892"/>
      <c r="I25" s="1892"/>
      <c r="J25" s="1892"/>
      <c r="K25" s="1892"/>
      <c r="L25" s="936"/>
      <c r="M25" s="937"/>
      <c r="N25" s="937"/>
      <c r="O25" s="1537" t="s">
        <v>1073</v>
      </c>
      <c r="P25" s="1537"/>
      <c r="Q25" s="1537"/>
      <c r="R25" s="1537"/>
      <c r="S25" s="1537"/>
      <c r="T25" s="938"/>
      <c r="U25" s="939"/>
      <c r="V25" s="939"/>
      <c r="W25" s="939"/>
      <c r="X25" s="939"/>
      <c r="Y25" s="939"/>
      <c r="Z25" s="939"/>
      <c r="AA25" s="939"/>
      <c r="AB25" s="939"/>
      <c r="AC25" s="939"/>
      <c r="AD25" s="939"/>
      <c r="AE25" s="939"/>
      <c r="AF25" s="939"/>
      <c r="AG25" s="939"/>
      <c r="AH25" s="941"/>
      <c r="AI25" s="940"/>
    </row>
    <row r="26" spans="1:35" ht="21" customHeight="1" x14ac:dyDescent="0.15">
      <c r="A26" s="933"/>
      <c r="B26" s="933"/>
      <c r="C26" s="1892"/>
      <c r="D26" s="1892"/>
      <c r="E26" s="1892"/>
      <c r="F26" s="1892"/>
      <c r="G26" s="1892"/>
      <c r="H26" s="1892"/>
      <c r="I26" s="1892"/>
      <c r="J26" s="1892"/>
      <c r="K26" s="1892"/>
      <c r="L26" s="936"/>
      <c r="M26" s="937"/>
      <c r="N26" s="937"/>
      <c r="O26" s="1537" t="s">
        <v>214</v>
      </c>
      <c r="P26" s="1537"/>
      <c r="Q26" s="1537"/>
      <c r="R26" s="1537"/>
      <c r="S26" s="1537"/>
      <c r="T26" s="938"/>
      <c r="U26" s="939"/>
      <c r="V26" s="939"/>
      <c r="W26" s="939"/>
      <c r="X26" s="939"/>
      <c r="Y26" s="939"/>
      <c r="Z26" s="939"/>
      <c r="AA26" s="939"/>
      <c r="AB26" s="939"/>
      <c r="AC26" s="939"/>
      <c r="AD26" s="939"/>
      <c r="AE26" s="939"/>
      <c r="AF26" s="939"/>
      <c r="AG26" s="939"/>
      <c r="AH26" s="941"/>
      <c r="AI26" s="940"/>
    </row>
    <row r="27" spans="1:35" ht="21" customHeight="1" x14ac:dyDescent="0.15">
      <c r="A27" s="933"/>
      <c r="B27" s="933"/>
      <c r="C27" s="1892"/>
      <c r="D27" s="1892"/>
      <c r="E27" s="1892"/>
      <c r="F27" s="1892"/>
      <c r="G27" s="1892"/>
      <c r="H27" s="1892"/>
      <c r="I27" s="1892"/>
      <c r="J27" s="1892"/>
      <c r="K27" s="1892"/>
      <c r="L27" s="936"/>
      <c r="M27" s="937"/>
      <c r="N27" s="937"/>
      <c r="O27" s="1537"/>
      <c r="P27" s="1537"/>
      <c r="Q27" s="1537"/>
      <c r="R27" s="1537"/>
      <c r="S27" s="1537"/>
      <c r="T27" s="938"/>
      <c r="U27" s="939"/>
      <c r="V27" s="939"/>
      <c r="W27" s="939"/>
      <c r="X27" s="939"/>
      <c r="Y27" s="939"/>
      <c r="Z27" s="939"/>
      <c r="AA27" s="939"/>
      <c r="AB27" s="939"/>
      <c r="AC27" s="939"/>
      <c r="AD27" s="939"/>
      <c r="AE27" s="939"/>
      <c r="AF27" s="939"/>
      <c r="AG27" s="939"/>
      <c r="AH27" s="941"/>
      <c r="AI27" s="940"/>
    </row>
    <row r="28" spans="1:35" ht="21" customHeight="1" x14ac:dyDescent="0.15">
      <c r="A28" s="933"/>
      <c r="B28" s="933"/>
      <c r="C28" s="1892"/>
      <c r="D28" s="1892"/>
      <c r="E28" s="1892"/>
      <c r="F28" s="1892"/>
      <c r="G28" s="1892"/>
      <c r="H28" s="1892"/>
      <c r="I28" s="1892"/>
      <c r="J28" s="1892"/>
      <c r="K28" s="1892"/>
      <c r="L28" s="942"/>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4"/>
    </row>
    <row r="29" spans="1:35" ht="21" customHeight="1" x14ac:dyDescent="0.15">
      <c r="A29" s="933"/>
      <c r="B29" s="933"/>
      <c r="C29" s="945"/>
      <c r="D29" s="945"/>
      <c r="E29" s="945"/>
      <c r="F29" s="945"/>
      <c r="G29" s="945"/>
      <c r="H29" s="945"/>
      <c r="I29" s="945"/>
      <c r="J29" s="945"/>
      <c r="K29" s="945"/>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row>
    <row r="30" spans="1:35" ht="21" customHeight="1" x14ac:dyDescent="0.15">
      <c r="A30" s="933">
        <v>4</v>
      </c>
      <c r="B30" s="933"/>
      <c r="C30" s="1762" t="s">
        <v>1126</v>
      </c>
      <c r="D30" s="1762"/>
      <c r="E30" s="1762"/>
      <c r="F30" s="1762"/>
      <c r="G30" s="1762"/>
      <c r="H30" s="1762"/>
      <c r="I30" s="1762"/>
      <c r="J30" s="1762"/>
      <c r="K30" s="1762"/>
      <c r="L30" s="706"/>
      <c r="M30" s="706"/>
      <c r="N30" s="706"/>
      <c r="O30" s="706"/>
      <c r="P30" s="706" t="s">
        <v>1114</v>
      </c>
      <c r="Q30" s="706" t="s">
        <v>464</v>
      </c>
      <c r="R30" s="706"/>
      <c r="S30" s="706"/>
      <c r="T30" s="706"/>
      <c r="U30" s="706"/>
      <c r="V30" s="706"/>
      <c r="W30" s="706" t="s">
        <v>1114</v>
      </c>
      <c r="X30" s="706" t="s">
        <v>306</v>
      </c>
      <c r="Y30" s="706"/>
      <c r="Z30" s="706"/>
      <c r="AA30" s="706"/>
      <c r="AB30" s="706"/>
      <c r="AC30" s="706"/>
      <c r="AD30" s="706"/>
      <c r="AE30" s="706"/>
      <c r="AF30" s="706"/>
      <c r="AG30" s="706"/>
      <c r="AH30" s="706"/>
      <c r="AI30" s="706"/>
    </row>
    <row r="31" spans="1:35" ht="6" customHeight="1" x14ac:dyDescent="0.15">
      <c r="A31" s="933"/>
      <c r="B31" s="933"/>
      <c r="C31" s="946"/>
      <c r="D31" s="946"/>
      <c r="E31" s="946"/>
      <c r="F31" s="946"/>
      <c r="G31" s="946"/>
      <c r="H31" s="946"/>
      <c r="I31" s="946"/>
      <c r="J31" s="946"/>
      <c r="K31" s="946"/>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row>
    <row r="32" spans="1:35" ht="21" customHeight="1" x14ac:dyDescent="0.15">
      <c r="A32" s="933"/>
      <c r="B32" s="947"/>
      <c r="C32" s="1892" t="s">
        <v>1127</v>
      </c>
      <c r="D32" s="1892"/>
      <c r="E32" s="1892"/>
      <c r="F32" s="1892"/>
      <c r="G32" s="1892"/>
      <c r="H32" s="1892"/>
      <c r="I32" s="1892"/>
      <c r="J32" s="1892"/>
      <c r="K32" s="1892"/>
      <c r="L32" s="1537"/>
      <c r="M32" s="1537"/>
      <c r="N32" s="1537"/>
      <c r="O32" s="1537"/>
      <c r="P32" s="1537"/>
      <c r="Q32" s="1537"/>
      <c r="R32" s="1537"/>
      <c r="S32" s="1537"/>
      <c r="T32" s="1537"/>
      <c r="U32" s="1537"/>
      <c r="V32" s="1537"/>
      <c r="W32" s="1537"/>
      <c r="X32" s="1537"/>
      <c r="Y32" s="1537"/>
      <c r="Z32" s="1537"/>
      <c r="AA32" s="1537"/>
      <c r="AB32" s="1537"/>
      <c r="AC32" s="1537"/>
      <c r="AD32" s="1537"/>
      <c r="AE32" s="1537"/>
      <c r="AF32" s="1537"/>
      <c r="AG32" s="1537"/>
      <c r="AH32" s="1537"/>
      <c r="AI32" s="1537"/>
    </row>
    <row r="33" spans="1:35" ht="21" customHeight="1" x14ac:dyDescent="0.15">
      <c r="A33" s="933"/>
      <c r="B33" s="947"/>
      <c r="C33" s="1892"/>
      <c r="D33" s="1892"/>
      <c r="E33" s="1892"/>
      <c r="F33" s="1892"/>
      <c r="G33" s="1892"/>
      <c r="H33" s="1892"/>
      <c r="I33" s="1892"/>
      <c r="J33" s="1892"/>
      <c r="K33" s="1892"/>
      <c r="L33" s="1537"/>
      <c r="M33" s="1537"/>
      <c r="N33" s="1537"/>
      <c r="O33" s="1537"/>
      <c r="P33" s="1537"/>
      <c r="Q33" s="1537"/>
      <c r="R33" s="1537"/>
      <c r="S33" s="1537"/>
      <c r="T33" s="1537"/>
      <c r="U33" s="1537"/>
      <c r="V33" s="1537"/>
      <c r="W33" s="1537"/>
      <c r="X33" s="1537"/>
      <c r="Y33" s="1537"/>
      <c r="Z33" s="1537"/>
      <c r="AA33" s="1537"/>
      <c r="AB33" s="1537"/>
      <c r="AC33" s="1537"/>
      <c r="AD33" s="1537"/>
      <c r="AE33" s="1537"/>
      <c r="AF33" s="1537"/>
      <c r="AG33" s="1537"/>
      <c r="AH33" s="1537"/>
      <c r="AI33" s="1537"/>
    </row>
    <row r="34" spans="1:35" ht="21" customHeight="1" x14ac:dyDescent="0.15">
      <c r="A34" s="933"/>
      <c r="B34" s="947"/>
      <c r="C34" s="1892"/>
      <c r="D34" s="1892"/>
      <c r="E34" s="1892"/>
      <c r="F34" s="1892"/>
      <c r="G34" s="1892"/>
      <c r="H34" s="1892"/>
      <c r="I34" s="1892"/>
      <c r="J34" s="1892"/>
      <c r="K34" s="1892"/>
      <c r="L34" s="1537"/>
      <c r="M34" s="1537"/>
      <c r="N34" s="1537"/>
      <c r="O34" s="1537"/>
      <c r="P34" s="1537"/>
      <c r="Q34" s="1537"/>
      <c r="R34" s="1537"/>
      <c r="S34" s="1537"/>
      <c r="T34" s="1537"/>
      <c r="U34" s="1537"/>
      <c r="V34" s="1537"/>
      <c r="W34" s="1537"/>
      <c r="X34" s="1537"/>
      <c r="Y34" s="1537"/>
      <c r="Z34" s="1537"/>
      <c r="AA34" s="1537"/>
      <c r="AB34" s="1537"/>
      <c r="AC34" s="1537"/>
      <c r="AD34" s="1537"/>
      <c r="AE34" s="1537"/>
      <c r="AF34" s="1537"/>
      <c r="AG34" s="1537"/>
      <c r="AH34" s="1537"/>
      <c r="AI34" s="1537"/>
    </row>
    <row r="35" spans="1:35" ht="21" customHeight="1" x14ac:dyDescent="0.15">
      <c r="A35" s="933"/>
      <c r="B35" s="947"/>
      <c r="C35" s="1892"/>
      <c r="D35" s="1892"/>
      <c r="E35" s="1892"/>
      <c r="F35" s="1892"/>
      <c r="G35" s="1892"/>
      <c r="H35" s="1892"/>
      <c r="I35" s="1892"/>
      <c r="J35" s="1892"/>
      <c r="K35" s="1892"/>
      <c r="L35" s="1537"/>
      <c r="M35" s="1537"/>
      <c r="N35" s="1537"/>
      <c r="O35" s="1537"/>
      <c r="P35" s="1537"/>
      <c r="Q35" s="1537"/>
      <c r="R35" s="1537"/>
      <c r="S35" s="1537"/>
      <c r="T35" s="1537"/>
      <c r="U35" s="1537"/>
      <c r="V35" s="1537"/>
      <c r="W35" s="1537"/>
      <c r="X35" s="1537"/>
      <c r="Y35" s="1537"/>
      <c r="Z35" s="1537"/>
      <c r="AA35" s="1537"/>
      <c r="AB35" s="1537"/>
      <c r="AC35" s="1537"/>
      <c r="AD35" s="1537"/>
      <c r="AE35" s="1537"/>
      <c r="AF35" s="1537"/>
      <c r="AG35" s="1537"/>
      <c r="AH35" s="1537"/>
      <c r="AI35" s="1537"/>
    </row>
  </sheetData>
  <mergeCells count="24">
    <mergeCell ref="C30:K30"/>
    <mergeCell ref="C32:K35"/>
    <mergeCell ref="L32:AI35"/>
    <mergeCell ref="C14:H15"/>
    <mergeCell ref="Q14:S14"/>
    <mergeCell ref="Q15:S15"/>
    <mergeCell ref="C19:K28"/>
    <mergeCell ref="AG20:AH20"/>
    <mergeCell ref="O23:S23"/>
    <mergeCell ref="T23:AH23"/>
    <mergeCell ref="O24:S24"/>
    <mergeCell ref="O25:S25"/>
    <mergeCell ref="O26:S26"/>
    <mergeCell ref="O27:S27"/>
    <mergeCell ref="I11:P11"/>
    <mergeCell ref="Q11:W11"/>
    <mergeCell ref="C12:H13"/>
    <mergeCell ref="Q12:S12"/>
    <mergeCell ref="Q13:S13"/>
    <mergeCell ref="A3:AI3"/>
    <mergeCell ref="T5:X5"/>
    <mergeCell ref="Y5:AI5"/>
    <mergeCell ref="T6:X6"/>
    <mergeCell ref="Y6:AI6"/>
  </mergeCells>
  <phoneticPr fontId="83"/>
  <hyperlinks>
    <hyperlink ref="AK3" location="届出様式一覧!A1" display="戻る"/>
  </hyperlinks>
  <printOptions horizontalCentered="1" verticalCentered="1"/>
  <pageMargins left="0.39374999999999999" right="0.39374999999999999" top="0.98402777777777795" bottom="0.94513888888888897" header="0.51180555555555496" footer="0.51180555555555496"/>
  <pageSetup paperSize="9" firstPageNumber="0"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
  <sheetViews>
    <sheetView view="pageBreakPreview" zoomScaleNormal="100" workbookViewId="0">
      <selection activeCell="F28" sqref="F28:L28"/>
    </sheetView>
  </sheetViews>
  <sheetFormatPr defaultRowHeight="13.5" x14ac:dyDescent="0.15"/>
  <cols>
    <col min="1" max="1" width="1.75" style="948" customWidth="1"/>
    <col min="2" max="2" width="3.375" style="948" customWidth="1"/>
    <col min="3" max="3" width="11.25" style="948" customWidth="1"/>
    <col min="4" max="4" width="9" style="948" customWidth="1"/>
    <col min="5" max="5" width="1.5" style="948" customWidth="1"/>
    <col min="6" max="6" width="9" style="948" customWidth="1"/>
    <col min="7" max="7" width="12.375" style="948" customWidth="1"/>
    <col min="8" max="8" width="10.875" style="948" customWidth="1"/>
    <col min="9" max="11" width="9" style="948" customWidth="1"/>
    <col min="12" max="12" width="9.625" style="948" customWidth="1"/>
    <col min="13" max="256" width="9" style="948" customWidth="1"/>
    <col min="257" max="257" width="1.75" style="948" customWidth="1"/>
    <col min="258" max="258" width="3.375" style="948" customWidth="1"/>
    <col min="259" max="259" width="11.25" style="948" customWidth="1"/>
    <col min="260" max="260" width="9" style="948" customWidth="1"/>
    <col min="261" max="261" width="1.5" style="948" customWidth="1"/>
    <col min="262" max="262" width="9" style="948" customWidth="1"/>
    <col min="263" max="263" width="12.375" style="948" customWidth="1"/>
    <col min="264" max="264" width="10.875" style="948" customWidth="1"/>
    <col min="265" max="267" width="9" style="948" customWidth="1"/>
    <col min="268" max="268" width="9.625" style="948" customWidth="1"/>
    <col min="269" max="512" width="9" style="948" customWidth="1"/>
    <col min="513" max="513" width="1.75" style="948" customWidth="1"/>
    <col min="514" max="514" width="3.375" style="948" customWidth="1"/>
    <col min="515" max="515" width="11.25" style="948" customWidth="1"/>
    <col min="516" max="516" width="9" style="948" customWidth="1"/>
    <col min="517" max="517" width="1.5" style="948" customWidth="1"/>
    <col min="518" max="518" width="9" style="948" customWidth="1"/>
    <col min="519" max="519" width="12.375" style="948" customWidth="1"/>
    <col min="520" max="520" width="10.875" style="948" customWidth="1"/>
    <col min="521" max="523" width="9" style="948" customWidth="1"/>
    <col min="524" max="524" width="9.625" style="948" customWidth="1"/>
    <col min="525" max="768" width="9" style="948" customWidth="1"/>
    <col min="769" max="769" width="1.75" style="948" customWidth="1"/>
    <col min="770" max="770" width="3.375" style="948" customWidth="1"/>
    <col min="771" max="771" width="11.25" style="948" customWidth="1"/>
    <col min="772" max="772" width="9" style="948" customWidth="1"/>
    <col min="773" max="773" width="1.5" style="948" customWidth="1"/>
    <col min="774" max="774" width="9" style="948" customWidth="1"/>
    <col min="775" max="775" width="12.375" style="948" customWidth="1"/>
    <col min="776" max="776" width="10.875" style="948" customWidth="1"/>
    <col min="777" max="779" width="9" style="948" customWidth="1"/>
    <col min="780" max="780" width="9.625" style="948" customWidth="1"/>
    <col min="781" max="1025" width="9" style="948" customWidth="1"/>
  </cols>
  <sheetData>
    <row r="1" spans="1:14" ht="16.5" customHeight="1" x14ac:dyDescent="0.15">
      <c r="A1" s="948" t="s">
        <v>1128</v>
      </c>
    </row>
    <row r="2" spans="1:14" ht="18.75" customHeight="1" x14ac:dyDescent="0.15">
      <c r="A2" s="1766" t="s">
        <v>86</v>
      </c>
      <c r="B2" s="1766"/>
      <c r="C2" s="1766"/>
      <c r="D2" s="1766"/>
      <c r="E2" s="1766"/>
      <c r="F2" s="1766"/>
      <c r="G2" s="1766"/>
      <c r="H2" s="1766"/>
      <c r="I2" s="1766"/>
      <c r="J2" s="1766"/>
      <c r="K2" s="1766"/>
      <c r="L2" s="1766"/>
      <c r="N2" s="453" t="s">
        <v>590</v>
      </c>
    </row>
    <row r="3" spans="1:14" ht="18" customHeight="1" x14ac:dyDescent="0.15">
      <c r="A3" s="949"/>
      <c r="B3" s="950"/>
      <c r="C3" s="950"/>
      <c r="D3" s="950"/>
      <c r="E3" s="950"/>
      <c r="F3" s="950"/>
      <c r="G3" s="950"/>
      <c r="H3" s="950"/>
      <c r="I3" s="950"/>
      <c r="J3" s="950"/>
      <c r="K3" s="950"/>
      <c r="L3" s="950"/>
    </row>
    <row r="4" spans="1:14" ht="17.25" customHeight="1" x14ac:dyDescent="0.15">
      <c r="A4" s="949"/>
      <c r="B4" s="1266" t="s">
        <v>455</v>
      </c>
      <c r="C4" s="1266"/>
      <c r="D4" s="1894"/>
      <c r="E4" s="1894"/>
      <c r="F4" s="1894"/>
      <c r="G4" s="1894"/>
    </row>
    <row r="5" spans="1:14" ht="16.5" customHeight="1" x14ac:dyDescent="0.15">
      <c r="B5" s="1266" t="s">
        <v>496</v>
      </c>
      <c r="C5" s="1266"/>
      <c r="D5" s="1894"/>
      <c r="E5" s="1894"/>
      <c r="F5" s="1894"/>
      <c r="G5" s="1894"/>
    </row>
    <row r="6" spans="1:14" ht="16.5" customHeight="1" x14ac:dyDescent="0.15">
      <c r="B6" s="1266" t="s">
        <v>280</v>
      </c>
      <c r="C6" s="1266"/>
      <c r="D6" s="1894"/>
      <c r="E6" s="1894"/>
      <c r="F6" s="1894"/>
      <c r="G6" s="1894"/>
    </row>
    <row r="7" spans="1:14" ht="14.25" customHeight="1" x14ac:dyDescent="0.15">
      <c r="H7" s="952"/>
      <c r="I7" s="952"/>
      <c r="J7" s="953"/>
      <c r="K7" s="953"/>
      <c r="L7" s="953"/>
      <c r="M7" s="452"/>
    </row>
    <row r="8" spans="1:14" ht="14.25" customHeight="1" x14ac:dyDescent="0.15">
      <c r="B8" s="948" t="s">
        <v>1129</v>
      </c>
      <c r="H8" s="952"/>
      <c r="I8" s="952"/>
      <c r="J8" s="953"/>
      <c r="K8" s="953"/>
      <c r="L8" s="953"/>
      <c r="M8" s="452"/>
    </row>
    <row r="9" spans="1:14" ht="6" customHeight="1" x14ac:dyDescent="0.15">
      <c r="H9" s="952"/>
      <c r="I9" s="952"/>
      <c r="J9" s="953"/>
      <c r="K9" s="953"/>
      <c r="L9" s="953"/>
      <c r="M9" s="452"/>
    </row>
    <row r="10" spans="1:14" s="954" customFormat="1" ht="15" customHeight="1" x14ac:dyDescent="0.15">
      <c r="B10" s="955" t="s">
        <v>1130</v>
      </c>
      <c r="H10" s="956" t="s">
        <v>1131</v>
      </c>
    </row>
    <row r="11" spans="1:14" ht="18" customHeight="1" x14ac:dyDescent="0.15">
      <c r="B11" s="951" t="s">
        <v>1114</v>
      </c>
      <c r="C11" s="957" t="s">
        <v>1132</v>
      </c>
      <c r="D11" s="958"/>
      <c r="E11" s="958"/>
      <c r="F11" s="958"/>
      <c r="G11" s="959"/>
      <c r="H11" s="960"/>
      <c r="I11" s="948" t="s">
        <v>314</v>
      </c>
    </row>
    <row r="12" spans="1:14" ht="18" customHeight="1" x14ac:dyDescent="0.15">
      <c r="B12" s="1266" t="s">
        <v>1114</v>
      </c>
      <c r="C12" s="961" t="s">
        <v>1133</v>
      </c>
      <c r="D12" s="962"/>
      <c r="E12" s="962"/>
      <c r="F12" s="962"/>
      <c r="G12" s="962"/>
      <c r="H12" s="963"/>
    </row>
    <row r="13" spans="1:14" x14ac:dyDescent="0.15">
      <c r="B13" s="1266"/>
      <c r="C13" s="964" t="s">
        <v>1134</v>
      </c>
      <c r="D13" s="965" t="s">
        <v>706</v>
      </c>
      <c r="E13" s="952"/>
      <c r="F13" s="1895"/>
      <c r="G13" s="1895"/>
      <c r="H13" s="966"/>
      <c r="I13" s="948" t="s">
        <v>314</v>
      </c>
    </row>
    <row r="14" spans="1:14" x14ac:dyDescent="0.15">
      <c r="B14" s="1266"/>
      <c r="C14" s="964" t="s">
        <v>1135</v>
      </c>
      <c r="D14" s="965" t="s">
        <v>709</v>
      </c>
      <c r="E14" s="952"/>
      <c r="F14" s="1895"/>
      <c r="G14" s="1895"/>
      <c r="H14" s="966"/>
      <c r="I14" s="948" t="s">
        <v>314</v>
      </c>
    </row>
    <row r="15" spans="1:14" x14ac:dyDescent="0.15">
      <c r="B15" s="1266"/>
      <c r="C15" s="967"/>
      <c r="D15" s="965" t="s">
        <v>1003</v>
      </c>
      <c r="E15" s="952"/>
      <c r="F15" s="1895"/>
      <c r="G15" s="1895"/>
      <c r="H15" s="966"/>
      <c r="I15" s="948" t="s">
        <v>314</v>
      </c>
    </row>
    <row r="16" spans="1:14" x14ac:dyDescent="0.15">
      <c r="B16" s="1266"/>
      <c r="C16" s="968"/>
      <c r="D16" s="969" t="s">
        <v>1004</v>
      </c>
      <c r="E16" s="970"/>
      <c r="F16" s="1896"/>
      <c r="G16" s="1896"/>
      <c r="H16" s="971"/>
      <c r="I16" s="948" t="s">
        <v>314</v>
      </c>
    </row>
    <row r="17" spans="2:12" ht="18" customHeight="1" x14ac:dyDescent="0.15">
      <c r="B17" s="1266" t="s">
        <v>1114</v>
      </c>
      <c r="C17" s="961" t="s">
        <v>1136</v>
      </c>
      <c r="D17" s="962"/>
      <c r="E17" s="962"/>
      <c r="F17" s="962"/>
      <c r="G17" s="962"/>
      <c r="H17" s="963"/>
    </row>
    <row r="18" spans="2:12" x14ac:dyDescent="0.15">
      <c r="B18" s="1266"/>
      <c r="C18" s="972" t="s">
        <v>455</v>
      </c>
      <c r="D18" s="952" t="s">
        <v>706</v>
      </c>
      <c r="E18" s="952"/>
      <c r="F18" s="1895"/>
      <c r="G18" s="1895"/>
      <c r="H18" s="966"/>
      <c r="I18" s="948" t="s">
        <v>314</v>
      </c>
    </row>
    <row r="19" spans="2:12" x14ac:dyDescent="0.15">
      <c r="B19" s="1266"/>
      <c r="C19" s="967"/>
      <c r="D19" s="952" t="s">
        <v>709</v>
      </c>
      <c r="E19" s="952"/>
      <c r="F19" s="1895"/>
      <c r="G19" s="1895"/>
      <c r="H19" s="966"/>
      <c r="I19" s="948" t="s">
        <v>314</v>
      </c>
    </row>
    <row r="20" spans="2:12" x14ac:dyDescent="0.15">
      <c r="B20" s="1266"/>
      <c r="C20" s="968"/>
      <c r="D20" s="970" t="s">
        <v>1003</v>
      </c>
      <c r="E20" s="970"/>
      <c r="F20" s="1896"/>
      <c r="G20" s="1896"/>
      <c r="H20" s="971"/>
      <c r="I20" s="948" t="s">
        <v>314</v>
      </c>
    </row>
    <row r="21" spans="2:12" ht="15.75" customHeight="1" x14ac:dyDescent="0.15"/>
    <row r="22" spans="2:12" x14ac:dyDescent="0.15">
      <c r="B22" s="955" t="s">
        <v>1137</v>
      </c>
    </row>
    <row r="23" spans="2:12" ht="19.5" customHeight="1" x14ac:dyDescent="0.15">
      <c r="B23" s="973" t="s">
        <v>1138</v>
      </c>
      <c r="C23" s="974"/>
      <c r="D23" s="975" t="s">
        <v>1114</v>
      </c>
      <c r="E23" s="975"/>
      <c r="F23" s="976" t="s">
        <v>1139</v>
      </c>
      <c r="G23" s="976" t="s">
        <v>1140</v>
      </c>
      <c r="H23" s="1897"/>
      <c r="I23" s="1897"/>
      <c r="J23" s="976"/>
      <c r="K23" s="976"/>
      <c r="L23" s="977"/>
    </row>
    <row r="24" spans="2:12" ht="19.5" customHeight="1" x14ac:dyDescent="0.15">
      <c r="B24" s="978"/>
      <c r="C24" s="979"/>
      <c r="D24" s="980" t="s">
        <v>1114</v>
      </c>
      <c r="E24" s="980"/>
      <c r="F24" s="981" t="s">
        <v>1141</v>
      </c>
      <c r="G24" s="981" t="s">
        <v>1140</v>
      </c>
      <c r="H24" s="1898"/>
      <c r="I24" s="1898"/>
      <c r="J24" s="981"/>
      <c r="K24" s="981"/>
      <c r="L24" s="982"/>
    </row>
    <row r="25" spans="2:12" ht="19.5" customHeight="1" x14ac:dyDescent="0.15">
      <c r="B25" s="983"/>
      <c r="C25" s="984"/>
      <c r="D25" s="985" t="s">
        <v>1114</v>
      </c>
      <c r="E25" s="985"/>
      <c r="F25" s="986" t="s">
        <v>1142</v>
      </c>
      <c r="G25" s="987"/>
      <c r="H25" s="1899"/>
      <c r="I25" s="1899"/>
      <c r="J25" s="986"/>
      <c r="K25" s="986"/>
      <c r="L25" s="988"/>
    </row>
    <row r="26" spans="2:12" ht="19.5" customHeight="1" x14ac:dyDescent="0.15">
      <c r="B26" s="973" t="s">
        <v>1143</v>
      </c>
      <c r="C26" s="974"/>
      <c r="D26" s="975" t="s">
        <v>1114</v>
      </c>
      <c r="E26" s="975"/>
      <c r="F26" s="976" t="s">
        <v>1144</v>
      </c>
      <c r="G26" s="976"/>
      <c r="H26" s="989"/>
      <c r="I26" s="976"/>
      <c r="J26" s="976"/>
      <c r="K26" s="976"/>
      <c r="L26" s="977"/>
    </row>
    <row r="27" spans="2:12" ht="19.5" customHeight="1" x14ac:dyDescent="0.15">
      <c r="B27" s="983"/>
      <c r="C27" s="984"/>
      <c r="D27" s="985" t="s">
        <v>1114</v>
      </c>
      <c r="E27" s="985"/>
      <c r="F27" s="986" t="s">
        <v>1145</v>
      </c>
      <c r="G27" s="986"/>
      <c r="H27" s="987"/>
      <c r="I27" s="986"/>
      <c r="J27" s="986"/>
      <c r="K27" s="986"/>
      <c r="L27" s="988"/>
    </row>
    <row r="28" spans="2:12" ht="54" customHeight="1" x14ac:dyDescent="0.15">
      <c r="B28" s="973" t="s">
        <v>1146</v>
      </c>
      <c r="C28" s="974"/>
      <c r="D28" s="990" t="s">
        <v>1114</v>
      </c>
      <c r="E28" s="975"/>
      <c r="F28" s="1900" t="s">
        <v>1147</v>
      </c>
      <c r="G28" s="1900"/>
      <c r="H28" s="1900"/>
      <c r="I28" s="1900"/>
      <c r="J28" s="1900"/>
      <c r="K28" s="1900"/>
      <c r="L28" s="1900"/>
    </row>
    <row r="29" spans="2:12" ht="54" customHeight="1" x14ac:dyDescent="0.15">
      <c r="B29" s="978"/>
      <c r="C29" s="984"/>
      <c r="D29" s="991" t="s">
        <v>1114</v>
      </c>
      <c r="E29" s="985"/>
      <c r="F29" s="1901" t="s">
        <v>1148</v>
      </c>
      <c r="G29" s="1901"/>
      <c r="H29" s="1901"/>
      <c r="I29" s="1901"/>
      <c r="J29" s="1901"/>
      <c r="K29" s="1901"/>
      <c r="L29" s="1901"/>
    </row>
    <row r="30" spans="2:12" ht="30" customHeight="1" x14ac:dyDescent="0.15">
      <c r="B30" s="992"/>
      <c r="C30" s="1902" t="s">
        <v>1149</v>
      </c>
      <c r="D30" s="994" t="s">
        <v>1114</v>
      </c>
      <c r="E30" s="994"/>
      <c r="F30" s="1903" t="s">
        <v>1150</v>
      </c>
      <c r="G30" s="1903"/>
      <c r="H30" s="1903"/>
      <c r="I30" s="1903"/>
      <c r="J30" s="1903"/>
      <c r="K30" s="1903"/>
      <c r="L30" s="1903"/>
    </row>
    <row r="31" spans="2:12" ht="9" customHeight="1" x14ac:dyDescent="0.15">
      <c r="B31" s="995"/>
      <c r="C31" s="1902"/>
      <c r="D31" s="996"/>
      <c r="E31" s="996"/>
      <c r="F31" s="997"/>
      <c r="G31" s="997"/>
      <c r="H31" s="997"/>
      <c r="I31" s="997"/>
      <c r="J31" s="997"/>
      <c r="K31" s="997"/>
      <c r="L31" s="998"/>
    </row>
    <row r="32" spans="2:12" ht="18" customHeight="1" x14ac:dyDescent="0.15">
      <c r="B32" s="995"/>
      <c r="C32" s="1902"/>
      <c r="E32" s="978"/>
      <c r="F32" s="984" t="s">
        <v>1151</v>
      </c>
      <c r="G32" s="999"/>
      <c r="H32" s="1904" t="s">
        <v>1152</v>
      </c>
      <c r="I32" s="1904"/>
      <c r="J32" s="999" t="s">
        <v>1153</v>
      </c>
      <c r="K32" s="999"/>
      <c r="L32" s="979"/>
    </row>
    <row r="33" spans="2:12" ht="15" customHeight="1" x14ac:dyDescent="0.15">
      <c r="B33" s="978"/>
      <c r="C33" s="992"/>
      <c r="D33" s="992"/>
      <c r="E33" s="978"/>
      <c r="F33" s="1000" t="s">
        <v>756</v>
      </c>
      <c r="G33" s="977"/>
      <c r="H33" s="1001"/>
      <c r="I33" s="978" t="s">
        <v>314</v>
      </c>
      <c r="J33" s="999"/>
      <c r="K33" s="999"/>
      <c r="L33" s="979"/>
    </row>
    <row r="34" spans="2:12" ht="15" customHeight="1" x14ac:dyDescent="0.15">
      <c r="B34" s="978"/>
      <c r="C34" s="992"/>
      <c r="D34" s="992"/>
      <c r="E34" s="978"/>
      <c r="F34" s="1002" t="s">
        <v>753</v>
      </c>
      <c r="G34" s="982"/>
      <c r="H34" s="1003"/>
      <c r="I34" s="999" t="s">
        <v>314</v>
      </c>
      <c r="J34" s="999"/>
      <c r="K34" s="999"/>
      <c r="L34" s="979"/>
    </row>
    <row r="35" spans="2:12" ht="15" customHeight="1" x14ac:dyDescent="0.15">
      <c r="B35" s="978"/>
      <c r="C35" s="992"/>
      <c r="D35" s="992"/>
      <c r="E35" s="978"/>
      <c r="F35" s="1002" t="s">
        <v>1154</v>
      </c>
      <c r="G35" s="982"/>
      <c r="H35" s="1003"/>
      <c r="I35" s="999" t="s">
        <v>314</v>
      </c>
      <c r="J35" s="999"/>
      <c r="K35" s="999"/>
      <c r="L35" s="979"/>
    </row>
    <row r="36" spans="2:12" ht="15" customHeight="1" x14ac:dyDescent="0.15">
      <c r="B36" s="978"/>
      <c r="C36" s="992"/>
      <c r="D36" s="992"/>
      <c r="E36" s="978"/>
      <c r="F36" s="1002" t="s">
        <v>199</v>
      </c>
      <c r="G36" s="982"/>
      <c r="H36" s="1004">
        <f>SUM(H33:H35)</f>
        <v>0</v>
      </c>
      <c r="I36" s="999" t="s">
        <v>1155</v>
      </c>
      <c r="J36" s="999"/>
      <c r="K36" s="999"/>
      <c r="L36" s="979"/>
    </row>
    <row r="37" spans="2:12" ht="15" customHeight="1" x14ac:dyDescent="0.15">
      <c r="B37" s="978"/>
      <c r="C37" s="992"/>
      <c r="D37" s="992"/>
      <c r="E37" s="978"/>
      <c r="F37" s="1002" t="s">
        <v>1156</v>
      </c>
      <c r="G37" s="982"/>
      <c r="H37" s="1003"/>
      <c r="I37" s="999" t="s">
        <v>1157</v>
      </c>
      <c r="J37" s="999"/>
      <c r="K37" s="999"/>
      <c r="L37" s="979"/>
    </row>
    <row r="38" spans="2:12" ht="15" customHeight="1" x14ac:dyDescent="0.15">
      <c r="B38" s="978"/>
      <c r="C38" s="992"/>
      <c r="D38" s="992"/>
      <c r="E38" s="978"/>
      <c r="F38" s="1005" t="s">
        <v>1158</v>
      </c>
      <c r="G38" s="988"/>
      <c r="H38" s="1006" t="e">
        <f>H36/H37</f>
        <v>#DIV/0!</v>
      </c>
      <c r="I38" s="999" t="s">
        <v>1159</v>
      </c>
      <c r="J38" s="999"/>
      <c r="K38" s="999"/>
      <c r="L38" s="979"/>
    </row>
    <row r="39" spans="2:12" ht="7.5" customHeight="1" x14ac:dyDescent="0.15">
      <c r="B39" s="978"/>
      <c r="C39" s="992"/>
      <c r="D39" s="1007"/>
      <c r="E39" s="999"/>
      <c r="F39" s="999"/>
      <c r="G39" s="999"/>
      <c r="H39" s="999"/>
      <c r="I39" s="999"/>
      <c r="J39" s="999"/>
      <c r="K39" s="999"/>
      <c r="L39" s="979"/>
    </row>
    <row r="40" spans="2:12" ht="16.5" customHeight="1" x14ac:dyDescent="0.15">
      <c r="B40" s="983"/>
      <c r="C40" s="1007"/>
      <c r="D40" s="1008" t="s">
        <v>1114</v>
      </c>
      <c r="E40" s="1008"/>
      <c r="F40" s="958" t="s">
        <v>1160</v>
      </c>
      <c r="G40" s="958"/>
      <c r="H40" s="958"/>
      <c r="I40" s="958"/>
      <c r="J40" s="958"/>
      <c r="K40" s="958"/>
      <c r="L40" s="1009"/>
    </row>
    <row r="42" spans="2:12" ht="15.75" customHeight="1" x14ac:dyDescent="0.15">
      <c r="B42" s="955" t="s">
        <v>1161</v>
      </c>
    </row>
    <row r="43" spans="2:12" ht="15.75" customHeight="1" x14ac:dyDescent="0.15">
      <c r="B43" s="950" t="s">
        <v>1114</v>
      </c>
      <c r="C43" s="948" t="s">
        <v>1162</v>
      </c>
    </row>
    <row r="44" spans="2:12" ht="15.75" customHeight="1" x14ac:dyDescent="0.15">
      <c r="B44" s="950" t="s">
        <v>1114</v>
      </c>
      <c r="C44" s="948" t="s">
        <v>1163</v>
      </c>
    </row>
    <row r="45" spans="2:12" ht="15.75" customHeight="1" x14ac:dyDescent="0.15">
      <c r="B45" s="950"/>
      <c r="C45" s="948" t="s">
        <v>1164</v>
      </c>
    </row>
    <row r="46" spans="2:12" ht="15.75" customHeight="1" x14ac:dyDescent="0.15">
      <c r="B46" s="955"/>
      <c r="C46" s="948" t="s">
        <v>1165</v>
      </c>
    </row>
    <row r="47" spans="2:12" x14ac:dyDescent="0.15">
      <c r="C47" s="948" t="s">
        <v>1166</v>
      </c>
    </row>
    <row r="49" spans="2:3" ht="18.75" customHeight="1" x14ac:dyDescent="0.15">
      <c r="B49" s="955" t="s">
        <v>1167</v>
      </c>
    </row>
    <row r="50" spans="2:3" x14ac:dyDescent="0.15">
      <c r="B50" s="950" t="s">
        <v>1114</v>
      </c>
      <c r="C50" s="948" t="s">
        <v>1163</v>
      </c>
    </row>
    <row r="51" spans="2:3" x14ac:dyDescent="0.15">
      <c r="C51" s="948" t="s">
        <v>1164</v>
      </c>
    </row>
    <row r="52" spans="2:3" x14ac:dyDescent="0.15">
      <c r="C52" s="948" t="s">
        <v>1168</v>
      </c>
    </row>
    <row r="53" spans="2:3" x14ac:dyDescent="0.15">
      <c r="C53" s="948" t="s">
        <v>1169</v>
      </c>
    </row>
    <row r="54" spans="2:3" x14ac:dyDescent="0.15">
      <c r="C54" s="948" t="s">
        <v>387</v>
      </c>
    </row>
  </sheetData>
  <mergeCells count="24">
    <mergeCell ref="H24:I24"/>
    <mergeCell ref="H25:I25"/>
    <mergeCell ref="F28:L28"/>
    <mergeCell ref="F29:L29"/>
    <mergeCell ref="C30:C32"/>
    <mergeCell ref="F30:L30"/>
    <mergeCell ref="H32:I32"/>
    <mergeCell ref="B17:B20"/>
    <mergeCell ref="F18:G18"/>
    <mergeCell ref="F19:G19"/>
    <mergeCell ref="F20:G20"/>
    <mergeCell ref="H23:I23"/>
    <mergeCell ref="B6:C6"/>
    <mergeCell ref="D6:G6"/>
    <mergeCell ref="B12:B16"/>
    <mergeCell ref="F13:G13"/>
    <mergeCell ref="F14:G14"/>
    <mergeCell ref="F15:G15"/>
    <mergeCell ref="F16:G16"/>
    <mergeCell ref="A2:L2"/>
    <mergeCell ref="B4:C4"/>
    <mergeCell ref="D4:G4"/>
    <mergeCell ref="B5:C5"/>
    <mergeCell ref="D5:G5"/>
  </mergeCells>
  <phoneticPr fontId="83"/>
  <hyperlinks>
    <hyperlink ref="N2" location="届出様式一覧!A1" display="戻る"/>
  </hyperlinks>
  <printOptions horizontalCentered="1" verticalCentered="1"/>
  <pageMargins left="0.74791666666666701" right="0.70833333333333304" top="0.39374999999999999" bottom="0.39374999999999999" header="0.51180555555555496" footer="0.51180555555555496"/>
  <pageSetup paperSize="9" scale="92" firstPageNumber="0"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view="pageBreakPreview" topLeftCell="C1" zoomScaleNormal="100" workbookViewId="0">
      <selection activeCell="A10" sqref="A10:BM12"/>
    </sheetView>
  </sheetViews>
  <sheetFormatPr defaultRowHeight="13.5" x14ac:dyDescent="0.15"/>
  <cols>
    <col min="1" max="1" width="2.75" style="1010" customWidth="1"/>
    <col min="2" max="2" width="15.875" style="1010" customWidth="1"/>
    <col min="3" max="64" width="1.875" style="1010" customWidth="1"/>
    <col min="65" max="65" width="6" style="1010" customWidth="1"/>
    <col min="66" max="66" width="3.875" style="1010" customWidth="1"/>
    <col min="67" max="67" width="2.75" style="1010" customWidth="1"/>
    <col min="68" max="68" width="18.625" style="1010" customWidth="1"/>
    <col min="69" max="69" width="5.75" style="1010" customWidth="1"/>
    <col min="70" max="256" width="9" style="1010" customWidth="1"/>
    <col min="257" max="257" width="2.75" style="1010" customWidth="1"/>
    <col min="258" max="258" width="15.875" style="1010" customWidth="1"/>
    <col min="259" max="320" width="1.875" style="1010" customWidth="1"/>
    <col min="321" max="321" width="6" style="1010" customWidth="1"/>
    <col min="322" max="322" width="3.875" style="1010" customWidth="1"/>
    <col min="323" max="323" width="2.75" style="1010" customWidth="1"/>
    <col min="324" max="324" width="18.625" style="1010" customWidth="1"/>
    <col min="325" max="325" width="5.75" style="1010" customWidth="1"/>
    <col min="326" max="512" width="9" style="1010" customWidth="1"/>
    <col min="513" max="513" width="2.75" style="1010" customWidth="1"/>
    <col min="514" max="514" width="15.875" style="1010" customWidth="1"/>
    <col min="515" max="576" width="1.875" style="1010" customWidth="1"/>
    <col min="577" max="577" width="6" style="1010" customWidth="1"/>
    <col min="578" max="578" width="3.875" style="1010" customWidth="1"/>
    <col min="579" max="579" width="2.75" style="1010" customWidth="1"/>
    <col min="580" max="580" width="18.625" style="1010" customWidth="1"/>
    <col min="581" max="581" width="5.75" style="1010" customWidth="1"/>
    <col min="582" max="768" width="9" style="1010" customWidth="1"/>
    <col min="769" max="769" width="2.75" style="1010" customWidth="1"/>
    <col min="770" max="770" width="15.875" style="1010" customWidth="1"/>
    <col min="771" max="832" width="1.875" style="1010" customWidth="1"/>
    <col min="833" max="833" width="6" style="1010" customWidth="1"/>
    <col min="834" max="834" width="3.875" style="1010" customWidth="1"/>
    <col min="835" max="835" width="2.75" style="1010" customWidth="1"/>
    <col min="836" max="836" width="18.625" style="1010" customWidth="1"/>
    <col min="837" max="837" width="5.75" style="1010" customWidth="1"/>
    <col min="838" max="1025" width="9" style="1010" customWidth="1"/>
  </cols>
  <sheetData>
    <row r="1" spans="1:69" ht="33.75" customHeight="1" x14ac:dyDescent="0.15">
      <c r="A1" s="1905" t="s">
        <v>1170</v>
      </c>
      <c r="B1" s="1905"/>
      <c r="C1" s="1905"/>
      <c r="D1" s="1905"/>
      <c r="E1" s="1905"/>
      <c r="F1" s="1905"/>
      <c r="G1" s="1905"/>
      <c r="H1" s="1905"/>
      <c r="I1" s="1905"/>
      <c r="J1" s="1905"/>
      <c r="K1" s="1905"/>
      <c r="L1" s="1905"/>
      <c r="M1" s="1905"/>
      <c r="N1" s="1905"/>
      <c r="O1" s="1905"/>
      <c r="P1" s="1905"/>
      <c r="Q1" s="1905"/>
      <c r="R1" s="1905"/>
      <c r="S1" s="1905"/>
      <c r="T1" s="1905"/>
      <c r="U1" s="1905"/>
      <c r="V1" s="1905"/>
      <c r="W1" s="1905"/>
      <c r="X1" s="1905"/>
      <c r="Y1" s="1905"/>
      <c r="Z1" s="1905"/>
      <c r="AA1" s="1905"/>
      <c r="AB1" s="1905"/>
      <c r="AC1" s="1905"/>
      <c r="AD1" s="1905"/>
      <c r="AE1" s="1905"/>
      <c r="AF1" s="1905"/>
      <c r="AG1" s="1905"/>
      <c r="AH1" s="1905"/>
      <c r="AI1" s="1905"/>
      <c r="AJ1" s="1905"/>
      <c r="AK1" s="1905"/>
      <c r="AL1" s="1905"/>
      <c r="AM1" s="1905"/>
      <c r="AN1" s="1905"/>
      <c r="AO1" s="1905"/>
      <c r="AP1" s="1905"/>
      <c r="AQ1" s="1905"/>
      <c r="AR1" s="1905"/>
      <c r="AS1" s="1905"/>
      <c r="AT1" s="1905"/>
      <c r="AU1" s="1905"/>
      <c r="AV1" s="1905"/>
      <c r="AW1" s="1905"/>
      <c r="AX1" s="1905"/>
      <c r="AY1" s="1905"/>
      <c r="AZ1" s="1905"/>
      <c r="BA1" s="1905"/>
      <c r="BB1" s="1905"/>
      <c r="BC1" s="1905"/>
      <c r="BD1" s="1905"/>
      <c r="BE1" s="1905"/>
      <c r="BF1" s="1905"/>
      <c r="BG1" s="1905"/>
      <c r="BH1" s="1905"/>
      <c r="BI1" s="1905"/>
      <c r="BJ1" s="1905"/>
      <c r="BK1" s="1905"/>
      <c r="BL1" s="1905"/>
      <c r="BM1" s="1905"/>
      <c r="BN1" s="1905"/>
      <c r="BO1" s="1905"/>
      <c r="BP1" s="1905"/>
      <c r="BQ1" s="1905"/>
    </row>
    <row r="2" spans="1:69" x14ac:dyDescent="0.15">
      <c r="A2" s="1895" t="s">
        <v>101</v>
      </c>
      <c r="B2" s="1895"/>
      <c r="C2" s="1895"/>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5"/>
      <c r="AE2" s="1895"/>
      <c r="AF2" s="1895"/>
      <c r="AG2" s="1895"/>
      <c r="AH2" s="1895"/>
      <c r="AI2" s="1895"/>
      <c r="AJ2" s="1895"/>
      <c r="AK2" s="1895"/>
      <c r="AL2" s="1895"/>
      <c r="AM2" s="1895"/>
      <c r="AN2" s="1895"/>
      <c r="AO2" s="1895"/>
      <c r="AP2" s="1895"/>
      <c r="AQ2" s="1895"/>
      <c r="AR2" s="1895"/>
      <c r="AS2" s="1895"/>
      <c r="AT2" s="1895"/>
      <c r="AU2" s="1895"/>
      <c r="AV2" s="1895"/>
      <c r="AW2" s="1895"/>
      <c r="AX2" s="1895"/>
      <c r="AY2" s="1895"/>
      <c r="AZ2" s="1895"/>
      <c r="BA2" s="1895"/>
      <c r="BB2" s="1895"/>
      <c r="BC2" s="1895"/>
      <c r="BD2" s="1895"/>
      <c r="BE2" s="1895"/>
      <c r="BF2" s="1895"/>
      <c r="BG2" s="1895"/>
      <c r="BH2" s="1895"/>
      <c r="BI2" s="1895"/>
      <c r="BJ2" s="1895"/>
      <c r="BK2" s="1895"/>
      <c r="BL2" s="1895"/>
      <c r="BM2" s="1895"/>
      <c r="BN2" s="1895"/>
      <c r="BO2" s="1895"/>
      <c r="BP2" s="1895"/>
      <c r="BQ2" s="1895"/>
    </row>
    <row r="3" spans="1:69" x14ac:dyDescent="0.15">
      <c r="A3" s="1011"/>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D3" s="1011"/>
      <c r="BE3" s="1011"/>
      <c r="BF3" s="1011"/>
      <c r="BG3" s="1011"/>
      <c r="BH3" s="1011"/>
      <c r="BI3" s="1011"/>
      <c r="BJ3" s="1011"/>
      <c r="BK3" s="1011"/>
      <c r="BL3" s="1011"/>
      <c r="BM3" s="1011"/>
    </row>
    <row r="4" spans="1:69" ht="19.5" customHeight="1" x14ac:dyDescent="0.15">
      <c r="A4" s="1777" t="s">
        <v>1171</v>
      </c>
      <c r="B4" s="1777"/>
      <c r="C4" s="1266">
        <v>1</v>
      </c>
      <c r="D4" s="1266"/>
      <c r="E4" s="1266">
        <v>2</v>
      </c>
      <c r="F4" s="1266"/>
      <c r="G4" s="1266">
        <v>3</v>
      </c>
      <c r="H4" s="1266"/>
      <c r="I4" s="1266">
        <v>4</v>
      </c>
      <c r="J4" s="1266"/>
      <c r="K4" s="1266">
        <v>5</v>
      </c>
      <c r="L4" s="1266"/>
      <c r="M4" s="1266">
        <v>6</v>
      </c>
      <c r="N4" s="1266"/>
      <c r="O4" s="1266">
        <v>7</v>
      </c>
      <c r="P4" s="1266"/>
      <c r="Q4" s="1266">
        <v>8</v>
      </c>
      <c r="R4" s="1266"/>
      <c r="S4" s="1266">
        <v>9</v>
      </c>
      <c r="T4" s="1266"/>
      <c r="U4" s="1266">
        <v>10</v>
      </c>
      <c r="V4" s="1266"/>
      <c r="W4" s="1266">
        <v>11</v>
      </c>
      <c r="X4" s="1266"/>
      <c r="Y4" s="1266">
        <v>12</v>
      </c>
      <c r="Z4" s="1266"/>
      <c r="AA4" s="1266">
        <v>13</v>
      </c>
      <c r="AB4" s="1266"/>
      <c r="AC4" s="1266">
        <v>14</v>
      </c>
      <c r="AD4" s="1266"/>
      <c r="AE4" s="1266">
        <v>15</v>
      </c>
      <c r="AF4" s="1266"/>
      <c r="AG4" s="1266">
        <v>16</v>
      </c>
      <c r="AH4" s="1266"/>
      <c r="AI4" s="1266">
        <v>17</v>
      </c>
      <c r="AJ4" s="1266"/>
      <c r="AK4" s="1266">
        <v>18</v>
      </c>
      <c r="AL4" s="1266"/>
      <c r="AM4" s="1266">
        <v>19</v>
      </c>
      <c r="AN4" s="1266"/>
      <c r="AO4" s="1266">
        <v>20</v>
      </c>
      <c r="AP4" s="1266"/>
      <c r="AQ4" s="1266">
        <v>21</v>
      </c>
      <c r="AR4" s="1266"/>
      <c r="AS4" s="1266">
        <v>22</v>
      </c>
      <c r="AT4" s="1266"/>
      <c r="AU4" s="1266">
        <v>23</v>
      </c>
      <c r="AV4" s="1266"/>
      <c r="AW4" s="1266">
        <v>24</v>
      </c>
      <c r="AX4" s="1266"/>
      <c r="AY4" s="1266">
        <v>25</v>
      </c>
      <c r="AZ4" s="1266"/>
      <c r="BA4" s="1266">
        <v>26</v>
      </c>
      <c r="BB4" s="1266"/>
      <c r="BC4" s="1266">
        <v>27</v>
      </c>
      <c r="BD4" s="1266"/>
      <c r="BE4" s="1266">
        <v>28</v>
      </c>
      <c r="BF4" s="1266"/>
      <c r="BG4" s="1266">
        <v>29</v>
      </c>
      <c r="BH4" s="1266"/>
      <c r="BI4" s="1266">
        <v>30</v>
      </c>
      <c r="BJ4" s="1266"/>
      <c r="BK4" s="1266">
        <v>31</v>
      </c>
      <c r="BL4" s="1266"/>
      <c r="BM4" s="951" t="s">
        <v>199</v>
      </c>
    </row>
    <row r="5" spans="1:69" ht="23.25" customHeight="1" x14ac:dyDescent="0.15">
      <c r="A5" s="1777" t="s">
        <v>1172</v>
      </c>
      <c r="B5" s="1777"/>
      <c r="C5" s="1013" t="s">
        <v>1173</v>
      </c>
      <c r="D5" s="1013" t="s">
        <v>1174</v>
      </c>
      <c r="E5" s="1013" t="s">
        <v>1173</v>
      </c>
      <c r="F5" s="1013" t="s">
        <v>1174</v>
      </c>
      <c r="G5" s="1013" t="s">
        <v>1173</v>
      </c>
      <c r="H5" s="1013" t="s">
        <v>1174</v>
      </c>
      <c r="I5" s="1013" t="s">
        <v>1173</v>
      </c>
      <c r="J5" s="1013" t="s">
        <v>1174</v>
      </c>
      <c r="K5" s="1013" t="s">
        <v>1173</v>
      </c>
      <c r="L5" s="1013" t="s">
        <v>1174</v>
      </c>
      <c r="M5" s="1013" t="s">
        <v>1173</v>
      </c>
      <c r="N5" s="1013" t="s">
        <v>1174</v>
      </c>
      <c r="O5" s="1013" t="s">
        <v>1173</v>
      </c>
      <c r="P5" s="1013" t="s">
        <v>1174</v>
      </c>
      <c r="Q5" s="1013" t="s">
        <v>1173</v>
      </c>
      <c r="R5" s="1013" t="s">
        <v>1174</v>
      </c>
      <c r="S5" s="1013" t="s">
        <v>1173</v>
      </c>
      <c r="T5" s="1013" t="s">
        <v>1174</v>
      </c>
      <c r="U5" s="1013" t="s">
        <v>1173</v>
      </c>
      <c r="V5" s="1013" t="s">
        <v>1174</v>
      </c>
      <c r="W5" s="1013" t="s">
        <v>1173</v>
      </c>
      <c r="X5" s="1013" t="s">
        <v>1174</v>
      </c>
      <c r="Y5" s="1013" t="s">
        <v>1173</v>
      </c>
      <c r="Z5" s="1013" t="s">
        <v>1174</v>
      </c>
      <c r="AA5" s="1013" t="s">
        <v>1173</v>
      </c>
      <c r="AB5" s="1013" t="s">
        <v>1174</v>
      </c>
      <c r="AC5" s="1013" t="s">
        <v>1173</v>
      </c>
      <c r="AD5" s="1013" t="s">
        <v>1174</v>
      </c>
      <c r="AE5" s="1013" t="s">
        <v>1173</v>
      </c>
      <c r="AF5" s="1013" t="s">
        <v>1174</v>
      </c>
      <c r="AG5" s="1013" t="s">
        <v>1173</v>
      </c>
      <c r="AH5" s="1013" t="s">
        <v>1174</v>
      </c>
      <c r="AI5" s="1013" t="s">
        <v>1173</v>
      </c>
      <c r="AJ5" s="1013" t="s">
        <v>1174</v>
      </c>
      <c r="AK5" s="1013" t="s">
        <v>1173</v>
      </c>
      <c r="AL5" s="1013" t="s">
        <v>1174</v>
      </c>
      <c r="AM5" s="1013" t="s">
        <v>1173</v>
      </c>
      <c r="AN5" s="1013" t="s">
        <v>1174</v>
      </c>
      <c r="AO5" s="1013" t="s">
        <v>1173</v>
      </c>
      <c r="AP5" s="1013" t="s">
        <v>1174</v>
      </c>
      <c r="AQ5" s="1013" t="s">
        <v>1173</v>
      </c>
      <c r="AR5" s="1013" t="s">
        <v>1174</v>
      </c>
      <c r="AS5" s="1013" t="s">
        <v>1173</v>
      </c>
      <c r="AT5" s="1013" t="s">
        <v>1174</v>
      </c>
      <c r="AU5" s="1013" t="s">
        <v>1173</v>
      </c>
      <c r="AV5" s="1013" t="s">
        <v>1174</v>
      </c>
      <c r="AW5" s="1013" t="s">
        <v>1173</v>
      </c>
      <c r="AX5" s="1013" t="s">
        <v>1174</v>
      </c>
      <c r="AY5" s="1013" t="s">
        <v>1173</v>
      </c>
      <c r="AZ5" s="1013" t="s">
        <v>1174</v>
      </c>
      <c r="BA5" s="1013" t="s">
        <v>1173</v>
      </c>
      <c r="BB5" s="1013" t="s">
        <v>1174</v>
      </c>
      <c r="BC5" s="1013" t="s">
        <v>1173</v>
      </c>
      <c r="BD5" s="1013" t="s">
        <v>1174</v>
      </c>
      <c r="BE5" s="1013" t="s">
        <v>1173</v>
      </c>
      <c r="BF5" s="1013" t="s">
        <v>1174</v>
      </c>
      <c r="BG5" s="1013" t="s">
        <v>1173</v>
      </c>
      <c r="BH5" s="1013" t="s">
        <v>1174</v>
      </c>
      <c r="BI5" s="1013" t="s">
        <v>1173</v>
      </c>
      <c r="BJ5" s="1013" t="s">
        <v>1174</v>
      </c>
      <c r="BK5" s="1013" t="s">
        <v>1173</v>
      </c>
      <c r="BL5" s="1013" t="s">
        <v>1174</v>
      </c>
      <c r="BM5" s="1014"/>
    </row>
    <row r="6" spans="1:69" ht="23.25" customHeight="1" x14ac:dyDescent="0.15">
      <c r="A6" s="1777" t="s">
        <v>1175</v>
      </c>
      <c r="B6" s="1777"/>
      <c r="C6" s="1266"/>
      <c r="D6" s="1266"/>
      <c r="E6" s="1266"/>
      <c r="F6" s="1266"/>
      <c r="G6" s="1266"/>
      <c r="H6" s="1266"/>
      <c r="I6" s="1266"/>
      <c r="J6" s="1266"/>
      <c r="K6" s="1266"/>
      <c r="L6" s="1266"/>
      <c r="M6" s="1266"/>
      <c r="N6" s="1266"/>
      <c r="O6" s="1266"/>
      <c r="P6" s="1266"/>
      <c r="Q6" s="1266"/>
      <c r="R6" s="1266"/>
      <c r="S6" s="1266"/>
      <c r="T6" s="1266"/>
      <c r="U6" s="1266"/>
      <c r="V6" s="1266"/>
      <c r="W6" s="1266"/>
      <c r="X6" s="1266"/>
      <c r="Y6" s="1266"/>
      <c r="Z6" s="1266"/>
      <c r="AA6" s="1266"/>
      <c r="AB6" s="1266"/>
      <c r="AC6" s="1266"/>
      <c r="AD6" s="1266"/>
      <c r="AE6" s="1266"/>
      <c r="AF6" s="1266"/>
      <c r="AG6" s="1266"/>
      <c r="AH6" s="1266"/>
      <c r="AI6" s="1266"/>
      <c r="AJ6" s="1266"/>
      <c r="AK6" s="1266"/>
      <c r="AL6" s="1266"/>
      <c r="AM6" s="1266"/>
      <c r="AN6" s="1266"/>
      <c r="AO6" s="1266"/>
      <c r="AP6" s="1266"/>
      <c r="AQ6" s="1266"/>
      <c r="AR6" s="1266"/>
      <c r="AS6" s="1266"/>
      <c r="AT6" s="1266"/>
      <c r="AU6" s="1266"/>
      <c r="AV6" s="1266"/>
      <c r="AW6" s="1266"/>
      <c r="AX6" s="1266"/>
      <c r="AY6" s="1266"/>
      <c r="AZ6" s="1266"/>
      <c r="BA6" s="1266"/>
      <c r="BB6" s="1266"/>
      <c r="BC6" s="1266"/>
      <c r="BD6" s="1266"/>
      <c r="BE6" s="1266"/>
      <c r="BF6" s="1266"/>
      <c r="BG6" s="1266"/>
      <c r="BH6" s="1266"/>
      <c r="BI6" s="1266"/>
      <c r="BJ6" s="1266"/>
      <c r="BK6" s="1266"/>
      <c r="BL6" s="1266"/>
      <c r="BM6" s="1015">
        <f>COUNTIF(C6:BL6,"○")</f>
        <v>0</v>
      </c>
      <c r="BN6" s="1010" t="s">
        <v>1176</v>
      </c>
    </row>
    <row r="7" spans="1:69" ht="23.25" customHeight="1" x14ac:dyDescent="0.15">
      <c r="A7" s="1906" t="s">
        <v>1177</v>
      </c>
      <c r="B7" s="1906"/>
      <c r="C7" s="1303"/>
      <c r="D7" s="1303"/>
      <c r="E7" s="1303"/>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B7" s="1303"/>
      <c r="BC7" s="1303"/>
      <c r="BD7" s="1303"/>
      <c r="BE7" s="1303"/>
      <c r="BF7" s="1303"/>
      <c r="BG7" s="1303"/>
      <c r="BH7" s="1303"/>
      <c r="BI7" s="1303"/>
      <c r="BJ7" s="1303"/>
      <c r="BK7" s="1907"/>
      <c r="BL7" s="1907"/>
      <c r="BM7" s="1016">
        <f>COUNTIF(C7:BL7,"○")</f>
        <v>0</v>
      </c>
      <c r="BN7" s="1010" t="s">
        <v>1178</v>
      </c>
      <c r="BO7" s="1010" t="s">
        <v>1179</v>
      </c>
      <c r="BP7" s="957" t="s">
        <v>1180</v>
      </c>
      <c r="BQ7" s="1017">
        <f>ROUNDDOWN(BM6/7*3,0)</f>
        <v>0</v>
      </c>
    </row>
    <row r="8" spans="1:69" ht="23.25" customHeight="1" x14ac:dyDescent="0.15">
      <c r="A8" s="1018"/>
      <c r="B8" s="1012" t="s">
        <v>1181</v>
      </c>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19"/>
      <c r="AW8" s="1019"/>
      <c r="AX8" s="1019"/>
      <c r="AY8" s="1019"/>
      <c r="AZ8" s="1019"/>
      <c r="BA8" s="1019"/>
      <c r="BB8" s="1019"/>
      <c r="BC8" s="1019"/>
      <c r="BD8" s="1019"/>
      <c r="BE8" s="1019"/>
      <c r="BF8" s="1019"/>
      <c r="BG8" s="1019"/>
      <c r="BH8" s="1019"/>
      <c r="BI8" s="1019"/>
      <c r="BJ8" s="1019"/>
      <c r="BK8" s="1019"/>
      <c r="BL8" s="1019"/>
      <c r="BM8" s="1020">
        <f>COUNTIF(C8:BL8,"○")</f>
        <v>0</v>
      </c>
      <c r="BN8" s="1010" t="s">
        <v>1182</v>
      </c>
      <c r="BP8" s="1021"/>
      <c r="BQ8" s="1022"/>
    </row>
    <row r="9" spans="1:69" ht="23.25" customHeight="1" x14ac:dyDescent="0.15">
      <c r="A9" s="1777" t="s">
        <v>1183</v>
      </c>
      <c r="B9" s="1777"/>
      <c r="C9" s="1023"/>
      <c r="D9" s="1023"/>
      <c r="E9" s="1023"/>
      <c r="F9" s="1023"/>
      <c r="G9" s="1023"/>
      <c r="H9" s="1023"/>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3"/>
      <c r="AK9" s="1023"/>
      <c r="AL9" s="1023"/>
      <c r="AM9" s="1023"/>
      <c r="AN9" s="1023"/>
      <c r="AO9" s="1024"/>
      <c r="AP9" s="1024"/>
      <c r="AQ9" s="1024"/>
      <c r="AR9" s="1024"/>
      <c r="AS9" s="1024"/>
      <c r="AT9" s="1024"/>
      <c r="AU9" s="1024"/>
      <c r="AV9" s="1024"/>
      <c r="AW9" s="1024"/>
      <c r="AX9" s="1024"/>
      <c r="AY9" s="1024"/>
      <c r="AZ9" s="1024"/>
      <c r="BA9" s="1024"/>
      <c r="BB9" s="1024"/>
      <c r="BC9" s="1024"/>
      <c r="BD9" s="1024"/>
      <c r="BE9" s="1024"/>
      <c r="BF9" s="1024"/>
      <c r="BG9" s="1024"/>
      <c r="BH9" s="1024"/>
      <c r="BI9" s="1024"/>
      <c r="BJ9" s="1024"/>
      <c r="BK9" s="1024"/>
      <c r="BL9" s="1025"/>
      <c r="BM9" s="1016">
        <f>SUM(C9:BL9)</f>
        <v>0</v>
      </c>
      <c r="BN9" s="1010" t="s">
        <v>1184</v>
      </c>
      <c r="BO9" s="1010" t="s">
        <v>1179</v>
      </c>
      <c r="BP9" s="957" t="s">
        <v>1185</v>
      </c>
      <c r="BQ9" s="1026">
        <f>BM8*10</f>
        <v>0</v>
      </c>
    </row>
    <row r="10" spans="1:69" ht="19.5" customHeight="1" x14ac:dyDescent="0.15">
      <c r="A10" s="1908" t="s">
        <v>1186</v>
      </c>
      <c r="B10" s="1908"/>
      <c r="C10" s="1908"/>
      <c r="D10" s="1908"/>
      <c r="E10" s="1908"/>
      <c r="F10" s="1908"/>
      <c r="G10" s="1908"/>
      <c r="H10" s="1908"/>
      <c r="I10" s="1908"/>
      <c r="J10" s="1908"/>
      <c r="K10" s="1908"/>
      <c r="L10" s="1908"/>
      <c r="M10" s="1908"/>
      <c r="N10" s="1908"/>
      <c r="O10" s="1908"/>
      <c r="P10" s="1908"/>
      <c r="Q10" s="1908"/>
      <c r="R10" s="1908"/>
      <c r="S10" s="1908"/>
      <c r="T10" s="1908"/>
      <c r="U10" s="1908"/>
      <c r="V10" s="1908"/>
      <c r="W10" s="1908"/>
      <c r="X10" s="1908"/>
      <c r="Y10" s="1908"/>
      <c r="Z10" s="1908"/>
      <c r="AA10" s="1908"/>
      <c r="AB10" s="1908"/>
      <c r="AC10" s="1908"/>
      <c r="AD10" s="1908"/>
      <c r="AE10" s="1908"/>
      <c r="AF10" s="1908"/>
      <c r="AG10" s="1908"/>
      <c r="AH10" s="1908"/>
      <c r="AI10" s="1908"/>
      <c r="AJ10" s="1908"/>
      <c r="AK10" s="1908"/>
      <c r="AL10" s="1908"/>
      <c r="AM10" s="1908"/>
      <c r="AN10" s="1908"/>
      <c r="AO10" s="1908"/>
      <c r="AP10" s="1908"/>
      <c r="AQ10" s="1908"/>
      <c r="AR10" s="1908"/>
      <c r="AS10" s="1908"/>
      <c r="AT10" s="1908"/>
      <c r="AU10" s="1908"/>
      <c r="AV10" s="1908"/>
      <c r="AW10" s="1908"/>
      <c r="AX10" s="1908"/>
      <c r="AY10" s="1908"/>
      <c r="AZ10" s="1908"/>
      <c r="BA10" s="1908"/>
      <c r="BB10" s="1908"/>
      <c r="BC10" s="1908"/>
      <c r="BD10" s="1908"/>
      <c r="BE10" s="1908"/>
      <c r="BF10" s="1908"/>
      <c r="BG10" s="1908"/>
      <c r="BH10" s="1908"/>
      <c r="BI10" s="1908"/>
      <c r="BJ10" s="1908"/>
      <c r="BK10" s="1908"/>
      <c r="BL10" s="1908"/>
      <c r="BM10" s="1908"/>
    </row>
    <row r="11" spans="1:69" ht="19.5" customHeight="1" x14ac:dyDescent="0.15">
      <c r="A11" s="1908"/>
      <c r="B11" s="1908"/>
      <c r="C11" s="1908"/>
      <c r="D11" s="1908"/>
      <c r="E11" s="1908"/>
      <c r="F11" s="1908"/>
      <c r="G11" s="1908"/>
      <c r="H11" s="1908"/>
      <c r="I11" s="1908"/>
      <c r="J11" s="1908"/>
      <c r="K11" s="1908"/>
      <c r="L11" s="1908"/>
      <c r="M11" s="1908"/>
      <c r="N11" s="1908"/>
      <c r="O11" s="1908"/>
      <c r="P11" s="1908"/>
      <c r="Q11" s="1908"/>
      <c r="R11" s="1908"/>
      <c r="S11" s="1908"/>
      <c r="T11" s="1908"/>
      <c r="U11" s="1908"/>
      <c r="V11" s="1908"/>
      <c r="W11" s="1908"/>
      <c r="X11" s="1908"/>
      <c r="Y11" s="1908"/>
      <c r="Z11" s="1908"/>
      <c r="AA11" s="1908"/>
      <c r="AB11" s="1908"/>
      <c r="AC11" s="1908"/>
      <c r="AD11" s="1908"/>
      <c r="AE11" s="1908"/>
      <c r="AF11" s="1908"/>
      <c r="AG11" s="1908"/>
      <c r="AH11" s="1908"/>
      <c r="AI11" s="1908"/>
      <c r="AJ11" s="1908"/>
      <c r="AK11" s="1908"/>
      <c r="AL11" s="1908"/>
      <c r="AM11" s="1908"/>
      <c r="AN11" s="1908"/>
      <c r="AO11" s="1908"/>
      <c r="AP11" s="1908"/>
      <c r="AQ11" s="1908"/>
      <c r="AR11" s="1908"/>
      <c r="AS11" s="1908"/>
      <c r="AT11" s="1908"/>
      <c r="AU11" s="1908"/>
      <c r="AV11" s="1908"/>
      <c r="AW11" s="1908"/>
      <c r="AX11" s="1908"/>
      <c r="AY11" s="1908"/>
      <c r="AZ11" s="1908"/>
      <c r="BA11" s="1908"/>
      <c r="BB11" s="1908"/>
      <c r="BC11" s="1908"/>
      <c r="BD11" s="1908"/>
      <c r="BE11" s="1908"/>
      <c r="BF11" s="1908"/>
      <c r="BG11" s="1908"/>
      <c r="BH11" s="1908"/>
      <c r="BI11" s="1908"/>
      <c r="BJ11" s="1908"/>
      <c r="BK11" s="1908"/>
      <c r="BL11" s="1908"/>
      <c r="BM11" s="1908"/>
    </row>
    <row r="12" spans="1:69" ht="42" customHeight="1" x14ac:dyDescent="0.15">
      <c r="A12" s="1908"/>
      <c r="B12" s="1908"/>
      <c r="C12" s="1908"/>
      <c r="D12" s="1908"/>
      <c r="E12" s="1908"/>
      <c r="F12" s="1908"/>
      <c r="G12" s="1908"/>
      <c r="H12" s="1908"/>
      <c r="I12" s="1908"/>
      <c r="J12" s="1908"/>
      <c r="K12" s="1908"/>
      <c r="L12" s="1908"/>
      <c r="M12" s="1908"/>
      <c r="N12" s="1908"/>
      <c r="O12" s="1908"/>
      <c r="P12" s="1908"/>
      <c r="Q12" s="1908"/>
      <c r="R12" s="1908"/>
      <c r="S12" s="1908"/>
      <c r="T12" s="1908"/>
      <c r="U12" s="1908"/>
      <c r="V12" s="1908"/>
      <c r="W12" s="1908"/>
      <c r="X12" s="1908"/>
      <c r="Y12" s="1908"/>
      <c r="Z12" s="1908"/>
      <c r="AA12" s="1908"/>
      <c r="AB12" s="1908"/>
      <c r="AC12" s="1908"/>
      <c r="AD12" s="1908"/>
      <c r="AE12" s="1908"/>
      <c r="AF12" s="1908"/>
      <c r="AG12" s="1908"/>
      <c r="AH12" s="1908"/>
      <c r="AI12" s="1908"/>
      <c r="AJ12" s="1908"/>
      <c r="AK12" s="1908"/>
      <c r="AL12" s="1908"/>
      <c r="AM12" s="1908"/>
      <c r="AN12" s="1908"/>
      <c r="AO12" s="1908"/>
      <c r="AP12" s="1908"/>
      <c r="AQ12" s="1908"/>
      <c r="AR12" s="1908"/>
      <c r="AS12" s="1908"/>
      <c r="AT12" s="1908"/>
      <c r="AU12" s="1908"/>
      <c r="AV12" s="1908"/>
      <c r="AW12" s="1908"/>
      <c r="AX12" s="1908"/>
      <c r="AY12" s="1908"/>
      <c r="AZ12" s="1908"/>
      <c r="BA12" s="1908"/>
      <c r="BB12" s="1908"/>
      <c r="BC12" s="1908"/>
      <c r="BD12" s="1908"/>
      <c r="BE12" s="1908"/>
      <c r="BF12" s="1908"/>
      <c r="BG12" s="1908"/>
      <c r="BH12" s="1908"/>
      <c r="BI12" s="1908"/>
      <c r="BJ12" s="1908"/>
      <c r="BK12" s="1908"/>
      <c r="BL12" s="1908"/>
      <c r="BM12" s="1908"/>
    </row>
    <row r="13" spans="1:69" x14ac:dyDescent="0.15">
      <c r="A13" s="1027" t="s">
        <v>1187</v>
      </c>
      <c r="B13" s="1027"/>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2"/>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2"/>
      <c r="BM13" s="1022"/>
    </row>
    <row r="14" spans="1:69" x14ac:dyDescent="0.15">
      <c r="A14" s="1266" t="s">
        <v>1188</v>
      </c>
      <c r="B14" s="1266"/>
      <c r="C14" s="1266">
        <v>1</v>
      </c>
      <c r="D14" s="1266"/>
      <c r="E14" s="1266">
        <v>2</v>
      </c>
      <c r="F14" s="1266"/>
      <c r="G14" s="1266">
        <v>3</v>
      </c>
      <c r="H14" s="1266"/>
      <c r="I14" s="1266">
        <v>4</v>
      </c>
      <c r="J14" s="1266"/>
      <c r="K14" s="1266">
        <v>5</v>
      </c>
      <c r="L14" s="1266"/>
      <c r="M14" s="1266">
        <v>6</v>
      </c>
      <c r="N14" s="1266"/>
      <c r="O14" s="1266">
        <v>7</v>
      </c>
      <c r="P14" s="1266"/>
      <c r="Q14" s="1266">
        <v>8</v>
      </c>
      <c r="R14" s="1266"/>
      <c r="S14" s="1266">
        <v>9</v>
      </c>
      <c r="T14" s="1266"/>
      <c r="U14" s="1266">
        <v>10</v>
      </c>
      <c r="V14" s="1266"/>
      <c r="W14" s="1266">
        <v>11</v>
      </c>
      <c r="X14" s="1266"/>
      <c r="Y14" s="1266">
        <v>12</v>
      </c>
      <c r="Z14" s="1266"/>
      <c r="AA14" s="1266">
        <v>13</v>
      </c>
      <c r="AB14" s="1266"/>
      <c r="AC14" s="1266">
        <v>14</v>
      </c>
      <c r="AD14" s="1266"/>
      <c r="AE14" s="1266">
        <v>15</v>
      </c>
      <c r="AF14" s="1266"/>
      <c r="AG14" s="1266">
        <v>16</v>
      </c>
      <c r="AH14" s="1266"/>
      <c r="AI14" s="1266">
        <v>17</v>
      </c>
      <c r="AJ14" s="1266"/>
      <c r="AK14" s="1266">
        <v>18</v>
      </c>
      <c r="AL14" s="1266"/>
      <c r="AM14" s="1266">
        <v>19</v>
      </c>
      <c r="AN14" s="1266"/>
      <c r="AO14" s="1266">
        <v>20</v>
      </c>
      <c r="AP14" s="1266"/>
      <c r="AQ14" s="1266">
        <v>21</v>
      </c>
      <c r="AR14" s="1266"/>
      <c r="AS14" s="1266">
        <v>22</v>
      </c>
      <c r="AT14" s="1266"/>
      <c r="AU14" s="1266">
        <v>23</v>
      </c>
      <c r="AV14" s="1266"/>
      <c r="AW14" s="1266">
        <v>24</v>
      </c>
      <c r="AX14" s="1266"/>
      <c r="AY14" s="1266">
        <v>25</v>
      </c>
      <c r="AZ14" s="1266"/>
      <c r="BA14" s="1266">
        <v>26</v>
      </c>
      <c r="BB14" s="1266"/>
      <c r="BC14" s="1266">
        <v>27</v>
      </c>
      <c r="BD14" s="1266"/>
      <c r="BE14" s="1266">
        <v>28</v>
      </c>
      <c r="BF14" s="1266"/>
      <c r="BG14" s="1266">
        <v>29</v>
      </c>
      <c r="BH14" s="1266"/>
      <c r="BI14" s="1266">
        <v>30</v>
      </c>
      <c r="BJ14" s="1266"/>
      <c r="BK14" s="1266">
        <v>31</v>
      </c>
      <c r="BL14" s="1266"/>
      <c r="BM14" s="1266" t="s">
        <v>199</v>
      </c>
    </row>
    <row r="15" spans="1:69" x14ac:dyDescent="0.15">
      <c r="A15" s="1266"/>
      <c r="B15" s="1266"/>
      <c r="C15" s="1013" t="s">
        <v>1173</v>
      </c>
      <c r="D15" s="1013" t="s">
        <v>1174</v>
      </c>
      <c r="E15" s="1013" t="s">
        <v>1173</v>
      </c>
      <c r="F15" s="1013" t="s">
        <v>1174</v>
      </c>
      <c r="G15" s="1013" t="s">
        <v>1173</v>
      </c>
      <c r="H15" s="1013" t="s">
        <v>1174</v>
      </c>
      <c r="I15" s="1013" t="s">
        <v>1173</v>
      </c>
      <c r="J15" s="1013" t="s">
        <v>1174</v>
      </c>
      <c r="K15" s="1013" t="s">
        <v>1173</v>
      </c>
      <c r="L15" s="1013" t="s">
        <v>1174</v>
      </c>
      <c r="M15" s="1013" t="s">
        <v>1173</v>
      </c>
      <c r="N15" s="1013" t="s">
        <v>1174</v>
      </c>
      <c r="O15" s="1013" t="s">
        <v>1173</v>
      </c>
      <c r="P15" s="1013" t="s">
        <v>1174</v>
      </c>
      <c r="Q15" s="1013" t="s">
        <v>1173</v>
      </c>
      <c r="R15" s="1013" t="s">
        <v>1174</v>
      </c>
      <c r="S15" s="1013" t="s">
        <v>1173</v>
      </c>
      <c r="T15" s="1013" t="s">
        <v>1174</v>
      </c>
      <c r="U15" s="1013" t="s">
        <v>1173</v>
      </c>
      <c r="V15" s="1013" t="s">
        <v>1174</v>
      </c>
      <c r="W15" s="1013" t="s">
        <v>1173</v>
      </c>
      <c r="X15" s="1013" t="s">
        <v>1174</v>
      </c>
      <c r="Y15" s="1013" t="s">
        <v>1173</v>
      </c>
      <c r="Z15" s="1013" t="s">
        <v>1174</v>
      </c>
      <c r="AA15" s="1013" t="s">
        <v>1173</v>
      </c>
      <c r="AB15" s="1013" t="s">
        <v>1174</v>
      </c>
      <c r="AC15" s="1013" t="s">
        <v>1173</v>
      </c>
      <c r="AD15" s="1013" t="s">
        <v>1174</v>
      </c>
      <c r="AE15" s="1013" t="s">
        <v>1173</v>
      </c>
      <c r="AF15" s="1013" t="s">
        <v>1174</v>
      </c>
      <c r="AG15" s="1013" t="s">
        <v>1173</v>
      </c>
      <c r="AH15" s="1013" t="s">
        <v>1174</v>
      </c>
      <c r="AI15" s="1013" t="s">
        <v>1173</v>
      </c>
      <c r="AJ15" s="1013" t="s">
        <v>1174</v>
      </c>
      <c r="AK15" s="1013" t="s">
        <v>1173</v>
      </c>
      <c r="AL15" s="1013" t="s">
        <v>1174</v>
      </c>
      <c r="AM15" s="1013" t="s">
        <v>1173</v>
      </c>
      <c r="AN15" s="1013" t="s">
        <v>1174</v>
      </c>
      <c r="AO15" s="1013" t="s">
        <v>1173</v>
      </c>
      <c r="AP15" s="1013" t="s">
        <v>1174</v>
      </c>
      <c r="AQ15" s="1013" t="s">
        <v>1173</v>
      </c>
      <c r="AR15" s="1013" t="s">
        <v>1174</v>
      </c>
      <c r="AS15" s="1013" t="s">
        <v>1173</v>
      </c>
      <c r="AT15" s="1013" t="s">
        <v>1174</v>
      </c>
      <c r="AU15" s="1013" t="s">
        <v>1173</v>
      </c>
      <c r="AV15" s="1013" t="s">
        <v>1174</v>
      </c>
      <c r="AW15" s="1013" t="s">
        <v>1173</v>
      </c>
      <c r="AX15" s="1013" t="s">
        <v>1174</v>
      </c>
      <c r="AY15" s="1013" t="s">
        <v>1173</v>
      </c>
      <c r="AZ15" s="1013" t="s">
        <v>1174</v>
      </c>
      <c r="BA15" s="1013" t="s">
        <v>1173</v>
      </c>
      <c r="BB15" s="1013" t="s">
        <v>1174</v>
      </c>
      <c r="BC15" s="1013" t="s">
        <v>1173</v>
      </c>
      <c r="BD15" s="1013" t="s">
        <v>1174</v>
      </c>
      <c r="BE15" s="1013" t="s">
        <v>1173</v>
      </c>
      <c r="BF15" s="1013" t="s">
        <v>1174</v>
      </c>
      <c r="BG15" s="1013" t="s">
        <v>1173</v>
      </c>
      <c r="BH15" s="1013" t="s">
        <v>1174</v>
      </c>
      <c r="BI15" s="1013" t="s">
        <v>1173</v>
      </c>
      <c r="BJ15" s="1013" t="s">
        <v>1174</v>
      </c>
      <c r="BK15" s="1013" t="s">
        <v>1173</v>
      </c>
      <c r="BL15" s="1013" t="s">
        <v>1174</v>
      </c>
      <c r="BM15" s="1266"/>
    </row>
    <row r="16" spans="1:69" x14ac:dyDescent="0.15">
      <c r="A16" s="1266"/>
      <c r="B16" s="1266"/>
      <c r="C16" s="1024"/>
      <c r="D16" s="1024"/>
      <c r="E16" s="1024"/>
      <c r="F16" s="1024"/>
      <c r="G16" s="1024"/>
      <c r="H16" s="1024"/>
      <c r="I16" s="1024"/>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c r="BC16" s="1024"/>
      <c r="BD16" s="1024"/>
      <c r="BE16" s="1024"/>
      <c r="BF16" s="1024"/>
      <c r="BG16" s="1024"/>
      <c r="BH16" s="1024"/>
      <c r="BI16" s="1024"/>
      <c r="BJ16" s="1024"/>
      <c r="BK16" s="1024"/>
      <c r="BL16" s="1024"/>
      <c r="BM16" s="951">
        <f t="shared" ref="BM16:BM39" si="0">COUNTIF(C16:BL16,"○")</f>
        <v>0</v>
      </c>
    </row>
    <row r="17" spans="1:65" x14ac:dyDescent="0.15">
      <c r="A17" s="1266"/>
      <c r="B17" s="1266"/>
      <c r="C17" s="1024"/>
      <c r="D17" s="1024"/>
      <c r="E17" s="1024"/>
      <c r="F17" s="1024"/>
      <c r="G17" s="1024"/>
      <c r="H17" s="1024"/>
      <c r="I17" s="1024"/>
      <c r="J17" s="1024"/>
      <c r="K17" s="1024"/>
      <c r="L17" s="1024"/>
      <c r="M17" s="1024"/>
      <c r="N17" s="1024"/>
      <c r="O17" s="1024"/>
      <c r="P17" s="1024"/>
      <c r="Q17" s="1024"/>
      <c r="R17" s="1024"/>
      <c r="S17" s="1024"/>
      <c r="T17" s="1024"/>
      <c r="U17" s="1024"/>
      <c r="V17" s="1024"/>
      <c r="W17" s="1024"/>
      <c r="X17" s="1024"/>
      <c r="Y17" s="1024"/>
      <c r="Z17" s="1024"/>
      <c r="AA17" s="1024"/>
      <c r="AB17" s="1024"/>
      <c r="AC17" s="1024"/>
      <c r="AD17" s="1024"/>
      <c r="AE17" s="1024"/>
      <c r="AF17" s="1024"/>
      <c r="AG17" s="1024"/>
      <c r="AH17" s="1024"/>
      <c r="AI17" s="1024"/>
      <c r="AJ17" s="1024"/>
      <c r="AK17" s="1024"/>
      <c r="AL17" s="1024"/>
      <c r="AM17" s="1024"/>
      <c r="AN17" s="1024"/>
      <c r="AO17" s="1024"/>
      <c r="AP17" s="1024"/>
      <c r="AQ17" s="1024"/>
      <c r="AR17" s="1024"/>
      <c r="AS17" s="1024"/>
      <c r="AT17" s="1024"/>
      <c r="AU17" s="1024"/>
      <c r="AV17" s="1024"/>
      <c r="AW17" s="1024"/>
      <c r="AX17" s="1024"/>
      <c r="AY17" s="1024"/>
      <c r="AZ17" s="1024"/>
      <c r="BA17" s="1024"/>
      <c r="BB17" s="1024"/>
      <c r="BC17" s="1024"/>
      <c r="BD17" s="1024"/>
      <c r="BE17" s="1024"/>
      <c r="BF17" s="1024"/>
      <c r="BG17" s="1024"/>
      <c r="BH17" s="1024"/>
      <c r="BI17" s="1024"/>
      <c r="BJ17" s="1024"/>
      <c r="BK17" s="1024"/>
      <c r="BL17" s="1024"/>
      <c r="BM17" s="951">
        <f t="shared" si="0"/>
        <v>0</v>
      </c>
    </row>
    <row r="18" spans="1:65" x14ac:dyDescent="0.15">
      <c r="A18" s="1266"/>
      <c r="B18" s="1266"/>
      <c r="C18" s="1024"/>
      <c r="D18" s="1024"/>
      <c r="E18" s="1024"/>
      <c r="F18" s="1024"/>
      <c r="G18" s="1024"/>
      <c r="H18" s="1024"/>
      <c r="I18" s="1024"/>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4"/>
      <c r="AM18" s="1024"/>
      <c r="AN18" s="1024"/>
      <c r="AO18" s="1024"/>
      <c r="AP18" s="1024"/>
      <c r="AQ18" s="1024"/>
      <c r="AR18" s="1024"/>
      <c r="AS18" s="1024"/>
      <c r="AT18" s="1024"/>
      <c r="AU18" s="1024"/>
      <c r="AV18" s="1024"/>
      <c r="AW18" s="1024"/>
      <c r="AX18" s="1024"/>
      <c r="AY18" s="1024"/>
      <c r="AZ18" s="1024"/>
      <c r="BA18" s="1024"/>
      <c r="BB18" s="1024"/>
      <c r="BC18" s="1024"/>
      <c r="BD18" s="1024"/>
      <c r="BE18" s="1024"/>
      <c r="BF18" s="1024"/>
      <c r="BG18" s="1024"/>
      <c r="BH18" s="1024"/>
      <c r="BI18" s="1024"/>
      <c r="BJ18" s="1024"/>
      <c r="BK18" s="1024"/>
      <c r="BL18" s="1024"/>
      <c r="BM18" s="951">
        <f t="shared" si="0"/>
        <v>0</v>
      </c>
    </row>
    <row r="19" spans="1:65" x14ac:dyDescent="0.15">
      <c r="A19" s="1266"/>
      <c r="B19" s="1266"/>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c r="BD19" s="1024"/>
      <c r="BE19" s="1024"/>
      <c r="BF19" s="1024"/>
      <c r="BG19" s="1024"/>
      <c r="BH19" s="1024"/>
      <c r="BI19" s="1024"/>
      <c r="BJ19" s="1024"/>
      <c r="BK19" s="1024"/>
      <c r="BL19" s="1024"/>
      <c r="BM19" s="951">
        <f t="shared" si="0"/>
        <v>0</v>
      </c>
    </row>
    <row r="20" spans="1:65" x14ac:dyDescent="0.15">
      <c r="A20" s="1266"/>
      <c r="B20" s="1266"/>
      <c r="C20" s="1024"/>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951">
        <f t="shared" si="0"/>
        <v>0</v>
      </c>
    </row>
    <row r="21" spans="1:65" x14ac:dyDescent="0.15">
      <c r="A21" s="1266"/>
      <c r="B21" s="1266"/>
      <c r="C21" s="1024"/>
      <c r="D21" s="1024"/>
      <c r="E21" s="1024"/>
      <c r="F21" s="1024"/>
      <c r="G21" s="1024"/>
      <c r="H21" s="1024"/>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4"/>
      <c r="BH21" s="1024"/>
      <c r="BI21" s="1024"/>
      <c r="BJ21" s="1024"/>
      <c r="BK21" s="1024"/>
      <c r="BL21" s="1024"/>
      <c r="BM21" s="951">
        <f t="shared" si="0"/>
        <v>0</v>
      </c>
    </row>
    <row r="22" spans="1:65" x14ac:dyDescent="0.15">
      <c r="A22" s="1266"/>
      <c r="B22" s="1266"/>
      <c r="C22" s="1024"/>
      <c r="D22" s="1024"/>
      <c r="E22" s="1024"/>
      <c r="F22" s="1024"/>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4"/>
      <c r="BM22" s="951">
        <f t="shared" si="0"/>
        <v>0</v>
      </c>
    </row>
    <row r="23" spans="1:65" x14ac:dyDescent="0.15">
      <c r="A23" s="1266"/>
      <c r="B23" s="1266"/>
      <c r="C23" s="1024"/>
      <c r="D23" s="1024"/>
      <c r="E23" s="1024"/>
      <c r="F23" s="1024"/>
      <c r="G23" s="1024"/>
      <c r="H23" s="1024"/>
      <c r="I23" s="1024"/>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24"/>
      <c r="AU23" s="1024"/>
      <c r="AV23" s="1024"/>
      <c r="AW23" s="1024"/>
      <c r="AX23" s="1024"/>
      <c r="AY23" s="1024"/>
      <c r="AZ23" s="1024"/>
      <c r="BA23" s="1024"/>
      <c r="BB23" s="1024"/>
      <c r="BC23" s="1024"/>
      <c r="BD23" s="1024"/>
      <c r="BE23" s="1024"/>
      <c r="BF23" s="1024"/>
      <c r="BG23" s="1024"/>
      <c r="BH23" s="1024"/>
      <c r="BI23" s="1024"/>
      <c r="BJ23" s="1024"/>
      <c r="BK23" s="1024"/>
      <c r="BL23" s="1024"/>
      <c r="BM23" s="951">
        <f t="shared" si="0"/>
        <v>0</v>
      </c>
    </row>
    <row r="24" spans="1:65" x14ac:dyDescent="0.15">
      <c r="A24" s="1266"/>
      <c r="B24" s="1266"/>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024"/>
      <c r="BA24" s="1024"/>
      <c r="BB24" s="1024"/>
      <c r="BC24" s="1024"/>
      <c r="BD24" s="1024"/>
      <c r="BE24" s="1024"/>
      <c r="BF24" s="1024"/>
      <c r="BG24" s="1024"/>
      <c r="BH24" s="1024"/>
      <c r="BI24" s="1024"/>
      <c r="BJ24" s="1024"/>
      <c r="BK24" s="1024"/>
      <c r="BL24" s="1024"/>
      <c r="BM24" s="951">
        <f t="shared" si="0"/>
        <v>0</v>
      </c>
    </row>
    <row r="25" spans="1:65" x14ac:dyDescent="0.15">
      <c r="A25" s="1266"/>
      <c r="B25" s="1266"/>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1024"/>
      <c r="BK25" s="1024"/>
      <c r="BL25" s="1024"/>
      <c r="BM25" s="951">
        <f t="shared" si="0"/>
        <v>0</v>
      </c>
    </row>
    <row r="26" spans="1:65" x14ac:dyDescent="0.15">
      <c r="A26" s="1266"/>
      <c r="B26" s="1266"/>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1024"/>
      <c r="AY26" s="1024"/>
      <c r="AZ26" s="1024"/>
      <c r="BA26" s="1024"/>
      <c r="BB26" s="1024"/>
      <c r="BC26" s="1024"/>
      <c r="BD26" s="1024"/>
      <c r="BE26" s="1024"/>
      <c r="BF26" s="1024"/>
      <c r="BG26" s="1024"/>
      <c r="BH26" s="1024"/>
      <c r="BI26" s="1024"/>
      <c r="BJ26" s="1024"/>
      <c r="BK26" s="1024"/>
      <c r="BL26" s="1024"/>
      <c r="BM26" s="951">
        <f t="shared" si="0"/>
        <v>0</v>
      </c>
    </row>
    <row r="27" spans="1:65" x14ac:dyDescent="0.15">
      <c r="A27" s="1266"/>
      <c r="B27" s="1266"/>
      <c r="C27" s="1024"/>
      <c r="D27" s="102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c r="AK27" s="1024"/>
      <c r="AL27" s="1024"/>
      <c r="AM27" s="1024"/>
      <c r="AN27" s="1024"/>
      <c r="AO27" s="1024"/>
      <c r="AP27" s="1024"/>
      <c r="AQ27" s="1024"/>
      <c r="AR27" s="1024"/>
      <c r="AS27" s="1024"/>
      <c r="AT27" s="1024"/>
      <c r="AU27" s="1024"/>
      <c r="AV27" s="1024"/>
      <c r="AW27" s="1024"/>
      <c r="AX27" s="1024"/>
      <c r="AY27" s="1024"/>
      <c r="AZ27" s="1024"/>
      <c r="BA27" s="1024"/>
      <c r="BB27" s="1024"/>
      <c r="BC27" s="1024"/>
      <c r="BD27" s="1024"/>
      <c r="BE27" s="1024"/>
      <c r="BF27" s="1024"/>
      <c r="BG27" s="1024"/>
      <c r="BH27" s="1024"/>
      <c r="BI27" s="1024"/>
      <c r="BJ27" s="1024"/>
      <c r="BK27" s="1024"/>
      <c r="BL27" s="1024"/>
      <c r="BM27" s="951">
        <f t="shared" si="0"/>
        <v>0</v>
      </c>
    </row>
    <row r="28" spans="1:65" x14ac:dyDescent="0.15">
      <c r="A28" s="1266"/>
      <c r="B28" s="1266"/>
      <c r="C28" s="1024"/>
      <c r="D28" s="1024"/>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24"/>
      <c r="BA28" s="1024"/>
      <c r="BB28" s="1024"/>
      <c r="BC28" s="1024"/>
      <c r="BD28" s="1024"/>
      <c r="BE28" s="1024"/>
      <c r="BF28" s="1024"/>
      <c r="BG28" s="1024"/>
      <c r="BH28" s="1024"/>
      <c r="BI28" s="1024"/>
      <c r="BJ28" s="1024"/>
      <c r="BK28" s="1024"/>
      <c r="BL28" s="1024"/>
      <c r="BM28" s="951">
        <f t="shared" si="0"/>
        <v>0</v>
      </c>
    </row>
    <row r="29" spans="1:65" x14ac:dyDescent="0.15">
      <c r="A29" s="1266"/>
      <c r="B29" s="1266"/>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4"/>
      <c r="AY29" s="1024"/>
      <c r="AZ29" s="1024"/>
      <c r="BA29" s="1024"/>
      <c r="BB29" s="1024"/>
      <c r="BC29" s="1024"/>
      <c r="BD29" s="1024"/>
      <c r="BE29" s="1024"/>
      <c r="BF29" s="1024"/>
      <c r="BG29" s="1024"/>
      <c r="BH29" s="1024"/>
      <c r="BI29" s="1024"/>
      <c r="BJ29" s="1024"/>
      <c r="BK29" s="1024"/>
      <c r="BL29" s="1024"/>
      <c r="BM29" s="951">
        <f t="shared" si="0"/>
        <v>0</v>
      </c>
    </row>
    <row r="30" spans="1:65" x14ac:dyDescent="0.15">
      <c r="A30" s="1266"/>
      <c r="B30" s="1266"/>
      <c r="C30" s="1024"/>
      <c r="D30" s="1024"/>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c r="AK30" s="1024"/>
      <c r="AL30" s="1024"/>
      <c r="AM30" s="1024"/>
      <c r="AN30" s="1024"/>
      <c r="AO30" s="1024"/>
      <c r="AP30" s="1024"/>
      <c r="AQ30" s="1024"/>
      <c r="AR30" s="1024"/>
      <c r="AS30" s="1024"/>
      <c r="AT30" s="1024"/>
      <c r="AU30" s="1024"/>
      <c r="AV30" s="1024"/>
      <c r="AW30" s="1024"/>
      <c r="AX30" s="1024"/>
      <c r="AY30" s="1024"/>
      <c r="AZ30" s="1024"/>
      <c r="BA30" s="1024"/>
      <c r="BB30" s="1024"/>
      <c r="BC30" s="1024"/>
      <c r="BD30" s="1024"/>
      <c r="BE30" s="1024"/>
      <c r="BF30" s="1024"/>
      <c r="BG30" s="1024"/>
      <c r="BH30" s="1024"/>
      <c r="BI30" s="1024"/>
      <c r="BJ30" s="1024"/>
      <c r="BK30" s="1024"/>
      <c r="BL30" s="1024"/>
      <c r="BM30" s="951">
        <f t="shared" si="0"/>
        <v>0</v>
      </c>
    </row>
    <row r="31" spans="1:65" x14ac:dyDescent="0.15">
      <c r="A31" s="1266"/>
      <c r="B31" s="1266"/>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4"/>
      <c r="AN31" s="1024"/>
      <c r="AO31" s="1024"/>
      <c r="AP31" s="1024"/>
      <c r="AQ31" s="1024"/>
      <c r="AR31" s="1024"/>
      <c r="AS31" s="1024"/>
      <c r="AT31" s="1024"/>
      <c r="AU31" s="1024"/>
      <c r="AV31" s="1024"/>
      <c r="AW31" s="1024"/>
      <c r="AX31" s="1024"/>
      <c r="AY31" s="1024"/>
      <c r="AZ31" s="1024"/>
      <c r="BA31" s="1024"/>
      <c r="BB31" s="1024"/>
      <c r="BC31" s="1024"/>
      <c r="BD31" s="1024"/>
      <c r="BE31" s="1024"/>
      <c r="BF31" s="1024"/>
      <c r="BG31" s="1024"/>
      <c r="BH31" s="1024"/>
      <c r="BI31" s="1024"/>
      <c r="BJ31" s="1024"/>
      <c r="BK31" s="1024"/>
      <c r="BL31" s="1024"/>
      <c r="BM31" s="951">
        <f t="shared" si="0"/>
        <v>0</v>
      </c>
    </row>
    <row r="32" spans="1:65" x14ac:dyDescent="0.15">
      <c r="A32" s="1266"/>
      <c r="B32" s="1266"/>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4"/>
      <c r="AM32" s="1024"/>
      <c r="AN32" s="1024"/>
      <c r="AO32" s="1024"/>
      <c r="AP32" s="1024"/>
      <c r="AQ32" s="1024"/>
      <c r="AR32" s="1024"/>
      <c r="AS32" s="1024"/>
      <c r="AT32" s="1024"/>
      <c r="AU32" s="1024"/>
      <c r="AV32" s="1024"/>
      <c r="AW32" s="1024"/>
      <c r="AX32" s="1024"/>
      <c r="AY32" s="1024"/>
      <c r="AZ32" s="1024"/>
      <c r="BA32" s="1024"/>
      <c r="BB32" s="1024"/>
      <c r="BC32" s="1024"/>
      <c r="BD32" s="1024"/>
      <c r="BE32" s="1024"/>
      <c r="BF32" s="1024"/>
      <c r="BG32" s="1024"/>
      <c r="BH32" s="1024"/>
      <c r="BI32" s="1024"/>
      <c r="BJ32" s="1024"/>
      <c r="BK32" s="1024"/>
      <c r="BL32" s="1024"/>
      <c r="BM32" s="951">
        <f t="shared" si="0"/>
        <v>0</v>
      </c>
    </row>
    <row r="33" spans="1:65" x14ac:dyDescent="0.15">
      <c r="A33" s="1266"/>
      <c r="B33" s="1266"/>
      <c r="C33" s="1024"/>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4"/>
      <c r="AL33" s="1024"/>
      <c r="AM33" s="1024"/>
      <c r="AN33" s="1024"/>
      <c r="AO33" s="1024"/>
      <c r="AP33" s="1024"/>
      <c r="AQ33" s="1024"/>
      <c r="AR33" s="1024"/>
      <c r="AS33" s="1024"/>
      <c r="AT33" s="1024"/>
      <c r="AU33" s="1024"/>
      <c r="AV33" s="1024"/>
      <c r="AW33" s="1024"/>
      <c r="AX33" s="1024"/>
      <c r="AY33" s="1024"/>
      <c r="AZ33" s="1024"/>
      <c r="BA33" s="1024"/>
      <c r="BB33" s="1024"/>
      <c r="BC33" s="1024"/>
      <c r="BD33" s="1024"/>
      <c r="BE33" s="1024"/>
      <c r="BF33" s="1024"/>
      <c r="BG33" s="1024"/>
      <c r="BH33" s="1024"/>
      <c r="BI33" s="1024"/>
      <c r="BJ33" s="1024"/>
      <c r="BK33" s="1024"/>
      <c r="BL33" s="1024"/>
      <c r="BM33" s="951">
        <f t="shared" si="0"/>
        <v>0</v>
      </c>
    </row>
    <row r="34" spans="1:65" x14ac:dyDescent="0.15">
      <c r="A34" s="1266"/>
      <c r="B34" s="1266"/>
      <c r="C34" s="1024"/>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c r="AK34" s="1024"/>
      <c r="AL34" s="1024"/>
      <c r="AM34" s="1024"/>
      <c r="AN34" s="1024"/>
      <c r="AO34" s="1024"/>
      <c r="AP34" s="1024"/>
      <c r="AQ34" s="1024"/>
      <c r="AR34" s="1024"/>
      <c r="AS34" s="1024"/>
      <c r="AT34" s="1024"/>
      <c r="AU34" s="1024"/>
      <c r="AV34" s="1024"/>
      <c r="AW34" s="1024"/>
      <c r="AX34" s="1024"/>
      <c r="AY34" s="1024"/>
      <c r="AZ34" s="1024"/>
      <c r="BA34" s="1024"/>
      <c r="BB34" s="1024"/>
      <c r="BC34" s="1024"/>
      <c r="BD34" s="1024"/>
      <c r="BE34" s="1024"/>
      <c r="BF34" s="1024"/>
      <c r="BG34" s="1024"/>
      <c r="BH34" s="1024"/>
      <c r="BI34" s="1024"/>
      <c r="BJ34" s="1024"/>
      <c r="BK34" s="1024"/>
      <c r="BL34" s="1024"/>
      <c r="BM34" s="951">
        <f t="shared" si="0"/>
        <v>0</v>
      </c>
    </row>
    <row r="35" spans="1:65" x14ac:dyDescent="0.15">
      <c r="A35" s="1266"/>
      <c r="B35" s="1266"/>
      <c r="C35" s="1024"/>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4"/>
      <c r="BC35" s="1024"/>
      <c r="BD35" s="1024"/>
      <c r="BE35" s="1024"/>
      <c r="BF35" s="1024"/>
      <c r="BG35" s="1024"/>
      <c r="BH35" s="1024"/>
      <c r="BI35" s="1024"/>
      <c r="BJ35" s="1024"/>
      <c r="BK35" s="1024"/>
      <c r="BL35" s="1024"/>
      <c r="BM35" s="951">
        <f t="shared" si="0"/>
        <v>0</v>
      </c>
    </row>
    <row r="36" spans="1:65" x14ac:dyDescent="0.15">
      <c r="A36" s="1266"/>
      <c r="B36" s="1266"/>
      <c r="C36" s="1024"/>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c r="AH36" s="1024"/>
      <c r="AI36" s="1024"/>
      <c r="AJ36" s="1024"/>
      <c r="AK36" s="1024"/>
      <c r="AL36" s="1024"/>
      <c r="AM36" s="1024"/>
      <c r="AN36" s="1024"/>
      <c r="AO36" s="1024"/>
      <c r="AP36" s="1024"/>
      <c r="AQ36" s="1024"/>
      <c r="AR36" s="1024"/>
      <c r="AS36" s="1024"/>
      <c r="AT36" s="1024"/>
      <c r="AU36" s="1024"/>
      <c r="AV36" s="1024"/>
      <c r="AW36" s="1024"/>
      <c r="AX36" s="1024"/>
      <c r="AY36" s="1024"/>
      <c r="AZ36" s="1024"/>
      <c r="BA36" s="1024"/>
      <c r="BB36" s="1024"/>
      <c r="BC36" s="1024"/>
      <c r="BD36" s="1024"/>
      <c r="BE36" s="1024"/>
      <c r="BF36" s="1024"/>
      <c r="BG36" s="1024"/>
      <c r="BH36" s="1024"/>
      <c r="BI36" s="1024"/>
      <c r="BJ36" s="1024"/>
      <c r="BK36" s="1024"/>
      <c r="BL36" s="1024"/>
      <c r="BM36" s="951">
        <f t="shared" si="0"/>
        <v>0</v>
      </c>
    </row>
    <row r="37" spans="1:65" x14ac:dyDescent="0.15">
      <c r="A37" s="1266"/>
      <c r="B37" s="1266"/>
      <c r="C37" s="1024"/>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1024"/>
      <c r="BC37" s="1024"/>
      <c r="BD37" s="1024"/>
      <c r="BE37" s="1024"/>
      <c r="BF37" s="1024"/>
      <c r="BG37" s="1024"/>
      <c r="BH37" s="1024"/>
      <c r="BI37" s="1024"/>
      <c r="BJ37" s="1024"/>
      <c r="BK37" s="1024"/>
      <c r="BL37" s="1024"/>
      <c r="BM37" s="951">
        <f t="shared" si="0"/>
        <v>0</v>
      </c>
    </row>
    <row r="38" spans="1:65" x14ac:dyDescent="0.15">
      <c r="A38" s="1266"/>
      <c r="B38" s="1266"/>
      <c r="C38" s="1024"/>
      <c r="D38" s="1024"/>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1024"/>
      <c r="BD38" s="1024"/>
      <c r="BE38" s="1024"/>
      <c r="BF38" s="1024"/>
      <c r="BG38" s="1024"/>
      <c r="BH38" s="1024"/>
      <c r="BI38" s="1024"/>
      <c r="BJ38" s="1024"/>
      <c r="BK38" s="1024"/>
      <c r="BL38" s="1024"/>
      <c r="BM38" s="951">
        <f t="shared" si="0"/>
        <v>0</v>
      </c>
    </row>
    <row r="39" spans="1:65" x14ac:dyDescent="0.15">
      <c r="A39" s="1266"/>
      <c r="B39" s="1266"/>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4"/>
      <c r="BC39" s="1024"/>
      <c r="BD39" s="1024"/>
      <c r="BE39" s="1024"/>
      <c r="BF39" s="1024"/>
      <c r="BG39" s="1024"/>
      <c r="BH39" s="1024"/>
      <c r="BI39" s="1024"/>
      <c r="BJ39" s="1024"/>
      <c r="BK39" s="1024"/>
      <c r="BL39" s="1024"/>
      <c r="BM39" s="951">
        <f t="shared" si="0"/>
        <v>0</v>
      </c>
    </row>
    <row r="40" spans="1:65" x14ac:dyDescent="0.15">
      <c r="A40" s="1777" t="s">
        <v>758</v>
      </c>
      <c r="B40" s="1777"/>
      <c r="C40" s="1029">
        <f t="shared" ref="C40:AH40" si="1">COUNTIF(C16:C39,"○")</f>
        <v>0</v>
      </c>
      <c r="D40" s="1029">
        <f t="shared" si="1"/>
        <v>0</v>
      </c>
      <c r="E40" s="1029">
        <f t="shared" si="1"/>
        <v>0</v>
      </c>
      <c r="F40" s="1029">
        <f t="shared" si="1"/>
        <v>0</v>
      </c>
      <c r="G40" s="1029">
        <f t="shared" si="1"/>
        <v>0</v>
      </c>
      <c r="H40" s="1029">
        <f t="shared" si="1"/>
        <v>0</v>
      </c>
      <c r="I40" s="1029">
        <f t="shared" si="1"/>
        <v>0</v>
      </c>
      <c r="J40" s="1029">
        <f t="shared" si="1"/>
        <v>0</v>
      </c>
      <c r="K40" s="1029">
        <f t="shared" si="1"/>
        <v>0</v>
      </c>
      <c r="L40" s="1029">
        <f t="shared" si="1"/>
        <v>0</v>
      </c>
      <c r="M40" s="1029">
        <f t="shared" si="1"/>
        <v>0</v>
      </c>
      <c r="N40" s="1029">
        <f t="shared" si="1"/>
        <v>0</v>
      </c>
      <c r="O40" s="1029">
        <f t="shared" si="1"/>
        <v>0</v>
      </c>
      <c r="P40" s="1029">
        <f t="shared" si="1"/>
        <v>0</v>
      </c>
      <c r="Q40" s="1029">
        <f t="shared" si="1"/>
        <v>0</v>
      </c>
      <c r="R40" s="1029">
        <f t="shared" si="1"/>
        <v>0</v>
      </c>
      <c r="S40" s="1029">
        <f t="shared" si="1"/>
        <v>0</v>
      </c>
      <c r="T40" s="1029">
        <f t="shared" si="1"/>
        <v>0</v>
      </c>
      <c r="U40" s="1029">
        <f t="shared" si="1"/>
        <v>0</v>
      </c>
      <c r="V40" s="1029">
        <f t="shared" si="1"/>
        <v>0</v>
      </c>
      <c r="W40" s="1029">
        <f t="shared" si="1"/>
        <v>0</v>
      </c>
      <c r="X40" s="1029">
        <f t="shared" si="1"/>
        <v>0</v>
      </c>
      <c r="Y40" s="1029">
        <f t="shared" si="1"/>
        <v>0</v>
      </c>
      <c r="Z40" s="1029">
        <f t="shared" si="1"/>
        <v>0</v>
      </c>
      <c r="AA40" s="1029">
        <f t="shared" si="1"/>
        <v>0</v>
      </c>
      <c r="AB40" s="1029">
        <f t="shared" si="1"/>
        <v>0</v>
      </c>
      <c r="AC40" s="1029">
        <f t="shared" si="1"/>
        <v>0</v>
      </c>
      <c r="AD40" s="1029">
        <f t="shared" si="1"/>
        <v>0</v>
      </c>
      <c r="AE40" s="1029">
        <f t="shared" si="1"/>
        <v>0</v>
      </c>
      <c r="AF40" s="1029">
        <f t="shared" si="1"/>
        <v>0</v>
      </c>
      <c r="AG40" s="1029">
        <f t="shared" si="1"/>
        <v>0</v>
      </c>
      <c r="AH40" s="1029">
        <f t="shared" si="1"/>
        <v>0</v>
      </c>
      <c r="AI40" s="1029">
        <f t="shared" ref="AI40:BL40" si="2">COUNTIF(AI16:AI39,"○")</f>
        <v>0</v>
      </c>
      <c r="AJ40" s="1029">
        <f t="shared" si="2"/>
        <v>0</v>
      </c>
      <c r="AK40" s="1029">
        <f t="shared" si="2"/>
        <v>0</v>
      </c>
      <c r="AL40" s="1029">
        <f t="shared" si="2"/>
        <v>0</v>
      </c>
      <c r="AM40" s="1029">
        <f t="shared" si="2"/>
        <v>0</v>
      </c>
      <c r="AN40" s="1029">
        <f t="shared" si="2"/>
        <v>0</v>
      </c>
      <c r="AO40" s="1029">
        <f t="shared" si="2"/>
        <v>0</v>
      </c>
      <c r="AP40" s="1029">
        <f t="shared" si="2"/>
        <v>0</v>
      </c>
      <c r="AQ40" s="1029">
        <f t="shared" si="2"/>
        <v>0</v>
      </c>
      <c r="AR40" s="1029">
        <f t="shared" si="2"/>
        <v>0</v>
      </c>
      <c r="AS40" s="1029">
        <f t="shared" si="2"/>
        <v>0</v>
      </c>
      <c r="AT40" s="1029">
        <f t="shared" si="2"/>
        <v>0</v>
      </c>
      <c r="AU40" s="1029">
        <f t="shared" si="2"/>
        <v>0</v>
      </c>
      <c r="AV40" s="1029">
        <f t="shared" si="2"/>
        <v>0</v>
      </c>
      <c r="AW40" s="1029">
        <f t="shared" si="2"/>
        <v>0</v>
      </c>
      <c r="AX40" s="1029">
        <f t="shared" si="2"/>
        <v>0</v>
      </c>
      <c r="AY40" s="1029">
        <f t="shared" si="2"/>
        <v>0</v>
      </c>
      <c r="AZ40" s="1029">
        <f t="shared" si="2"/>
        <v>0</v>
      </c>
      <c r="BA40" s="1029">
        <f t="shared" si="2"/>
        <v>0</v>
      </c>
      <c r="BB40" s="1029">
        <f t="shared" si="2"/>
        <v>0</v>
      </c>
      <c r="BC40" s="1029">
        <f t="shared" si="2"/>
        <v>0</v>
      </c>
      <c r="BD40" s="1029">
        <f t="shared" si="2"/>
        <v>0</v>
      </c>
      <c r="BE40" s="1029">
        <f t="shared" si="2"/>
        <v>0</v>
      </c>
      <c r="BF40" s="1029">
        <f t="shared" si="2"/>
        <v>0</v>
      </c>
      <c r="BG40" s="1029">
        <f t="shared" si="2"/>
        <v>0</v>
      </c>
      <c r="BH40" s="1029">
        <f t="shared" si="2"/>
        <v>0</v>
      </c>
      <c r="BI40" s="1029">
        <f t="shared" si="2"/>
        <v>0</v>
      </c>
      <c r="BJ40" s="1029">
        <f t="shared" si="2"/>
        <v>0</v>
      </c>
      <c r="BK40" s="1029">
        <f t="shared" si="2"/>
        <v>0</v>
      </c>
      <c r="BL40" s="1029">
        <f t="shared" si="2"/>
        <v>0</v>
      </c>
      <c r="BM40" s="1019">
        <f>SUM(BM16:BM39)</f>
        <v>0</v>
      </c>
    </row>
    <row r="41" spans="1:65" x14ac:dyDescent="0.15">
      <c r="A41" s="1010" t="s">
        <v>1189</v>
      </c>
    </row>
  </sheetData>
  <mergeCells count="159">
    <mergeCell ref="A32:B32"/>
    <mergeCell ref="A33:B33"/>
    <mergeCell ref="A34:B34"/>
    <mergeCell ref="A35:B35"/>
    <mergeCell ref="A36:B36"/>
    <mergeCell ref="A37:B37"/>
    <mergeCell ref="A38:B38"/>
    <mergeCell ref="A39:B39"/>
    <mergeCell ref="A40:B40"/>
    <mergeCell ref="A23:B23"/>
    <mergeCell ref="A24:B24"/>
    <mergeCell ref="A25:B25"/>
    <mergeCell ref="A26:B26"/>
    <mergeCell ref="A27:B27"/>
    <mergeCell ref="A28:B28"/>
    <mergeCell ref="A29:B29"/>
    <mergeCell ref="A30:B30"/>
    <mergeCell ref="A31:B31"/>
    <mergeCell ref="BK14:BL14"/>
    <mergeCell ref="BM14:BM15"/>
    <mergeCell ref="A16:B16"/>
    <mergeCell ref="A17:B17"/>
    <mergeCell ref="A18:B18"/>
    <mergeCell ref="A19:B19"/>
    <mergeCell ref="A20:B20"/>
    <mergeCell ref="A21:B21"/>
    <mergeCell ref="A22:B22"/>
    <mergeCell ref="AS14:AT14"/>
    <mergeCell ref="AU14:AV14"/>
    <mergeCell ref="AW14:AX14"/>
    <mergeCell ref="AY14:AZ14"/>
    <mergeCell ref="BA14:BB14"/>
    <mergeCell ref="BC14:BD14"/>
    <mergeCell ref="BE14:BF14"/>
    <mergeCell ref="BG14:BH14"/>
    <mergeCell ref="BI14:BJ14"/>
    <mergeCell ref="A9:B9"/>
    <mergeCell ref="A10:BM12"/>
    <mergeCell ref="A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83"/>
  <printOptions horizontalCentered="1" verticalCentered="1"/>
  <pageMargins left="0.39374999999999999" right="0.39374999999999999" top="0.39374999999999999" bottom="0.39374999999999999" header="0.51180555555555496" footer="0.51180555555555496"/>
  <pageSetup paperSize="9" scale="83" firstPageNumber="0" orientation="landscape" horizontalDpi="300" verticalDpi="300"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1"/>
  <sheetViews>
    <sheetView view="pageBreakPreview" zoomScaleNormal="100" workbookViewId="0">
      <selection activeCell="A10" sqref="A10:BM12"/>
    </sheetView>
  </sheetViews>
  <sheetFormatPr defaultRowHeight="13.5" x14ac:dyDescent="0.15"/>
  <cols>
    <col min="1" max="1" width="2.75" style="1010" customWidth="1"/>
    <col min="2" max="2" width="15.875" style="1010" customWidth="1"/>
    <col min="3" max="64" width="1.875" style="1010" customWidth="1"/>
    <col min="65" max="65" width="6" style="1010" customWidth="1"/>
    <col min="66" max="66" width="3.875" style="1010" customWidth="1"/>
    <col min="67" max="67" width="2.75" style="1010" customWidth="1"/>
    <col min="68" max="68" width="18.625" style="1010" customWidth="1"/>
    <col min="69" max="69" width="5.75" style="1010" customWidth="1"/>
    <col min="70" max="256" width="9" style="1010" customWidth="1"/>
    <col min="257" max="257" width="2.75" style="1010" customWidth="1"/>
    <col min="258" max="258" width="15.875" style="1010" customWidth="1"/>
    <col min="259" max="320" width="1.875" style="1010" customWidth="1"/>
    <col min="321" max="321" width="6" style="1010" customWidth="1"/>
    <col min="322" max="322" width="3.875" style="1010" customWidth="1"/>
    <col min="323" max="323" width="2.75" style="1010" customWidth="1"/>
    <col min="324" max="324" width="18.625" style="1010" customWidth="1"/>
    <col min="325" max="325" width="5.75" style="1010" customWidth="1"/>
    <col min="326" max="512" width="9" style="1010" customWidth="1"/>
    <col min="513" max="513" width="2.75" style="1010" customWidth="1"/>
    <col min="514" max="514" width="15.875" style="1010" customWidth="1"/>
    <col min="515" max="576" width="1.875" style="1010" customWidth="1"/>
    <col min="577" max="577" width="6" style="1010" customWidth="1"/>
    <col min="578" max="578" width="3.875" style="1010" customWidth="1"/>
    <col min="579" max="579" width="2.75" style="1010" customWidth="1"/>
    <col min="580" max="580" width="18.625" style="1010" customWidth="1"/>
    <col min="581" max="581" width="5.75" style="1010" customWidth="1"/>
    <col min="582" max="768" width="9" style="1010" customWidth="1"/>
    <col min="769" max="769" width="2.75" style="1010" customWidth="1"/>
    <col min="770" max="770" width="15.875" style="1010" customWidth="1"/>
    <col min="771" max="832" width="1.875" style="1010" customWidth="1"/>
    <col min="833" max="833" width="6" style="1010" customWidth="1"/>
    <col min="834" max="834" width="3.875" style="1010" customWidth="1"/>
    <col min="835" max="835" width="2.75" style="1010" customWidth="1"/>
    <col min="836" max="836" width="18.625" style="1010" customWidth="1"/>
    <col min="837" max="837" width="5.75" style="1010" customWidth="1"/>
    <col min="838" max="1025" width="9" style="1010" customWidth="1"/>
  </cols>
  <sheetData>
    <row r="1" spans="1:69" ht="33.75" customHeight="1" x14ac:dyDescent="0.15">
      <c r="A1" s="1905" t="s">
        <v>1190</v>
      </c>
      <c r="B1" s="1905"/>
      <c r="C1" s="1905"/>
      <c r="D1" s="1905"/>
      <c r="E1" s="1905"/>
      <c r="F1" s="1905"/>
      <c r="G1" s="1905"/>
      <c r="H1" s="1905"/>
      <c r="I1" s="1905"/>
      <c r="J1" s="1905"/>
      <c r="K1" s="1905"/>
      <c r="L1" s="1905"/>
      <c r="M1" s="1905"/>
      <c r="N1" s="1905"/>
      <c r="O1" s="1905"/>
      <c r="P1" s="1905"/>
      <c r="Q1" s="1905"/>
      <c r="R1" s="1905"/>
      <c r="S1" s="1905"/>
      <c r="T1" s="1905"/>
      <c r="U1" s="1905"/>
      <c r="V1" s="1905"/>
      <c r="W1" s="1905"/>
      <c r="X1" s="1905"/>
      <c r="Y1" s="1905"/>
      <c r="Z1" s="1905"/>
      <c r="AA1" s="1905"/>
      <c r="AB1" s="1905"/>
      <c r="AC1" s="1905"/>
      <c r="AD1" s="1905"/>
      <c r="AE1" s="1905"/>
      <c r="AF1" s="1905"/>
      <c r="AG1" s="1905"/>
      <c r="AH1" s="1905"/>
      <c r="AI1" s="1905"/>
      <c r="AJ1" s="1905"/>
      <c r="AK1" s="1905"/>
      <c r="AL1" s="1905"/>
      <c r="AM1" s="1905"/>
      <c r="AN1" s="1905"/>
      <c r="AO1" s="1905"/>
      <c r="AP1" s="1905"/>
      <c r="AQ1" s="1905"/>
      <c r="AR1" s="1905"/>
      <c r="AS1" s="1905"/>
      <c r="AT1" s="1905"/>
      <c r="AU1" s="1905"/>
      <c r="AV1" s="1905"/>
      <c r="AW1" s="1905"/>
      <c r="AX1" s="1905"/>
      <c r="AY1" s="1905"/>
      <c r="AZ1" s="1905"/>
      <c r="BA1" s="1905"/>
      <c r="BB1" s="1905"/>
      <c r="BC1" s="1905"/>
      <c r="BD1" s="1905"/>
      <c r="BE1" s="1905"/>
      <c r="BF1" s="1905"/>
      <c r="BG1" s="1905"/>
      <c r="BH1" s="1905"/>
      <c r="BI1" s="1905"/>
      <c r="BJ1" s="1905"/>
      <c r="BK1" s="1905"/>
      <c r="BL1" s="1905"/>
      <c r="BM1" s="1905"/>
      <c r="BN1" s="1905"/>
      <c r="BO1" s="1905"/>
      <c r="BP1" s="1905"/>
      <c r="BQ1" s="1905"/>
    </row>
    <row r="2" spans="1:69" x14ac:dyDescent="0.15">
      <c r="A2" s="1895" t="s">
        <v>101</v>
      </c>
      <c r="B2" s="1895"/>
      <c r="C2" s="1895"/>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5"/>
      <c r="AE2" s="1895"/>
      <c r="AF2" s="1895"/>
      <c r="AG2" s="1895"/>
      <c r="AH2" s="1895"/>
      <c r="AI2" s="1895"/>
      <c r="AJ2" s="1895"/>
      <c r="AK2" s="1895"/>
      <c r="AL2" s="1895"/>
      <c r="AM2" s="1895"/>
      <c r="AN2" s="1895"/>
      <c r="AO2" s="1895"/>
      <c r="AP2" s="1895"/>
      <c r="AQ2" s="1895"/>
      <c r="AR2" s="1895"/>
      <c r="AS2" s="1895"/>
      <c r="AT2" s="1895"/>
      <c r="AU2" s="1895"/>
      <c r="AV2" s="1895"/>
      <c r="AW2" s="1895"/>
      <c r="AX2" s="1895"/>
      <c r="AY2" s="1895"/>
      <c r="AZ2" s="1895"/>
      <c r="BA2" s="1895"/>
      <c r="BB2" s="1895"/>
      <c r="BC2" s="1895"/>
      <c r="BD2" s="1895"/>
      <c r="BE2" s="1895"/>
      <c r="BF2" s="1895"/>
      <c r="BG2" s="1895"/>
      <c r="BH2" s="1895"/>
      <c r="BI2" s="1895"/>
      <c r="BJ2" s="1895"/>
      <c r="BK2" s="1895"/>
      <c r="BL2" s="1895"/>
      <c r="BM2" s="1895"/>
      <c r="BN2" s="1895"/>
      <c r="BO2" s="1895"/>
      <c r="BP2" s="1895"/>
      <c r="BQ2" s="1895"/>
    </row>
    <row r="3" spans="1:69" x14ac:dyDescent="0.15">
      <c r="A3" s="1011"/>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D3" s="1011"/>
      <c r="BE3" s="1011"/>
      <c r="BF3" s="1011"/>
      <c r="BG3" s="1011"/>
      <c r="BH3" s="1011"/>
      <c r="BI3" s="1011"/>
      <c r="BJ3" s="1011"/>
      <c r="BK3" s="1011"/>
      <c r="BL3" s="1011"/>
      <c r="BM3" s="1011"/>
    </row>
    <row r="4" spans="1:69" ht="19.5" customHeight="1" x14ac:dyDescent="0.15">
      <c r="A4" s="1777" t="s">
        <v>1171</v>
      </c>
      <c r="B4" s="1777"/>
      <c r="C4" s="1266">
        <v>1</v>
      </c>
      <c r="D4" s="1266"/>
      <c r="E4" s="1266">
        <v>2</v>
      </c>
      <c r="F4" s="1266"/>
      <c r="G4" s="1266">
        <v>3</v>
      </c>
      <c r="H4" s="1266"/>
      <c r="I4" s="1266">
        <v>4</v>
      </c>
      <c r="J4" s="1266"/>
      <c r="K4" s="1266">
        <v>5</v>
      </c>
      <c r="L4" s="1266"/>
      <c r="M4" s="1266">
        <v>6</v>
      </c>
      <c r="N4" s="1266"/>
      <c r="O4" s="1266">
        <v>7</v>
      </c>
      <c r="P4" s="1266"/>
      <c r="Q4" s="1266">
        <v>8</v>
      </c>
      <c r="R4" s="1266"/>
      <c r="S4" s="1266">
        <v>9</v>
      </c>
      <c r="T4" s="1266"/>
      <c r="U4" s="1266">
        <v>10</v>
      </c>
      <c r="V4" s="1266"/>
      <c r="W4" s="1266">
        <v>11</v>
      </c>
      <c r="X4" s="1266"/>
      <c r="Y4" s="1266">
        <v>12</v>
      </c>
      <c r="Z4" s="1266"/>
      <c r="AA4" s="1266">
        <v>13</v>
      </c>
      <c r="AB4" s="1266"/>
      <c r="AC4" s="1266">
        <v>14</v>
      </c>
      <c r="AD4" s="1266"/>
      <c r="AE4" s="1266">
        <v>15</v>
      </c>
      <c r="AF4" s="1266"/>
      <c r="AG4" s="1266">
        <v>16</v>
      </c>
      <c r="AH4" s="1266"/>
      <c r="AI4" s="1266">
        <v>17</v>
      </c>
      <c r="AJ4" s="1266"/>
      <c r="AK4" s="1266">
        <v>18</v>
      </c>
      <c r="AL4" s="1266"/>
      <c r="AM4" s="1266">
        <v>19</v>
      </c>
      <c r="AN4" s="1266"/>
      <c r="AO4" s="1266">
        <v>20</v>
      </c>
      <c r="AP4" s="1266"/>
      <c r="AQ4" s="1266">
        <v>21</v>
      </c>
      <c r="AR4" s="1266"/>
      <c r="AS4" s="1266">
        <v>22</v>
      </c>
      <c r="AT4" s="1266"/>
      <c r="AU4" s="1266">
        <v>23</v>
      </c>
      <c r="AV4" s="1266"/>
      <c r="AW4" s="1266">
        <v>24</v>
      </c>
      <c r="AX4" s="1266"/>
      <c r="AY4" s="1266">
        <v>25</v>
      </c>
      <c r="AZ4" s="1266"/>
      <c r="BA4" s="1266">
        <v>26</v>
      </c>
      <c r="BB4" s="1266"/>
      <c r="BC4" s="1266">
        <v>27</v>
      </c>
      <c r="BD4" s="1266"/>
      <c r="BE4" s="1266">
        <v>28</v>
      </c>
      <c r="BF4" s="1266"/>
      <c r="BG4" s="1266">
        <v>29</v>
      </c>
      <c r="BH4" s="1266"/>
      <c r="BI4" s="1266">
        <v>30</v>
      </c>
      <c r="BJ4" s="1266"/>
      <c r="BK4" s="1266">
        <v>31</v>
      </c>
      <c r="BL4" s="1266"/>
      <c r="BM4" s="951" t="s">
        <v>199</v>
      </c>
    </row>
    <row r="5" spans="1:69" ht="23.25" customHeight="1" x14ac:dyDescent="0.15">
      <c r="A5" s="1777" t="s">
        <v>1172</v>
      </c>
      <c r="B5" s="1777"/>
      <c r="C5" s="1013" t="s">
        <v>1173</v>
      </c>
      <c r="D5" s="1013" t="s">
        <v>1174</v>
      </c>
      <c r="E5" s="1013" t="s">
        <v>1173</v>
      </c>
      <c r="F5" s="1013" t="s">
        <v>1174</v>
      </c>
      <c r="G5" s="1013" t="s">
        <v>1173</v>
      </c>
      <c r="H5" s="1013" t="s">
        <v>1174</v>
      </c>
      <c r="I5" s="1013" t="s">
        <v>1173</v>
      </c>
      <c r="J5" s="1013" t="s">
        <v>1174</v>
      </c>
      <c r="K5" s="1013" t="s">
        <v>1173</v>
      </c>
      <c r="L5" s="1013" t="s">
        <v>1174</v>
      </c>
      <c r="M5" s="1013" t="s">
        <v>1173</v>
      </c>
      <c r="N5" s="1013" t="s">
        <v>1174</v>
      </c>
      <c r="O5" s="1013" t="s">
        <v>1173</v>
      </c>
      <c r="P5" s="1013" t="s">
        <v>1174</v>
      </c>
      <c r="Q5" s="1013" t="s">
        <v>1173</v>
      </c>
      <c r="R5" s="1013" t="s">
        <v>1174</v>
      </c>
      <c r="S5" s="1013" t="s">
        <v>1173</v>
      </c>
      <c r="T5" s="1013" t="s">
        <v>1174</v>
      </c>
      <c r="U5" s="1013" t="s">
        <v>1173</v>
      </c>
      <c r="V5" s="1013" t="s">
        <v>1174</v>
      </c>
      <c r="W5" s="1013" t="s">
        <v>1173</v>
      </c>
      <c r="X5" s="1013" t="s">
        <v>1174</v>
      </c>
      <c r="Y5" s="1013" t="s">
        <v>1173</v>
      </c>
      <c r="Z5" s="1013" t="s">
        <v>1174</v>
      </c>
      <c r="AA5" s="1013" t="s">
        <v>1173</v>
      </c>
      <c r="AB5" s="1013" t="s">
        <v>1174</v>
      </c>
      <c r="AC5" s="1013" t="s">
        <v>1173</v>
      </c>
      <c r="AD5" s="1013" t="s">
        <v>1174</v>
      </c>
      <c r="AE5" s="1013" t="s">
        <v>1173</v>
      </c>
      <c r="AF5" s="1013" t="s">
        <v>1174</v>
      </c>
      <c r="AG5" s="1013" t="s">
        <v>1173</v>
      </c>
      <c r="AH5" s="1013" t="s">
        <v>1174</v>
      </c>
      <c r="AI5" s="1013" t="s">
        <v>1173</v>
      </c>
      <c r="AJ5" s="1013" t="s">
        <v>1174</v>
      </c>
      <c r="AK5" s="1013" t="s">
        <v>1173</v>
      </c>
      <c r="AL5" s="1013" t="s">
        <v>1174</v>
      </c>
      <c r="AM5" s="1013" t="s">
        <v>1173</v>
      </c>
      <c r="AN5" s="1013" t="s">
        <v>1174</v>
      </c>
      <c r="AO5" s="1013" t="s">
        <v>1173</v>
      </c>
      <c r="AP5" s="1013" t="s">
        <v>1174</v>
      </c>
      <c r="AQ5" s="1013" t="s">
        <v>1173</v>
      </c>
      <c r="AR5" s="1013" t="s">
        <v>1174</v>
      </c>
      <c r="AS5" s="1013" t="s">
        <v>1173</v>
      </c>
      <c r="AT5" s="1013" t="s">
        <v>1174</v>
      </c>
      <c r="AU5" s="1013" t="s">
        <v>1173</v>
      </c>
      <c r="AV5" s="1013" t="s">
        <v>1174</v>
      </c>
      <c r="AW5" s="1013" t="s">
        <v>1173</v>
      </c>
      <c r="AX5" s="1013" t="s">
        <v>1174</v>
      </c>
      <c r="AY5" s="1013" t="s">
        <v>1173</v>
      </c>
      <c r="AZ5" s="1013" t="s">
        <v>1174</v>
      </c>
      <c r="BA5" s="1013" t="s">
        <v>1173</v>
      </c>
      <c r="BB5" s="1013" t="s">
        <v>1174</v>
      </c>
      <c r="BC5" s="1013" t="s">
        <v>1173</v>
      </c>
      <c r="BD5" s="1013" t="s">
        <v>1174</v>
      </c>
      <c r="BE5" s="1013" t="s">
        <v>1173</v>
      </c>
      <c r="BF5" s="1013" t="s">
        <v>1174</v>
      </c>
      <c r="BG5" s="1013" t="s">
        <v>1173</v>
      </c>
      <c r="BH5" s="1013" t="s">
        <v>1174</v>
      </c>
      <c r="BI5" s="1013" t="s">
        <v>1173</v>
      </c>
      <c r="BJ5" s="1013" t="s">
        <v>1174</v>
      </c>
      <c r="BK5" s="1013" t="s">
        <v>1173</v>
      </c>
      <c r="BL5" s="1013" t="s">
        <v>1174</v>
      </c>
      <c r="BM5" s="1014"/>
    </row>
    <row r="6" spans="1:69" ht="23.25" customHeight="1" x14ac:dyDescent="0.15">
      <c r="A6" s="1777" t="s">
        <v>1175</v>
      </c>
      <c r="B6" s="1777"/>
      <c r="C6" s="1266" t="s">
        <v>19</v>
      </c>
      <c r="D6" s="1266"/>
      <c r="E6" s="1266" t="s">
        <v>19</v>
      </c>
      <c r="F6" s="1266"/>
      <c r="G6" s="1266" t="s">
        <v>19</v>
      </c>
      <c r="H6" s="1266"/>
      <c r="I6" s="1266" t="s">
        <v>19</v>
      </c>
      <c r="J6" s="1266"/>
      <c r="K6" s="1266" t="s">
        <v>19</v>
      </c>
      <c r="L6" s="1266"/>
      <c r="M6" s="1266" t="s">
        <v>19</v>
      </c>
      <c r="N6" s="1266"/>
      <c r="O6" s="1266" t="s">
        <v>19</v>
      </c>
      <c r="P6" s="1266"/>
      <c r="Q6" s="1266" t="s">
        <v>19</v>
      </c>
      <c r="R6" s="1266"/>
      <c r="S6" s="1266" t="s">
        <v>19</v>
      </c>
      <c r="T6" s="1266"/>
      <c r="U6" s="1266" t="s">
        <v>19</v>
      </c>
      <c r="V6" s="1266"/>
      <c r="W6" s="1266" t="s">
        <v>19</v>
      </c>
      <c r="X6" s="1266"/>
      <c r="Y6" s="1266" t="s">
        <v>19</v>
      </c>
      <c r="Z6" s="1266"/>
      <c r="AA6" s="1266" t="s">
        <v>19</v>
      </c>
      <c r="AB6" s="1266"/>
      <c r="AC6" s="1266" t="s">
        <v>19</v>
      </c>
      <c r="AD6" s="1266"/>
      <c r="AE6" s="1266" t="s">
        <v>19</v>
      </c>
      <c r="AF6" s="1266"/>
      <c r="AG6" s="1266" t="s">
        <v>19</v>
      </c>
      <c r="AH6" s="1266"/>
      <c r="AI6" s="1266" t="s">
        <v>19</v>
      </c>
      <c r="AJ6" s="1266"/>
      <c r="AK6" s="1266" t="s">
        <v>19</v>
      </c>
      <c r="AL6" s="1266"/>
      <c r="AM6" s="1266" t="s">
        <v>19</v>
      </c>
      <c r="AN6" s="1266"/>
      <c r="AO6" s="1266" t="s">
        <v>19</v>
      </c>
      <c r="AP6" s="1266"/>
      <c r="AQ6" s="1266" t="s">
        <v>19</v>
      </c>
      <c r="AR6" s="1266"/>
      <c r="AS6" s="1266" t="s">
        <v>19</v>
      </c>
      <c r="AT6" s="1266"/>
      <c r="AU6" s="1266" t="s">
        <v>19</v>
      </c>
      <c r="AV6" s="1266"/>
      <c r="AW6" s="1266" t="s">
        <v>19</v>
      </c>
      <c r="AX6" s="1266"/>
      <c r="AY6" s="1266" t="s">
        <v>19</v>
      </c>
      <c r="AZ6" s="1266"/>
      <c r="BA6" s="1266" t="s">
        <v>19</v>
      </c>
      <c r="BB6" s="1266"/>
      <c r="BC6" s="1266" t="s">
        <v>19</v>
      </c>
      <c r="BD6" s="1266"/>
      <c r="BE6" s="1266" t="s">
        <v>19</v>
      </c>
      <c r="BF6" s="1266"/>
      <c r="BG6" s="1266" t="s">
        <v>19</v>
      </c>
      <c r="BH6" s="1266"/>
      <c r="BI6" s="1266" t="s">
        <v>19</v>
      </c>
      <c r="BJ6" s="1266"/>
      <c r="BK6" s="1266" t="s">
        <v>19</v>
      </c>
      <c r="BL6" s="1266"/>
      <c r="BM6" s="1015">
        <f>COUNTIF(C6:BL6,"○")</f>
        <v>31</v>
      </c>
      <c r="BN6" s="1010" t="s">
        <v>1176</v>
      </c>
    </row>
    <row r="7" spans="1:69" ht="23.25" customHeight="1" x14ac:dyDescent="0.15">
      <c r="A7" s="1906" t="s">
        <v>1177</v>
      </c>
      <c r="B7" s="1906"/>
      <c r="C7" s="1303" t="s">
        <v>19</v>
      </c>
      <c r="D7" s="1303"/>
      <c r="E7" s="1303" t="s">
        <v>19</v>
      </c>
      <c r="F7" s="1303"/>
      <c r="G7" s="1303" t="s">
        <v>19</v>
      </c>
      <c r="H7" s="1303"/>
      <c r="I7" s="1303" t="s">
        <v>19</v>
      </c>
      <c r="J7" s="1303"/>
      <c r="K7" s="1303"/>
      <c r="L7" s="1303"/>
      <c r="M7" s="1303"/>
      <c r="N7" s="1303"/>
      <c r="O7" s="1303" t="s">
        <v>19</v>
      </c>
      <c r="P7" s="1303"/>
      <c r="Q7" s="1303" t="s">
        <v>19</v>
      </c>
      <c r="R7" s="1303"/>
      <c r="S7" s="1303" t="s">
        <v>19</v>
      </c>
      <c r="T7" s="1303"/>
      <c r="U7" s="1303" t="s">
        <v>19</v>
      </c>
      <c r="V7" s="1303"/>
      <c r="W7" s="1303" t="s">
        <v>19</v>
      </c>
      <c r="X7" s="1303"/>
      <c r="Y7" s="1303" t="s">
        <v>19</v>
      </c>
      <c r="Z7" s="1303"/>
      <c r="AA7" s="1303"/>
      <c r="AB7" s="1303"/>
      <c r="AC7" s="1303"/>
      <c r="AD7" s="1303"/>
      <c r="AE7" s="1303"/>
      <c r="AF7" s="1303"/>
      <c r="AG7" s="1303" t="s">
        <v>19</v>
      </c>
      <c r="AH7" s="1303"/>
      <c r="AI7" s="1303" t="s">
        <v>19</v>
      </c>
      <c r="AJ7" s="1303"/>
      <c r="AK7" s="1303" t="s">
        <v>19</v>
      </c>
      <c r="AL7" s="1303"/>
      <c r="AM7" s="1303"/>
      <c r="AN7" s="1303"/>
      <c r="AO7" s="1303"/>
      <c r="AP7" s="1303"/>
      <c r="AQ7" s="1303" t="s">
        <v>19</v>
      </c>
      <c r="AR7" s="1303"/>
      <c r="AS7" s="1303" t="s">
        <v>19</v>
      </c>
      <c r="AT7" s="1303"/>
      <c r="AU7" s="1303" t="s">
        <v>19</v>
      </c>
      <c r="AV7" s="1303"/>
      <c r="AW7" s="1303"/>
      <c r="AX7" s="1303"/>
      <c r="AY7" s="1303"/>
      <c r="AZ7" s="1303"/>
      <c r="BA7" s="1303" t="s">
        <v>19</v>
      </c>
      <c r="BB7" s="1303"/>
      <c r="BC7" s="1303" t="s">
        <v>19</v>
      </c>
      <c r="BD7" s="1303"/>
      <c r="BE7" s="1303" t="s">
        <v>19</v>
      </c>
      <c r="BF7" s="1303"/>
      <c r="BG7" s="1303" t="s">
        <v>19</v>
      </c>
      <c r="BH7" s="1303"/>
      <c r="BI7" s="1303"/>
      <c r="BJ7" s="1303"/>
      <c r="BK7" s="1907"/>
      <c r="BL7" s="1907"/>
      <c r="BM7" s="1016">
        <f>COUNTIF(C7:BL7,"○")</f>
        <v>20</v>
      </c>
      <c r="BN7" s="1010" t="s">
        <v>1178</v>
      </c>
      <c r="BO7" s="1010" t="s">
        <v>1179</v>
      </c>
      <c r="BP7" s="957" t="s">
        <v>1180</v>
      </c>
      <c r="BQ7" s="1017">
        <f>ROUNDDOWN(BM6/7*3,0)</f>
        <v>13</v>
      </c>
    </row>
    <row r="8" spans="1:69" ht="23.25" customHeight="1" x14ac:dyDescent="0.15">
      <c r="A8" s="1018"/>
      <c r="B8" s="1012" t="s">
        <v>1181</v>
      </c>
      <c r="C8" s="1019" t="s">
        <v>19</v>
      </c>
      <c r="D8" s="1019" t="s">
        <v>19</v>
      </c>
      <c r="E8" s="1019" t="s">
        <v>19</v>
      </c>
      <c r="F8" s="1019" t="s">
        <v>19</v>
      </c>
      <c r="G8" s="1019" t="s">
        <v>19</v>
      </c>
      <c r="H8" s="1019" t="s">
        <v>19</v>
      </c>
      <c r="I8" s="1019" t="s">
        <v>19</v>
      </c>
      <c r="J8" s="1019" t="s">
        <v>19</v>
      </c>
      <c r="K8" s="1019"/>
      <c r="L8" s="1019"/>
      <c r="M8" s="1019"/>
      <c r="N8" s="1019"/>
      <c r="O8" s="1019" t="s">
        <v>19</v>
      </c>
      <c r="P8" s="1019"/>
      <c r="Q8" s="1019" t="s">
        <v>19</v>
      </c>
      <c r="R8" s="1019" t="s">
        <v>19</v>
      </c>
      <c r="S8" s="1019" t="s">
        <v>19</v>
      </c>
      <c r="T8" s="1019" t="s">
        <v>19</v>
      </c>
      <c r="U8" s="1019" t="s">
        <v>19</v>
      </c>
      <c r="V8" s="1019" t="s">
        <v>19</v>
      </c>
      <c r="W8" s="1019" t="s">
        <v>19</v>
      </c>
      <c r="X8" s="1019"/>
      <c r="Y8" s="1019" t="s">
        <v>19</v>
      </c>
      <c r="Z8" s="1019" t="s">
        <v>19</v>
      </c>
      <c r="AA8" s="1019"/>
      <c r="AB8" s="1019"/>
      <c r="AC8" s="1019"/>
      <c r="AD8" s="1019"/>
      <c r="AE8" s="1019"/>
      <c r="AF8" s="1019"/>
      <c r="AG8" s="1019"/>
      <c r="AH8" s="1019" t="s">
        <v>19</v>
      </c>
      <c r="AI8" s="1019" t="s">
        <v>19</v>
      </c>
      <c r="AJ8" s="1019" t="s">
        <v>19</v>
      </c>
      <c r="AK8" s="1019" t="s">
        <v>19</v>
      </c>
      <c r="AL8" s="1019" t="s">
        <v>19</v>
      </c>
      <c r="AM8" s="1019"/>
      <c r="AN8" s="1019"/>
      <c r="AO8" s="1019"/>
      <c r="AP8" s="1019"/>
      <c r="AQ8" s="1019" t="s">
        <v>19</v>
      </c>
      <c r="AR8" s="1019" t="s">
        <v>19</v>
      </c>
      <c r="AS8" s="1019" t="s">
        <v>19</v>
      </c>
      <c r="AT8" s="1019" t="s">
        <v>19</v>
      </c>
      <c r="AU8" s="1019" t="s">
        <v>19</v>
      </c>
      <c r="AV8" s="1019" t="s">
        <v>19</v>
      </c>
      <c r="AW8" s="1019"/>
      <c r="AX8" s="1019"/>
      <c r="AY8" s="1019"/>
      <c r="AZ8" s="1019"/>
      <c r="BA8" s="1019" t="s">
        <v>19</v>
      </c>
      <c r="BB8" s="1019" t="s">
        <v>19</v>
      </c>
      <c r="BC8" s="1019" t="s">
        <v>19</v>
      </c>
      <c r="BD8" s="1019" t="s">
        <v>19</v>
      </c>
      <c r="BE8" s="1019" t="s">
        <v>19</v>
      </c>
      <c r="BF8" s="1019" t="s">
        <v>19</v>
      </c>
      <c r="BG8" s="1019" t="s">
        <v>19</v>
      </c>
      <c r="BH8" s="1019" t="s">
        <v>19</v>
      </c>
      <c r="BI8" s="1019"/>
      <c r="BJ8" s="1019"/>
      <c r="BK8" s="1019"/>
      <c r="BL8" s="1019"/>
      <c r="BM8" s="1020">
        <f>COUNTIF(C8:BL8,"○")</f>
        <v>37</v>
      </c>
      <c r="BN8" s="1010" t="s">
        <v>1182</v>
      </c>
      <c r="BP8" s="1021"/>
      <c r="BQ8" s="1022"/>
    </row>
    <row r="9" spans="1:69" ht="23.25" customHeight="1" x14ac:dyDescent="0.15">
      <c r="A9" s="1777" t="s">
        <v>1183</v>
      </c>
      <c r="B9" s="1777"/>
      <c r="C9" s="1023">
        <v>10</v>
      </c>
      <c r="D9" s="1023">
        <v>9</v>
      </c>
      <c r="E9" s="1023">
        <v>8</v>
      </c>
      <c r="F9" s="1023">
        <v>10</v>
      </c>
      <c r="G9" s="1023">
        <v>14</v>
      </c>
      <c r="H9" s="1023">
        <v>15</v>
      </c>
      <c r="I9" s="1023">
        <v>9</v>
      </c>
      <c r="J9" s="1023">
        <v>9</v>
      </c>
      <c r="K9" s="1023"/>
      <c r="L9" s="1023"/>
      <c r="M9" s="1023"/>
      <c r="N9" s="1023"/>
      <c r="O9" s="1023">
        <v>10</v>
      </c>
      <c r="P9" s="1023"/>
      <c r="Q9" s="1023">
        <v>12</v>
      </c>
      <c r="R9" s="1023">
        <v>9</v>
      </c>
      <c r="S9" s="1023">
        <v>9</v>
      </c>
      <c r="T9" s="1023">
        <v>9</v>
      </c>
      <c r="U9" s="1023">
        <v>8</v>
      </c>
      <c r="V9" s="1023">
        <v>12</v>
      </c>
      <c r="W9" s="1023">
        <v>11</v>
      </c>
      <c r="X9" s="1023"/>
      <c r="Y9" s="1023">
        <v>12</v>
      </c>
      <c r="Z9" s="1023">
        <v>8</v>
      </c>
      <c r="AA9" s="1023"/>
      <c r="AB9" s="1023"/>
      <c r="AC9" s="1023"/>
      <c r="AD9" s="1023"/>
      <c r="AE9" s="1023"/>
      <c r="AF9" s="1023"/>
      <c r="AG9" s="1023"/>
      <c r="AH9" s="1023">
        <v>8</v>
      </c>
      <c r="AI9" s="1023">
        <v>8</v>
      </c>
      <c r="AJ9" s="1023">
        <v>9</v>
      </c>
      <c r="AK9" s="1023">
        <v>10</v>
      </c>
      <c r="AL9" s="1023">
        <v>11</v>
      </c>
      <c r="AM9" s="1023"/>
      <c r="AN9" s="1023"/>
      <c r="AO9" s="1024"/>
      <c r="AP9" s="1024"/>
      <c r="AQ9" s="1024">
        <v>12</v>
      </c>
      <c r="AR9" s="1024">
        <v>13</v>
      </c>
      <c r="AS9" s="1024">
        <v>8</v>
      </c>
      <c r="AT9" s="1024">
        <v>8</v>
      </c>
      <c r="AU9" s="1024">
        <v>12</v>
      </c>
      <c r="AV9" s="1024">
        <v>13</v>
      </c>
      <c r="AW9" s="1024"/>
      <c r="AX9" s="1024"/>
      <c r="AY9" s="1024"/>
      <c r="AZ9" s="1024"/>
      <c r="BA9" s="1024">
        <v>13</v>
      </c>
      <c r="BB9" s="1024">
        <v>13</v>
      </c>
      <c r="BC9" s="1024">
        <v>12</v>
      </c>
      <c r="BD9" s="1024">
        <v>10</v>
      </c>
      <c r="BE9" s="1024">
        <v>10</v>
      </c>
      <c r="BF9" s="1024">
        <v>8</v>
      </c>
      <c r="BG9" s="1024">
        <v>12</v>
      </c>
      <c r="BH9" s="1024">
        <v>12</v>
      </c>
      <c r="BI9" s="1024"/>
      <c r="BJ9" s="1024"/>
      <c r="BK9" s="1024"/>
      <c r="BL9" s="1025"/>
      <c r="BM9" s="1016">
        <f>SUM(C9:BL9)</f>
        <v>386</v>
      </c>
      <c r="BN9" s="1010" t="s">
        <v>1184</v>
      </c>
      <c r="BO9" s="1010" t="s">
        <v>1179</v>
      </c>
      <c r="BP9" s="957" t="s">
        <v>1185</v>
      </c>
      <c r="BQ9" s="1026">
        <f>BM8*10</f>
        <v>370</v>
      </c>
    </row>
    <row r="10" spans="1:69" ht="19.5" customHeight="1" x14ac:dyDescent="0.15">
      <c r="A10" s="1908" t="s">
        <v>1191</v>
      </c>
      <c r="B10" s="1908"/>
      <c r="C10" s="1908"/>
      <c r="D10" s="1908"/>
      <c r="E10" s="1908"/>
      <c r="F10" s="1908"/>
      <c r="G10" s="1908"/>
      <c r="H10" s="1908"/>
      <c r="I10" s="1908"/>
      <c r="J10" s="1908"/>
      <c r="K10" s="1908"/>
      <c r="L10" s="1908"/>
      <c r="M10" s="1908"/>
      <c r="N10" s="1908"/>
      <c r="O10" s="1908"/>
      <c r="P10" s="1908"/>
      <c r="Q10" s="1908"/>
      <c r="R10" s="1908"/>
      <c r="S10" s="1908"/>
      <c r="T10" s="1908"/>
      <c r="U10" s="1908"/>
      <c r="V10" s="1908"/>
      <c r="W10" s="1908"/>
      <c r="X10" s="1908"/>
      <c r="Y10" s="1908"/>
      <c r="Z10" s="1908"/>
      <c r="AA10" s="1908"/>
      <c r="AB10" s="1908"/>
      <c r="AC10" s="1908"/>
      <c r="AD10" s="1908"/>
      <c r="AE10" s="1908"/>
      <c r="AF10" s="1908"/>
      <c r="AG10" s="1908"/>
      <c r="AH10" s="1908"/>
      <c r="AI10" s="1908"/>
      <c r="AJ10" s="1908"/>
      <c r="AK10" s="1908"/>
      <c r="AL10" s="1908"/>
      <c r="AM10" s="1908"/>
      <c r="AN10" s="1908"/>
      <c r="AO10" s="1908"/>
      <c r="AP10" s="1908"/>
      <c r="AQ10" s="1908"/>
      <c r="AR10" s="1908"/>
      <c r="AS10" s="1908"/>
      <c r="AT10" s="1908"/>
      <c r="AU10" s="1908"/>
      <c r="AV10" s="1908"/>
      <c r="AW10" s="1908"/>
      <c r="AX10" s="1908"/>
      <c r="AY10" s="1908"/>
      <c r="AZ10" s="1908"/>
      <c r="BA10" s="1908"/>
      <c r="BB10" s="1908"/>
      <c r="BC10" s="1908"/>
      <c r="BD10" s="1908"/>
      <c r="BE10" s="1908"/>
      <c r="BF10" s="1908"/>
      <c r="BG10" s="1908"/>
      <c r="BH10" s="1908"/>
      <c r="BI10" s="1908"/>
      <c r="BJ10" s="1908"/>
      <c r="BK10" s="1908"/>
      <c r="BL10" s="1908"/>
      <c r="BM10" s="1908"/>
    </row>
    <row r="11" spans="1:69" ht="19.5" customHeight="1" x14ac:dyDescent="0.15">
      <c r="A11" s="1908"/>
      <c r="B11" s="1908"/>
      <c r="C11" s="1908"/>
      <c r="D11" s="1908"/>
      <c r="E11" s="1908"/>
      <c r="F11" s="1908"/>
      <c r="G11" s="1908"/>
      <c r="H11" s="1908"/>
      <c r="I11" s="1908"/>
      <c r="J11" s="1908"/>
      <c r="K11" s="1908"/>
      <c r="L11" s="1908"/>
      <c r="M11" s="1908"/>
      <c r="N11" s="1908"/>
      <c r="O11" s="1908"/>
      <c r="P11" s="1908"/>
      <c r="Q11" s="1908"/>
      <c r="R11" s="1908"/>
      <c r="S11" s="1908"/>
      <c r="T11" s="1908"/>
      <c r="U11" s="1908"/>
      <c r="V11" s="1908"/>
      <c r="W11" s="1908"/>
      <c r="X11" s="1908"/>
      <c r="Y11" s="1908"/>
      <c r="Z11" s="1908"/>
      <c r="AA11" s="1908"/>
      <c r="AB11" s="1908"/>
      <c r="AC11" s="1908"/>
      <c r="AD11" s="1908"/>
      <c r="AE11" s="1908"/>
      <c r="AF11" s="1908"/>
      <c r="AG11" s="1908"/>
      <c r="AH11" s="1908"/>
      <c r="AI11" s="1908"/>
      <c r="AJ11" s="1908"/>
      <c r="AK11" s="1908"/>
      <c r="AL11" s="1908"/>
      <c r="AM11" s="1908"/>
      <c r="AN11" s="1908"/>
      <c r="AO11" s="1908"/>
      <c r="AP11" s="1908"/>
      <c r="AQ11" s="1908"/>
      <c r="AR11" s="1908"/>
      <c r="AS11" s="1908"/>
      <c r="AT11" s="1908"/>
      <c r="AU11" s="1908"/>
      <c r="AV11" s="1908"/>
      <c r="AW11" s="1908"/>
      <c r="AX11" s="1908"/>
      <c r="AY11" s="1908"/>
      <c r="AZ11" s="1908"/>
      <c r="BA11" s="1908"/>
      <c r="BB11" s="1908"/>
      <c r="BC11" s="1908"/>
      <c r="BD11" s="1908"/>
      <c r="BE11" s="1908"/>
      <c r="BF11" s="1908"/>
      <c r="BG11" s="1908"/>
      <c r="BH11" s="1908"/>
      <c r="BI11" s="1908"/>
      <c r="BJ11" s="1908"/>
      <c r="BK11" s="1908"/>
      <c r="BL11" s="1908"/>
      <c r="BM11" s="1908"/>
    </row>
    <row r="12" spans="1:69" ht="42" customHeight="1" x14ac:dyDescent="0.15">
      <c r="A12" s="1908"/>
      <c r="B12" s="1908"/>
      <c r="C12" s="1908"/>
      <c r="D12" s="1908"/>
      <c r="E12" s="1908"/>
      <c r="F12" s="1908"/>
      <c r="G12" s="1908"/>
      <c r="H12" s="1908"/>
      <c r="I12" s="1908"/>
      <c r="J12" s="1908"/>
      <c r="K12" s="1908"/>
      <c r="L12" s="1908"/>
      <c r="M12" s="1908"/>
      <c r="N12" s="1908"/>
      <c r="O12" s="1908"/>
      <c r="P12" s="1908"/>
      <c r="Q12" s="1908"/>
      <c r="R12" s="1908"/>
      <c r="S12" s="1908"/>
      <c r="T12" s="1908"/>
      <c r="U12" s="1908"/>
      <c r="V12" s="1908"/>
      <c r="W12" s="1908"/>
      <c r="X12" s="1908"/>
      <c r="Y12" s="1908"/>
      <c r="Z12" s="1908"/>
      <c r="AA12" s="1908"/>
      <c r="AB12" s="1908"/>
      <c r="AC12" s="1908"/>
      <c r="AD12" s="1908"/>
      <c r="AE12" s="1908"/>
      <c r="AF12" s="1908"/>
      <c r="AG12" s="1908"/>
      <c r="AH12" s="1908"/>
      <c r="AI12" s="1908"/>
      <c r="AJ12" s="1908"/>
      <c r="AK12" s="1908"/>
      <c r="AL12" s="1908"/>
      <c r="AM12" s="1908"/>
      <c r="AN12" s="1908"/>
      <c r="AO12" s="1908"/>
      <c r="AP12" s="1908"/>
      <c r="AQ12" s="1908"/>
      <c r="AR12" s="1908"/>
      <c r="AS12" s="1908"/>
      <c r="AT12" s="1908"/>
      <c r="AU12" s="1908"/>
      <c r="AV12" s="1908"/>
      <c r="AW12" s="1908"/>
      <c r="AX12" s="1908"/>
      <c r="AY12" s="1908"/>
      <c r="AZ12" s="1908"/>
      <c r="BA12" s="1908"/>
      <c r="BB12" s="1908"/>
      <c r="BC12" s="1908"/>
      <c r="BD12" s="1908"/>
      <c r="BE12" s="1908"/>
      <c r="BF12" s="1908"/>
      <c r="BG12" s="1908"/>
      <c r="BH12" s="1908"/>
      <c r="BI12" s="1908"/>
      <c r="BJ12" s="1908"/>
      <c r="BK12" s="1908"/>
      <c r="BL12" s="1908"/>
      <c r="BM12" s="1908"/>
    </row>
    <row r="13" spans="1:69" x14ac:dyDescent="0.15">
      <c r="A13" s="1027" t="s">
        <v>1187</v>
      </c>
      <c r="B13" s="1027"/>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2"/>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2"/>
      <c r="BM13" s="1022"/>
    </row>
    <row r="14" spans="1:69" x14ac:dyDescent="0.15">
      <c r="A14" s="1266" t="s">
        <v>1188</v>
      </c>
      <c r="B14" s="1266"/>
      <c r="C14" s="1266">
        <v>1</v>
      </c>
      <c r="D14" s="1266"/>
      <c r="E14" s="1266">
        <v>2</v>
      </c>
      <c r="F14" s="1266"/>
      <c r="G14" s="1266">
        <v>3</v>
      </c>
      <c r="H14" s="1266"/>
      <c r="I14" s="1266">
        <v>4</v>
      </c>
      <c r="J14" s="1266"/>
      <c r="K14" s="1266">
        <v>5</v>
      </c>
      <c r="L14" s="1266"/>
      <c r="M14" s="1266">
        <v>6</v>
      </c>
      <c r="N14" s="1266"/>
      <c r="O14" s="1266">
        <v>7</v>
      </c>
      <c r="P14" s="1266"/>
      <c r="Q14" s="1266">
        <v>8</v>
      </c>
      <c r="R14" s="1266"/>
      <c r="S14" s="1266">
        <v>9</v>
      </c>
      <c r="T14" s="1266"/>
      <c r="U14" s="1266">
        <v>10</v>
      </c>
      <c r="V14" s="1266"/>
      <c r="W14" s="1266">
        <v>11</v>
      </c>
      <c r="X14" s="1266"/>
      <c r="Y14" s="1266">
        <v>12</v>
      </c>
      <c r="Z14" s="1266"/>
      <c r="AA14" s="1266">
        <v>13</v>
      </c>
      <c r="AB14" s="1266"/>
      <c r="AC14" s="1266">
        <v>14</v>
      </c>
      <c r="AD14" s="1266"/>
      <c r="AE14" s="1266">
        <v>15</v>
      </c>
      <c r="AF14" s="1266"/>
      <c r="AG14" s="1266">
        <v>16</v>
      </c>
      <c r="AH14" s="1266"/>
      <c r="AI14" s="1266">
        <v>17</v>
      </c>
      <c r="AJ14" s="1266"/>
      <c r="AK14" s="1266">
        <v>18</v>
      </c>
      <c r="AL14" s="1266"/>
      <c r="AM14" s="1266">
        <v>19</v>
      </c>
      <c r="AN14" s="1266"/>
      <c r="AO14" s="1266">
        <v>20</v>
      </c>
      <c r="AP14" s="1266"/>
      <c r="AQ14" s="1266">
        <v>21</v>
      </c>
      <c r="AR14" s="1266"/>
      <c r="AS14" s="1266">
        <v>22</v>
      </c>
      <c r="AT14" s="1266"/>
      <c r="AU14" s="1266">
        <v>23</v>
      </c>
      <c r="AV14" s="1266"/>
      <c r="AW14" s="1266">
        <v>24</v>
      </c>
      <c r="AX14" s="1266"/>
      <c r="AY14" s="1266">
        <v>25</v>
      </c>
      <c r="AZ14" s="1266"/>
      <c r="BA14" s="1266">
        <v>26</v>
      </c>
      <c r="BB14" s="1266"/>
      <c r="BC14" s="1266">
        <v>27</v>
      </c>
      <c r="BD14" s="1266"/>
      <c r="BE14" s="1266">
        <v>28</v>
      </c>
      <c r="BF14" s="1266"/>
      <c r="BG14" s="1266">
        <v>29</v>
      </c>
      <c r="BH14" s="1266"/>
      <c r="BI14" s="1266">
        <v>30</v>
      </c>
      <c r="BJ14" s="1266"/>
      <c r="BK14" s="1266">
        <v>31</v>
      </c>
      <c r="BL14" s="1266"/>
      <c r="BM14" s="1266" t="s">
        <v>199</v>
      </c>
    </row>
    <row r="15" spans="1:69" x14ac:dyDescent="0.15">
      <c r="A15" s="1266"/>
      <c r="B15" s="1266"/>
      <c r="C15" s="1013" t="s">
        <v>1173</v>
      </c>
      <c r="D15" s="1013" t="s">
        <v>1174</v>
      </c>
      <c r="E15" s="1013" t="s">
        <v>1173</v>
      </c>
      <c r="F15" s="1013" t="s">
        <v>1174</v>
      </c>
      <c r="G15" s="1013" t="s">
        <v>1173</v>
      </c>
      <c r="H15" s="1013" t="s">
        <v>1174</v>
      </c>
      <c r="I15" s="1013" t="s">
        <v>1173</v>
      </c>
      <c r="J15" s="1013" t="s">
        <v>1174</v>
      </c>
      <c r="K15" s="1013" t="s">
        <v>1173</v>
      </c>
      <c r="L15" s="1013" t="s">
        <v>1174</v>
      </c>
      <c r="M15" s="1013" t="s">
        <v>1173</v>
      </c>
      <c r="N15" s="1013" t="s">
        <v>1174</v>
      </c>
      <c r="O15" s="1013" t="s">
        <v>1173</v>
      </c>
      <c r="P15" s="1013" t="s">
        <v>1174</v>
      </c>
      <c r="Q15" s="1013" t="s">
        <v>1173</v>
      </c>
      <c r="R15" s="1013" t="s">
        <v>1174</v>
      </c>
      <c r="S15" s="1013" t="s">
        <v>1173</v>
      </c>
      <c r="T15" s="1013" t="s">
        <v>1174</v>
      </c>
      <c r="U15" s="1013" t="s">
        <v>1173</v>
      </c>
      <c r="V15" s="1013" t="s">
        <v>1174</v>
      </c>
      <c r="W15" s="1013" t="s">
        <v>1173</v>
      </c>
      <c r="X15" s="1013" t="s">
        <v>1174</v>
      </c>
      <c r="Y15" s="1013" t="s">
        <v>1173</v>
      </c>
      <c r="Z15" s="1013" t="s">
        <v>1174</v>
      </c>
      <c r="AA15" s="1013" t="s">
        <v>1173</v>
      </c>
      <c r="AB15" s="1013" t="s">
        <v>1174</v>
      </c>
      <c r="AC15" s="1013" t="s">
        <v>1173</v>
      </c>
      <c r="AD15" s="1013" t="s">
        <v>1174</v>
      </c>
      <c r="AE15" s="1013" t="s">
        <v>1173</v>
      </c>
      <c r="AF15" s="1013" t="s">
        <v>1174</v>
      </c>
      <c r="AG15" s="1013" t="s">
        <v>1173</v>
      </c>
      <c r="AH15" s="1013" t="s">
        <v>1174</v>
      </c>
      <c r="AI15" s="1013" t="s">
        <v>1173</v>
      </c>
      <c r="AJ15" s="1013" t="s">
        <v>1174</v>
      </c>
      <c r="AK15" s="1013" t="s">
        <v>1173</v>
      </c>
      <c r="AL15" s="1013" t="s">
        <v>1174</v>
      </c>
      <c r="AM15" s="1013" t="s">
        <v>1173</v>
      </c>
      <c r="AN15" s="1013" t="s">
        <v>1174</v>
      </c>
      <c r="AO15" s="1013" t="s">
        <v>1173</v>
      </c>
      <c r="AP15" s="1013" t="s">
        <v>1174</v>
      </c>
      <c r="AQ15" s="1013" t="s">
        <v>1173</v>
      </c>
      <c r="AR15" s="1013" t="s">
        <v>1174</v>
      </c>
      <c r="AS15" s="1013" t="s">
        <v>1173</v>
      </c>
      <c r="AT15" s="1013" t="s">
        <v>1174</v>
      </c>
      <c r="AU15" s="1013" t="s">
        <v>1173</v>
      </c>
      <c r="AV15" s="1013" t="s">
        <v>1174</v>
      </c>
      <c r="AW15" s="1013" t="s">
        <v>1173</v>
      </c>
      <c r="AX15" s="1013" t="s">
        <v>1174</v>
      </c>
      <c r="AY15" s="1013" t="s">
        <v>1173</v>
      </c>
      <c r="AZ15" s="1013" t="s">
        <v>1174</v>
      </c>
      <c r="BA15" s="1013" t="s">
        <v>1173</v>
      </c>
      <c r="BB15" s="1013" t="s">
        <v>1174</v>
      </c>
      <c r="BC15" s="1013" t="s">
        <v>1173</v>
      </c>
      <c r="BD15" s="1013" t="s">
        <v>1174</v>
      </c>
      <c r="BE15" s="1013" t="s">
        <v>1173</v>
      </c>
      <c r="BF15" s="1013" t="s">
        <v>1174</v>
      </c>
      <c r="BG15" s="1013" t="s">
        <v>1173</v>
      </c>
      <c r="BH15" s="1013" t="s">
        <v>1174</v>
      </c>
      <c r="BI15" s="1013" t="s">
        <v>1173</v>
      </c>
      <c r="BJ15" s="1013" t="s">
        <v>1174</v>
      </c>
      <c r="BK15" s="1013" t="s">
        <v>1173</v>
      </c>
      <c r="BL15" s="1013" t="s">
        <v>1174</v>
      </c>
      <c r="BM15" s="1266"/>
    </row>
    <row r="16" spans="1:69" x14ac:dyDescent="0.15">
      <c r="A16" s="1266" t="s">
        <v>879</v>
      </c>
      <c r="B16" s="1266"/>
      <c r="C16" s="1024" t="s">
        <v>19</v>
      </c>
      <c r="D16" s="1024" t="s">
        <v>19</v>
      </c>
      <c r="E16" s="1024" t="s">
        <v>19</v>
      </c>
      <c r="F16" s="1024" t="s">
        <v>19</v>
      </c>
      <c r="G16" s="1024"/>
      <c r="H16" s="1024"/>
      <c r="I16" s="1024"/>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c r="BC16" s="1024"/>
      <c r="BD16" s="1024"/>
      <c r="BE16" s="1024"/>
      <c r="BF16" s="1024"/>
      <c r="BG16" s="1024"/>
      <c r="BH16" s="1024"/>
      <c r="BI16" s="1024"/>
      <c r="BJ16" s="1024"/>
      <c r="BK16" s="1024"/>
      <c r="BL16" s="1024"/>
      <c r="BM16" s="951">
        <f t="shared" ref="BM16:BM39" si="0">COUNTIF(C16:BL16,"○")</f>
        <v>4</v>
      </c>
    </row>
    <row r="17" spans="1:65" x14ac:dyDescent="0.15">
      <c r="A17" s="1266" t="s">
        <v>883</v>
      </c>
      <c r="B17" s="1266"/>
      <c r="C17" s="1024" t="s">
        <v>19</v>
      </c>
      <c r="D17" s="1024" t="s">
        <v>19</v>
      </c>
      <c r="E17" s="1024" t="s">
        <v>19</v>
      </c>
      <c r="F17" s="1024" t="s">
        <v>19</v>
      </c>
      <c r="G17" s="1024"/>
      <c r="H17" s="1024"/>
      <c r="I17" s="1024"/>
      <c r="J17" s="1024"/>
      <c r="K17" s="1024"/>
      <c r="L17" s="1024"/>
      <c r="M17" s="1024"/>
      <c r="N17" s="1024"/>
      <c r="O17" s="1024"/>
      <c r="P17" s="1024"/>
      <c r="Q17" s="1024"/>
      <c r="R17" s="1024"/>
      <c r="S17" s="1024"/>
      <c r="T17" s="1024"/>
      <c r="U17" s="1024"/>
      <c r="V17" s="1024"/>
      <c r="W17" s="1024"/>
      <c r="X17" s="1024"/>
      <c r="Y17" s="1024"/>
      <c r="Z17" s="1024"/>
      <c r="AA17" s="1024"/>
      <c r="AB17" s="1024"/>
      <c r="AC17" s="1024"/>
      <c r="AD17" s="1024"/>
      <c r="AE17" s="1024"/>
      <c r="AF17" s="1024"/>
      <c r="AG17" s="1024"/>
      <c r="AH17" s="1024"/>
      <c r="AI17" s="1024"/>
      <c r="AJ17" s="1024"/>
      <c r="AK17" s="1024"/>
      <c r="AL17" s="1024"/>
      <c r="AM17" s="1024"/>
      <c r="AN17" s="1024"/>
      <c r="AO17" s="1024"/>
      <c r="AP17" s="1024"/>
      <c r="AQ17" s="1024"/>
      <c r="AR17" s="1024"/>
      <c r="AS17" s="1024"/>
      <c r="AT17" s="1024"/>
      <c r="AU17" s="1024"/>
      <c r="AV17" s="1024"/>
      <c r="AW17" s="1024"/>
      <c r="AX17" s="1024"/>
      <c r="AY17" s="1024"/>
      <c r="AZ17" s="1024"/>
      <c r="BA17" s="1024"/>
      <c r="BB17" s="1024"/>
      <c r="BC17" s="1024"/>
      <c r="BD17" s="1024"/>
      <c r="BE17" s="1024"/>
      <c r="BF17" s="1024"/>
      <c r="BG17" s="1024"/>
      <c r="BH17" s="1024"/>
      <c r="BI17" s="1024"/>
      <c r="BJ17" s="1024"/>
      <c r="BK17" s="1024"/>
      <c r="BL17" s="1024"/>
      <c r="BM17" s="951">
        <f t="shared" si="0"/>
        <v>4</v>
      </c>
    </row>
    <row r="18" spans="1:65" x14ac:dyDescent="0.15">
      <c r="A18" s="1266" t="s">
        <v>886</v>
      </c>
      <c r="B18" s="1266"/>
      <c r="C18" s="1024" t="s">
        <v>19</v>
      </c>
      <c r="D18" s="1024" t="s">
        <v>19</v>
      </c>
      <c r="E18" s="1024" t="s">
        <v>19</v>
      </c>
      <c r="F18" s="1024" t="s">
        <v>19</v>
      </c>
      <c r="G18" s="1024"/>
      <c r="H18" s="1024"/>
      <c r="I18" s="1024"/>
      <c r="J18" s="1024"/>
      <c r="K18" s="1024"/>
      <c r="L18" s="1024"/>
      <c r="M18" s="1024"/>
      <c r="N18" s="1024"/>
      <c r="O18" s="1024"/>
      <c r="P18" s="1024"/>
      <c r="Q18" s="1024"/>
      <c r="R18" s="1024"/>
      <c r="S18" s="1024"/>
      <c r="T18" s="1024"/>
      <c r="U18" s="1024"/>
      <c r="V18" s="1024"/>
      <c r="W18" s="1024"/>
      <c r="X18" s="1024"/>
      <c r="Y18" s="1024"/>
      <c r="Z18" s="1024"/>
      <c r="AA18" s="1024"/>
      <c r="AB18" s="1024"/>
      <c r="AC18" s="1024"/>
      <c r="AD18" s="1024"/>
      <c r="AE18" s="1024"/>
      <c r="AF18" s="1024"/>
      <c r="AG18" s="1024"/>
      <c r="AH18" s="1024"/>
      <c r="AI18" s="1024"/>
      <c r="AJ18" s="1024"/>
      <c r="AK18" s="1024"/>
      <c r="AL18" s="1024"/>
      <c r="AM18" s="1024"/>
      <c r="AN18" s="1024"/>
      <c r="AO18" s="1024"/>
      <c r="AP18" s="1024"/>
      <c r="AQ18" s="1024"/>
      <c r="AR18" s="1024"/>
      <c r="AS18" s="1024"/>
      <c r="AT18" s="1024"/>
      <c r="AU18" s="1024"/>
      <c r="AV18" s="1024"/>
      <c r="AW18" s="1024"/>
      <c r="AX18" s="1024"/>
      <c r="AY18" s="1024"/>
      <c r="AZ18" s="1024"/>
      <c r="BA18" s="1024"/>
      <c r="BB18" s="1024"/>
      <c r="BC18" s="1024"/>
      <c r="BD18" s="1024"/>
      <c r="BE18" s="1024"/>
      <c r="BF18" s="1024"/>
      <c r="BG18" s="1024"/>
      <c r="BH18" s="1024"/>
      <c r="BI18" s="1024"/>
      <c r="BJ18" s="1024"/>
      <c r="BK18" s="1024"/>
      <c r="BL18" s="1024"/>
      <c r="BM18" s="951">
        <f t="shared" si="0"/>
        <v>4</v>
      </c>
    </row>
    <row r="19" spans="1:65" x14ac:dyDescent="0.15">
      <c r="A19" s="1266" t="s">
        <v>890</v>
      </c>
      <c r="B19" s="1266"/>
      <c r="C19" s="1024" t="s">
        <v>19</v>
      </c>
      <c r="D19" s="1024" t="s">
        <v>19</v>
      </c>
      <c r="E19" s="1024" t="s">
        <v>19</v>
      </c>
      <c r="F19" s="1024" t="s">
        <v>19</v>
      </c>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1024"/>
      <c r="AY19" s="1024"/>
      <c r="AZ19" s="1024"/>
      <c r="BA19" s="1024"/>
      <c r="BB19" s="1024"/>
      <c r="BC19" s="1024"/>
      <c r="BD19" s="1024"/>
      <c r="BE19" s="1024"/>
      <c r="BF19" s="1024"/>
      <c r="BG19" s="1024"/>
      <c r="BH19" s="1024"/>
      <c r="BI19" s="1024"/>
      <c r="BJ19" s="1024"/>
      <c r="BK19" s="1024"/>
      <c r="BL19" s="1024"/>
      <c r="BM19" s="951">
        <f t="shared" si="0"/>
        <v>4</v>
      </c>
    </row>
    <row r="20" spans="1:65" x14ac:dyDescent="0.15">
      <c r="A20" s="1266" t="s">
        <v>1192</v>
      </c>
      <c r="B20" s="1266"/>
      <c r="C20" s="1024" t="s">
        <v>19</v>
      </c>
      <c r="D20" s="1024" t="s">
        <v>19</v>
      </c>
      <c r="E20" s="1024" t="s">
        <v>19</v>
      </c>
      <c r="F20" s="1024" t="s">
        <v>19</v>
      </c>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1024"/>
      <c r="AY20" s="1024"/>
      <c r="AZ20" s="1024"/>
      <c r="BA20" s="1024"/>
      <c r="BB20" s="1024"/>
      <c r="BC20" s="1024"/>
      <c r="BD20" s="1024"/>
      <c r="BE20" s="1024"/>
      <c r="BF20" s="1024"/>
      <c r="BG20" s="1024"/>
      <c r="BH20" s="1024"/>
      <c r="BI20" s="1024"/>
      <c r="BJ20" s="1024"/>
      <c r="BK20" s="1024"/>
      <c r="BL20" s="1024"/>
      <c r="BM20" s="951">
        <f t="shared" si="0"/>
        <v>4</v>
      </c>
    </row>
    <row r="21" spans="1:65" x14ac:dyDescent="0.15">
      <c r="A21" s="1266" t="s">
        <v>1193</v>
      </c>
      <c r="B21" s="1266"/>
      <c r="C21" s="1024" t="s">
        <v>19</v>
      </c>
      <c r="D21" s="1024" t="s">
        <v>19</v>
      </c>
      <c r="E21" s="1024" t="s">
        <v>19</v>
      </c>
      <c r="F21" s="1024" t="s">
        <v>19</v>
      </c>
      <c r="G21" s="1024"/>
      <c r="H21" s="1024"/>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4"/>
      <c r="BH21" s="1024"/>
      <c r="BI21" s="1024"/>
      <c r="BJ21" s="1024"/>
      <c r="BK21" s="1024"/>
      <c r="BL21" s="1024"/>
      <c r="BM21" s="951">
        <f t="shared" si="0"/>
        <v>4</v>
      </c>
    </row>
    <row r="22" spans="1:65" x14ac:dyDescent="0.15">
      <c r="A22" s="1266" t="s">
        <v>1194</v>
      </c>
      <c r="B22" s="1266"/>
      <c r="C22" s="1024" t="s">
        <v>19</v>
      </c>
      <c r="D22" s="1024" t="s">
        <v>19</v>
      </c>
      <c r="E22" s="1024" t="s">
        <v>19</v>
      </c>
      <c r="F22" s="1024" t="s">
        <v>19</v>
      </c>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4"/>
      <c r="BM22" s="951">
        <f t="shared" si="0"/>
        <v>4</v>
      </c>
    </row>
    <row r="23" spans="1:65" x14ac:dyDescent="0.15">
      <c r="A23" s="1266" t="s">
        <v>1195</v>
      </c>
      <c r="B23" s="1266"/>
      <c r="C23" s="1024" t="s">
        <v>19</v>
      </c>
      <c r="D23" s="1024" t="s">
        <v>19</v>
      </c>
      <c r="E23" s="1024" t="s">
        <v>19</v>
      </c>
      <c r="F23" s="1024" t="s">
        <v>19</v>
      </c>
      <c r="G23" s="1024"/>
      <c r="H23" s="1024"/>
      <c r="I23" s="1024"/>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24"/>
      <c r="AU23" s="1024"/>
      <c r="AV23" s="1024"/>
      <c r="AW23" s="1024"/>
      <c r="AX23" s="1024"/>
      <c r="AY23" s="1024"/>
      <c r="AZ23" s="1024"/>
      <c r="BA23" s="1024"/>
      <c r="BB23" s="1024"/>
      <c r="BC23" s="1024"/>
      <c r="BD23" s="1024"/>
      <c r="BE23" s="1024"/>
      <c r="BF23" s="1024"/>
      <c r="BG23" s="1024"/>
      <c r="BH23" s="1024"/>
      <c r="BI23" s="1024"/>
      <c r="BJ23" s="1024"/>
      <c r="BK23" s="1024"/>
      <c r="BL23" s="1024"/>
      <c r="BM23" s="951">
        <f t="shared" si="0"/>
        <v>4</v>
      </c>
    </row>
    <row r="24" spans="1:65" x14ac:dyDescent="0.15">
      <c r="A24" s="1266" t="s">
        <v>893</v>
      </c>
      <c r="B24" s="1266"/>
      <c r="C24" s="1024" t="s">
        <v>19</v>
      </c>
      <c r="D24" s="1024" t="s">
        <v>19</v>
      </c>
      <c r="E24" s="1024"/>
      <c r="F24" s="1024" t="s">
        <v>19</v>
      </c>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024"/>
      <c r="BA24" s="1024"/>
      <c r="BB24" s="1024"/>
      <c r="BC24" s="1024"/>
      <c r="BD24" s="1024"/>
      <c r="BE24" s="1024"/>
      <c r="BF24" s="1024"/>
      <c r="BG24" s="1024"/>
      <c r="BH24" s="1024"/>
      <c r="BI24" s="1024"/>
      <c r="BJ24" s="1024"/>
      <c r="BK24" s="1024"/>
      <c r="BL24" s="1024"/>
      <c r="BM24" s="951">
        <f t="shared" si="0"/>
        <v>3</v>
      </c>
    </row>
    <row r="25" spans="1:65" x14ac:dyDescent="0.15">
      <c r="A25" s="1266" t="s">
        <v>1196</v>
      </c>
      <c r="B25" s="1266"/>
      <c r="C25" s="1024" t="s">
        <v>19</v>
      </c>
      <c r="D25" s="1024"/>
      <c r="E25" s="1024"/>
      <c r="F25" s="1024" t="s">
        <v>19</v>
      </c>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4"/>
      <c r="BC25" s="1024"/>
      <c r="BD25" s="1024"/>
      <c r="BE25" s="1024"/>
      <c r="BF25" s="1024"/>
      <c r="BG25" s="1024"/>
      <c r="BH25" s="1024"/>
      <c r="BI25" s="1024"/>
      <c r="BJ25" s="1024"/>
      <c r="BK25" s="1024"/>
      <c r="BL25" s="1024"/>
      <c r="BM25" s="951">
        <f t="shared" si="0"/>
        <v>2</v>
      </c>
    </row>
    <row r="26" spans="1:65" x14ac:dyDescent="0.15">
      <c r="A26" s="1266" t="s">
        <v>1197</v>
      </c>
      <c r="B26" s="1266"/>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1024"/>
      <c r="AY26" s="1024"/>
      <c r="AZ26" s="1024"/>
      <c r="BA26" s="1024"/>
      <c r="BB26" s="1024"/>
      <c r="BC26" s="1024"/>
      <c r="BD26" s="1024"/>
      <c r="BE26" s="1024"/>
      <c r="BF26" s="1024"/>
      <c r="BG26" s="1024"/>
      <c r="BH26" s="1024"/>
      <c r="BI26" s="1024"/>
      <c r="BJ26" s="1024"/>
      <c r="BK26" s="1024"/>
      <c r="BL26" s="1024"/>
      <c r="BM26" s="951">
        <f t="shared" si="0"/>
        <v>0</v>
      </c>
    </row>
    <row r="27" spans="1:65" x14ac:dyDescent="0.15">
      <c r="A27" s="1266" t="s">
        <v>1198</v>
      </c>
      <c r="B27" s="1266"/>
      <c r="C27" s="1024"/>
      <c r="D27" s="102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c r="AK27" s="1024"/>
      <c r="AL27" s="1024"/>
      <c r="AM27" s="1024"/>
      <c r="AN27" s="1024"/>
      <c r="AO27" s="1024"/>
      <c r="AP27" s="1024"/>
      <c r="AQ27" s="1024"/>
      <c r="AR27" s="1024"/>
      <c r="AS27" s="1024"/>
      <c r="AT27" s="1024"/>
      <c r="AU27" s="1024"/>
      <c r="AV27" s="1024"/>
      <c r="AW27" s="1024"/>
      <c r="AX27" s="1024"/>
      <c r="AY27" s="1024"/>
      <c r="AZ27" s="1024"/>
      <c r="BA27" s="1024"/>
      <c r="BB27" s="1024"/>
      <c r="BC27" s="1024"/>
      <c r="BD27" s="1024"/>
      <c r="BE27" s="1024"/>
      <c r="BF27" s="1024"/>
      <c r="BG27" s="1024"/>
      <c r="BH27" s="1024"/>
      <c r="BI27" s="1024"/>
      <c r="BJ27" s="1024"/>
      <c r="BK27" s="1024"/>
      <c r="BL27" s="1024"/>
      <c r="BM27" s="951">
        <f t="shared" si="0"/>
        <v>0</v>
      </c>
    </row>
    <row r="28" spans="1:65" x14ac:dyDescent="0.15">
      <c r="A28" s="1266" t="s">
        <v>1199</v>
      </c>
      <c r="B28" s="1266"/>
      <c r="C28" s="1024"/>
      <c r="D28" s="1024"/>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24"/>
      <c r="BA28" s="1024"/>
      <c r="BB28" s="1024"/>
      <c r="BC28" s="1024"/>
      <c r="BD28" s="1024"/>
      <c r="BE28" s="1024"/>
      <c r="BF28" s="1024"/>
      <c r="BG28" s="1024"/>
      <c r="BH28" s="1024"/>
      <c r="BI28" s="1024"/>
      <c r="BJ28" s="1024"/>
      <c r="BK28" s="1024"/>
      <c r="BL28" s="1024"/>
      <c r="BM28" s="951">
        <f t="shared" si="0"/>
        <v>0</v>
      </c>
    </row>
    <row r="29" spans="1:65" x14ac:dyDescent="0.15">
      <c r="A29" s="1266" t="s">
        <v>1200</v>
      </c>
      <c r="B29" s="1266"/>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1024"/>
      <c r="AY29" s="1024"/>
      <c r="AZ29" s="1024"/>
      <c r="BA29" s="1024"/>
      <c r="BB29" s="1024"/>
      <c r="BC29" s="1024"/>
      <c r="BD29" s="1024"/>
      <c r="BE29" s="1024"/>
      <c r="BF29" s="1024"/>
      <c r="BG29" s="1024"/>
      <c r="BH29" s="1024"/>
      <c r="BI29" s="1024"/>
      <c r="BJ29" s="1024"/>
      <c r="BK29" s="1024"/>
      <c r="BL29" s="1024"/>
      <c r="BM29" s="951">
        <f t="shared" si="0"/>
        <v>0</v>
      </c>
    </row>
    <row r="30" spans="1:65" x14ac:dyDescent="0.15">
      <c r="A30" s="1266" t="s">
        <v>1201</v>
      </c>
      <c r="B30" s="1266"/>
      <c r="C30" s="1024"/>
      <c r="D30" s="1024"/>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c r="AK30" s="1024"/>
      <c r="AL30" s="1024"/>
      <c r="AM30" s="1024"/>
      <c r="AN30" s="1024"/>
      <c r="AO30" s="1024"/>
      <c r="AP30" s="1024"/>
      <c r="AQ30" s="1024"/>
      <c r="AR30" s="1024"/>
      <c r="AS30" s="1024"/>
      <c r="AT30" s="1024"/>
      <c r="AU30" s="1024"/>
      <c r="AV30" s="1024"/>
      <c r="AW30" s="1024"/>
      <c r="AX30" s="1024"/>
      <c r="AY30" s="1024"/>
      <c r="AZ30" s="1024"/>
      <c r="BA30" s="1024"/>
      <c r="BB30" s="1024"/>
      <c r="BC30" s="1024"/>
      <c r="BD30" s="1024"/>
      <c r="BE30" s="1024"/>
      <c r="BF30" s="1024"/>
      <c r="BG30" s="1024"/>
      <c r="BH30" s="1024"/>
      <c r="BI30" s="1024"/>
      <c r="BJ30" s="1024"/>
      <c r="BK30" s="1024"/>
      <c r="BL30" s="1024"/>
      <c r="BM30" s="951">
        <f t="shared" si="0"/>
        <v>0</v>
      </c>
    </row>
    <row r="31" spans="1:65" x14ac:dyDescent="0.15">
      <c r="A31" s="1266" t="s">
        <v>1202</v>
      </c>
      <c r="B31" s="1266"/>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4"/>
      <c r="AN31" s="1024"/>
      <c r="AO31" s="1024"/>
      <c r="AP31" s="1024"/>
      <c r="AQ31" s="1024"/>
      <c r="AR31" s="1024"/>
      <c r="AS31" s="1024"/>
      <c r="AT31" s="1024"/>
      <c r="AU31" s="1024"/>
      <c r="AV31" s="1024"/>
      <c r="AW31" s="1024"/>
      <c r="AX31" s="1024"/>
      <c r="AY31" s="1024"/>
      <c r="AZ31" s="1024"/>
      <c r="BA31" s="1024"/>
      <c r="BB31" s="1024"/>
      <c r="BC31" s="1024"/>
      <c r="BD31" s="1024"/>
      <c r="BE31" s="1024"/>
      <c r="BF31" s="1024"/>
      <c r="BG31" s="1024"/>
      <c r="BH31" s="1024"/>
      <c r="BI31" s="1024"/>
      <c r="BJ31" s="1024"/>
      <c r="BK31" s="1024"/>
      <c r="BL31" s="1024"/>
      <c r="BM31" s="951">
        <f t="shared" si="0"/>
        <v>0</v>
      </c>
    </row>
    <row r="32" spans="1:65" x14ac:dyDescent="0.15">
      <c r="A32" s="1266"/>
      <c r="B32" s="1266"/>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c r="AK32" s="1024"/>
      <c r="AL32" s="1024"/>
      <c r="AM32" s="1024"/>
      <c r="AN32" s="1024"/>
      <c r="AO32" s="1024"/>
      <c r="AP32" s="1024"/>
      <c r="AQ32" s="1024"/>
      <c r="AR32" s="1024"/>
      <c r="AS32" s="1024"/>
      <c r="AT32" s="1024"/>
      <c r="AU32" s="1024"/>
      <c r="AV32" s="1024"/>
      <c r="AW32" s="1024"/>
      <c r="AX32" s="1024"/>
      <c r="AY32" s="1024"/>
      <c r="AZ32" s="1024"/>
      <c r="BA32" s="1024"/>
      <c r="BB32" s="1024"/>
      <c r="BC32" s="1024"/>
      <c r="BD32" s="1024"/>
      <c r="BE32" s="1024"/>
      <c r="BF32" s="1024"/>
      <c r="BG32" s="1024"/>
      <c r="BH32" s="1024"/>
      <c r="BI32" s="1024"/>
      <c r="BJ32" s="1024"/>
      <c r="BK32" s="1024"/>
      <c r="BL32" s="1024"/>
      <c r="BM32" s="951">
        <f t="shared" si="0"/>
        <v>0</v>
      </c>
    </row>
    <row r="33" spans="1:65" x14ac:dyDescent="0.15">
      <c r="A33" s="1266"/>
      <c r="B33" s="1266"/>
      <c r="C33" s="1024"/>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c r="AK33" s="1024"/>
      <c r="AL33" s="1024"/>
      <c r="AM33" s="1024"/>
      <c r="AN33" s="1024"/>
      <c r="AO33" s="1024"/>
      <c r="AP33" s="1024"/>
      <c r="AQ33" s="1024"/>
      <c r="AR33" s="1024"/>
      <c r="AS33" s="1024"/>
      <c r="AT33" s="1024"/>
      <c r="AU33" s="1024"/>
      <c r="AV33" s="1024"/>
      <c r="AW33" s="1024"/>
      <c r="AX33" s="1024"/>
      <c r="AY33" s="1024"/>
      <c r="AZ33" s="1024"/>
      <c r="BA33" s="1024"/>
      <c r="BB33" s="1024"/>
      <c r="BC33" s="1024"/>
      <c r="BD33" s="1024"/>
      <c r="BE33" s="1024"/>
      <c r="BF33" s="1024"/>
      <c r="BG33" s="1024"/>
      <c r="BH33" s="1024"/>
      <c r="BI33" s="1024"/>
      <c r="BJ33" s="1024"/>
      <c r="BK33" s="1024"/>
      <c r="BL33" s="1024"/>
      <c r="BM33" s="951">
        <f t="shared" si="0"/>
        <v>0</v>
      </c>
    </row>
    <row r="34" spans="1:65" x14ac:dyDescent="0.15">
      <c r="A34" s="1266"/>
      <c r="B34" s="1266"/>
      <c r="C34" s="1024"/>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c r="AK34" s="1024"/>
      <c r="AL34" s="1024"/>
      <c r="AM34" s="1024"/>
      <c r="AN34" s="1024"/>
      <c r="AO34" s="1024"/>
      <c r="AP34" s="1024"/>
      <c r="AQ34" s="1024"/>
      <c r="AR34" s="1024"/>
      <c r="AS34" s="1024"/>
      <c r="AT34" s="1024"/>
      <c r="AU34" s="1024"/>
      <c r="AV34" s="1024"/>
      <c r="AW34" s="1024"/>
      <c r="AX34" s="1024"/>
      <c r="AY34" s="1024"/>
      <c r="AZ34" s="1024"/>
      <c r="BA34" s="1024"/>
      <c r="BB34" s="1024"/>
      <c r="BC34" s="1024"/>
      <c r="BD34" s="1024"/>
      <c r="BE34" s="1024"/>
      <c r="BF34" s="1024"/>
      <c r="BG34" s="1024"/>
      <c r="BH34" s="1024"/>
      <c r="BI34" s="1024"/>
      <c r="BJ34" s="1024"/>
      <c r="BK34" s="1024"/>
      <c r="BL34" s="1024"/>
      <c r="BM34" s="951">
        <f t="shared" si="0"/>
        <v>0</v>
      </c>
    </row>
    <row r="35" spans="1:65" x14ac:dyDescent="0.15">
      <c r="A35" s="1266"/>
      <c r="B35" s="1266"/>
      <c r="C35" s="1024"/>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4"/>
      <c r="BC35" s="1024"/>
      <c r="BD35" s="1024"/>
      <c r="BE35" s="1024"/>
      <c r="BF35" s="1024"/>
      <c r="BG35" s="1024"/>
      <c r="BH35" s="1024"/>
      <c r="BI35" s="1024"/>
      <c r="BJ35" s="1024"/>
      <c r="BK35" s="1024"/>
      <c r="BL35" s="1024"/>
      <c r="BM35" s="951">
        <f t="shared" si="0"/>
        <v>0</v>
      </c>
    </row>
    <row r="36" spans="1:65" x14ac:dyDescent="0.15">
      <c r="A36" s="1266"/>
      <c r="B36" s="1266"/>
      <c r="C36" s="1024"/>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1024"/>
      <c r="AG36" s="1024"/>
      <c r="AH36" s="1024"/>
      <c r="AI36" s="1024"/>
      <c r="AJ36" s="1024"/>
      <c r="AK36" s="1024"/>
      <c r="AL36" s="1024"/>
      <c r="AM36" s="1024"/>
      <c r="AN36" s="1024"/>
      <c r="AO36" s="1024"/>
      <c r="AP36" s="1024"/>
      <c r="AQ36" s="1024"/>
      <c r="AR36" s="1024"/>
      <c r="AS36" s="1024"/>
      <c r="AT36" s="1024"/>
      <c r="AU36" s="1024"/>
      <c r="AV36" s="1024"/>
      <c r="AW36" s="1024"/>
      <c r="AX36" s="1024"/>
      <c r="AY36" s="1024"/>
      <c r="AZ36" s="1024"/>
      <c r="BA36" s="1024"/>
      <c r="BB36" s="1024"/>
      <c r="BC36" s="1024"/>
      <c r="BD36" s="1024"/>
      <c r="BE36" s="1024"/>
      <c r="BF36" s="1024"/>
      <c r="BG36" s="1024"/>
      <c r="BH36" s="1024"/>
      <c r="BI36" s="1024"/>
      <c r="BJ36" s="1024"/>
      <c r="BK36" s="1024"/>
      <c r="BL36" s="1024"/>
      <c r="BM36" s="951">
        <f t="shared" si="0"/>
        <v>0</v>
      </c>
    </row>
    <row r="37" spans="1:65" x14ac:dyDescent="0.15">
      <c r="A37" s="1266"/>
      <c r="B37" s="1266"/>
      <c r="C37" s="1024"/>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24"/>
      <c r="AA37" s="1024"/>
      <c r="AB37" s="1024"/>
      <c r="AC37" s="1024"/>
      <c r="AD37" s="1024"/>
      <c r="AE37" s="1024"/>
      <c r="AF37" s="1024"/>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1024"/>
      <c r="BC37" s="1024"/>
      <c r="BD37" s="1024"/>
      <c r="BE37" s="1024"/>
      <c r="BF37" s="1024"/>
      <c r="BG37" s="1024"/>
      <c r="BH37" s="1024"/>
      <c r="BI37" s="1024"/>
      <c r="BJ37" s="1024"/>
      <c r="BK37" s="1024"/>
      <c r="BL37" s="1024"/>
      <c r="BM37" s="951">
        <f t="shared" si="0"/>
        <v>0</v>
      </c>
    </row>
    <row r="38" spans="1:65" x14ac:dyDescent="0.15">
      <c r="A38" s="1266"/>
      <c r="B38" s="1266"/>
      <c r="C38" s="1024"/>
      <c r="D38" s="1024"/>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1024"/>
      <c r="BD38" s="1024"/>
      <c r="BE38" s="1024"/>
      <c r="BF38" s="1024"/>
      <c r="BG38" s="1024"/>
      <c r="BH38" s="1024"/>
      <c r="BI38" s="1024"/>
      <c r="BJ38" s="1024"/>
      <c r="BK38" s="1024"/>
      <c r="BL38" s="1024"/>
      <c r="BM38" s="951">
        <f t="shared" si="0"/>
        <v>0</v>
      </c>
    </row>
    <row r="39" spans="1:65" x14ac:dyDescent="0.15">
      <c r="A39" s="1266"/>
      <c r="B39" s="1266"/>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4"/>
      <c r="BC39" s="1024"/>
      <c r="BD39" s="1024"/>
      <c r="BE39" s="1024"/>
      <c r="BF39" s="1024"/>
      <c r="BG39" s="1024"/>
      <c r="BH39" s="1024"/>
      <c r="BI39" s="1024"/>
      <c r="BJ39" s="1024"/>
      <c r="BK39" s="1024"/>
      <c r="BL39" s="1024"/>
      <c r="BM39" s="951">
        <f t="shared" si="0"/>
        <v>0</v>
      </c>
    </row>
    <row r="40" spans="1:65" x14ac:dyDescent="0.15">
      <c r="A40" s="1777" t="s">
        <v>758</v>
      </c>
      <c r="B40" s="1777"/>
      <c r="C40" s="1029">
        <f t="shared" ref="C40:AH40" si="1">COUNTIF(C16:C39,"○")</f>
        <v>10</v>
      </c>
      <c r="D40" s="1029">
        <f t="shared" si="1"/>
        <v>9</v>
      </c>
      <c r="E40" s="1029">
        <f t="shared" si="1"/>
        <v>8</v>
      </c>
      <c r="F40" s="1029">
        <f t="shared" si="1"/>
        <v>10</v>
      </c>
      <c r="G40" s="1029">
        <f t="shared" si="1"/>
        <v>0</v>
      </c>
      <c r="H40" s="1029">
        <f t="shared" si="1"/>
        <v>0</v>
      </c>
      <c r="I40" s="1029">
        <f t="shared" si="1"/>
        <v>0</v>
      </c>
      <c r="J40" s="1029">
        <f t="shared" si="1"/>
        <v>0</v>
      </c>
      <c r="K40" s="1029">
        <f t="shared" si="1"/>
        <v>0</v>
      </c>
      <c r="L40" s="1029">
        <f t="shared" si="1"/>
        <v>0</v>
      </c>
      <c r="M40" s="1029">
        <f t="shared" si="1"/>
        <v>0</v>
      </c>
      <c r="N40" s="1029">
        <f t="shared" si="1"/>
        <v>0</v>
      </c>
      <c r="O40" s="1029">
        <f t="shared" si="1"/>
        <v>0</v>
      </c>
      <c r="P40" s="1029">
        <f t="shared" si="1"/>
        <v>0</v>
      </c>
      <c r="Q40" s="1029">
        <f t="shared" si="1"/>
        <v>0</v>
      </c>
      <c r="R40" s="1029">
        <f t="shared" si="1"/>
        <v>0</v>
      </c>
      <c r="S40" s="1029">
        <f t="shared" si="1"/>
        <v>0</v>
      </c>
      <c r="T40" s="1029">
        <f t="shared" si="1"/>
        <v>0</v>
      </c>
      <c r="U40" s="1029">
        <f t="shared" si="1"/>
        <v>0</v>
      </c>
      <c r="V40" s="1029">
        <f t="shared" si="1"/>
        <v>0</v>
      </c>
      <c r="W40" s="1029">
        <f t="shared" si="1"/>
        <v>0</v>
      </c>
      <c r="X40" s="1029">
        <f t="shared" si="1"/>
        <v>0</v>
      </c>
      <c r="Y40" s="1029">
        <f t="shared" si="1"/>
        <v>0</v>
      </c>
      <c r="Z40" s="1029">
        <f t="shared" si="1"/>
        <v>0</v>
      </c>
      <c r="AA40" s="1029">
        <f t="shared" si="1"/>
        <v>0</v>
      </c>
      <c r="AB40" s="1029">
        <f t="shared" si="1"/>
        <v>0</v>
      </c>
      <c r="AC40" s="1029">
        <f t="shared" si="1"/>
        <v>0</v>
      </c>
      <c r="AD40" s="1029">
        <f t="shared" si="1"/>
        <v>0</v>
      </c>
      <c r="AE40" s="1029">
        <f t="shared" si="1"/>
        <v>0</v>
      </c>
      <c r="AF40" s="1029">
        <f t="shared" si="1"/>
        <v>0</v>
      </c>
      <c r="AG40" s="1029">
        <f t="shared" si="1"/>
        <v>0</v>
      </c>
      <c r="AH40" s="1029">
        <f t="shared" si="1"/>
        <v>0</v>
      </c>
      <c r="AI40" s="1029">
        <f t="shared" ref="AI40:BL40" si="2">COUNTIF(AI16:AI39,"○")</f>
        <v>0</v>
      </c>
      <c r="AJ40" s="1029">
        <f t="shared" si="2"/>
        <v>0</v>
      </c>
      <c r="AK40" s="1029">
        <f t="shared" si="2"/>
        <v>0</v>
      </c>
      <c r="AL40" s="1029">
        <f t="shared" si="2"/>
        <v>0</v>
      </c>
      <c r="AM40" s="1029">
        <f t="shared" si="2"/>
        <v>0</v>
      </c>
      <c r="AN40" s="1029">
        <f t="shared" si="2"/>
        <v>0</v>
      </c>
      <c r="AO40" s="1029">
        <f t="shared" si="2"/>
        <v>0</v>
      </c>
      <c r="AP40" s="1029">
        <f t="shared" si="2"/>
        <v>0</v>
      </c>
      <c r="AQ40" s="1029">
        <f t="shared" si="2"/>
        <v>0</v>
      </c>
      <c r="AR40" s="1029">
        <f t="shared" si="2"/>
        <v>0</v>
      </c>
      <c r="AS40" s="1029">
        <f t="shared" si="2"/>
        <v>0</v>
      </c>
      <c r="AT40" s="1029">
        <f t="shared" si="2"/>
        <v>0</v>
      </c>
      <c r="AU40" s="1029">
        <f t="shared" si="2"/>
        <v>0</v>
      </c>
      <c r="AV40" s="1029">
        <f t="shared" si="2"/>
        <v>0</v>
      </c>
      <c r="AW40" s="1029">
        <f t="shared" si="2"/>
        <v>0</v>
      </c>
      <c r="AX40" s="1029">
        <f t="shared" si="2"/>
        <v>0</v>
      </c>
      <c r="AY40" s="1029">
        <f t="shared" si="2"/>
        <v>0</v>
      </c>
      <c r="AZ40" s="1029">
        <f t="shared" si="2"/>
        <v>0</v>
      </c>
      <c r="BA40" s="1029">
        <f t="shared" si="2"/>
        <v>0</v>
      </c>
      <c r="BB40" s="1029">
        <f t="shared" si="2"/>
        <v>0</v>
      </c>
      <c r="BC40" s="1029">
        <f t="shared" si="2"/>
        <v>0</v>
      </c>
      <c r="BD40" s="1029">
        <f t="shared" si="2"/>
        <v>0</v>
      </c>
      <c r="BE40" s="1029">
        <f t="shared" si="2"/>
        <v>0</v>
      </c>
      <c r="BF40" s="1029">
        <f t="shared" si="2"/>
        <v>0</v>
      </c>
      <c r="BG40" s="1029">
        <f t="shared" si="2"/>
        <v>0</v>
      </c>
      <c r="BH40" s="1029">
        <f t="shared" si="2"/>
        <v>0</v>
      </c>
      <c r="BI40" s="1029">
        <f t="shared" si="2"/>
        <v>0</v>
      </c>
      <c r="BJ40" s="1029">
        <f t="shared" si="2"/>
        <v>0</v>
      </c>
      <c r="BK40" s="1029">
        <f t="shared" si="2"/>
        <v>0</v>
      </c>
      <c r="BL40" s="1029">
        <f t="shared" si="2"/>
        <v>0</v>
      </c>
      <c r="BM40" s="1019">
        <f>SUM(BM16:BM39)</f>
        <v>37</v>
      </c>
    </row>
    <row r="41" spans="1:65" x14ac:dyDescent="0.15">
      <c r="A41" s="1010" t="s">
        <v>1203</v>
      </c>
    </row>
  </sheetData>
  <mergeCells count="159">
    <mergeCell ref="A32:B32"/>
    <mergeCell ref="A33:B33"/>
    <mergeCell ref="A34:B34"/>
    <mergeCell ref="A35:B35"/>
    <mergeCell ref="A36:B36"/>
    <mergeCell ref="A37:B37"/>
    <mergeCell ref="A38:B38"/>
    <mergeCell ref="A39:B39"/>
    <mergeCell ref="A40:B40"/>
    <mergeCell ref="A23:B23"/>
    <mergeCell ref="A24:B24"/>
    <mergeCell ref="A25:B25"/>
    <mergeCell ref="A26:B26"/>
    <mergeCell ref="A27:B27"/>
    <mergeCell ref="A28:B28"/>
    <mergeCell ref="A29:B29"/>
    <mergeCell ref="A30:B30"/>
    <mergeCell ref="A31:B31"/>
    <mergeCell ref="BK14:BL14"/>
    <mergeCell ref="BM14:BM15"/>
    <mergeCell ref="A16:B16"/>
    <mergeCell ref="A17:B17"/>
    <mergeCell ref="A18:B18"/>
    <mergeCell ref="A19:B19"/>
    <mergeCell ref="A20:B20"/>
    <mergeCell ref="A21:B21"/>
    <mergeCell ref="A22:B22"/>
    <mergeCell ref="AS14:AT14"/>
    <mergeCell ref="AU14:AV14"/>
    <mergeCell ref="AW14:AX14"/>
    <mergeCell ref="AY14:AZ14"/>
    <mergeCell ref="BA14:BB14"/>
    <mergeCell ref="BC14:BD14"/>
    <mergeCell ref="BE14:BF14"/>
    <mergeCell ref="BG14:BH14"/>
    <mergeCell ref="BI14:BJ14"/>
    <mergeCell ref="A9:B9"/>
    <mergeCell ref="A10:BM12"/>
    <mergeCell ref="A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U7:AV7"/>
    <mergeCell ref="AW7:AX7"/>
    <mergeCell ref="AY7:AZ7"/>
    <mergeCell ref="BA7:BB7"/>
    <mergeCell ref="BC7:BD7"/>
    <mergeCell ref="BE7:BF7"/>
    <mergeCell ref="BG7:BH7"/>
    <mergeCell ref="BI7:BJ7"/>
    <mergeCell ref="BK7:BL7"/>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S6:AT6"/>
    <mergeCell ref="AU6:AV6"/>
    <mergeCell ref="AW6:AX6"/>
    <mergeCell ref="AY6:AZ6"/>
    <mergeCell ref="BA6:BB6"/>
    <mergeCell ref="BC6:BD6"/>
    <mergeCell ref="BE6:BF6"/>
    <mergeCell ref="BG6:BH6"/>
    <mergeCell ref="BI6:BJ6"/>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4:AT4"/>
    <mergeCell ref="AU4:AV4"/>
    <mergeCell ref="AW4:AX4"/>
    <mergeCell ref="AY4:AZ4"/>
    <mergeCell ref="BA4:BB4"/>
    <mergeCell ref="BC4:BD4"/>
    <mergeCell ref="BE4:BF4"/>
    <mergeCell ref="BG4:BH4"/>
    <mergeCell ref="BI4:BJ4"/>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s>
  <phoneticPr fontId="83"/>
  <printOptions horizontalCentered="1" verticalCentered="1"/>
  <pageMargins left="0.39374999999999999" right="0.39374999999999999" top="0.39374999999999999" bottom="0.39374999999999999" header="0.51180555555555496" footer="0.51180555555555496"/>
  <pageSetup paperSize="9" scale="83" firstPageNumber="0" orientation="landscape" cellComments="atEnd"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60"/>
  <sheetViews>
    <sheetView view="pageBreakPreview" zoomScaleNormal="100" workbookViewId="0">
      <selection activeCell="F52" sqref="F52:S52"/>
    </sheetView>
  </sheetViews>
  <sheetFormatPr defaultRowHeight="13.5" x14ac:dyDescent="0.15"/>
  <cols>
    <col min="1" max="2" width="4.625" style="125" customWidth="1"/>
    <col min="3" max="19" width="5.125" style="125" customWidth="1"/>
    <col min="20" max="1025" width="4.75" style="125" customWidth="1"/>
  </cols>
  <sheetData>
    <row r="1" spans="1:21" ht="15" customHeight="1" x14ac:dyDescent="0.15">
      <c r="A1" s="126" t="s">
        <v>182</v>
      </c>
      <c r="E1" s="127"/>
    </row>
    <row r="2" spans="1:21" s="128" customFormat="1" ht="12.75" customHeight="1" x14ac:dyDescent="0.15">
      <c r="E2" s="127"/>
      <c r="U2" s="39" t="str">
        <f>HYPERLINK("#届出様式一覧!B15","戻る")</f>
        <v>戻る</v>
      </c>
    </row>
    <row r="3" spans="1:21" ht="12.75" customHeight="1" x14ac:dyDescent="0.15">
      <c r="L3" s="129"/>
      <c r="M3" s="129"/>
      <c r="N3" s="130"/>
      <c r="O3" s="130"/>
      <c r="P3" s="130"/>
      <c r="Q3" s="130"/>
      <c r="R3" s="130"/>
    </row>
    <row r="4" spans="1:21" s="131" customFormat="1" ht="13.5" customHeight="1" x14ac:dyDescent="0.15">
      <c r="A4" s="1304" t="s">
        <v>183</v>
      </c>
      <c r="B4" s="1305" t="s">
        <v>184</v>
      </c>
      <c r="C4" s="1305"/>
      <c r="D4" s="1306"/>
      <c r="E4" s="1306"/>
      <c r="F4" s="1306"/>
      <c r="G4" s="1306"/>
      <c r="H4" s="1306"/>
      <c r="I4" s="1306"/>
      <c r="J4" s="1306"/>
      <c r="K4" s="1306"/>
      <c r="L4" s="1306"/>
      <c r="M4" s="1306"/>
      <c r="N4" s="1306"/>
      <c r="O4" s="1306"/>
      <c r="P4" s="1306"/>
      <c r="Q4" s="1306"/>
      <c r="R4" s="1306"/>
      <c r="S4" s="1306"/>
    </row>
    <row r="5" spans="1:21" s="131" customFormat="1" ht="19.5" customHeight="1" x14ac:dyDescent="0.15">
      <c r="A5" s="1304"/>
      <c r="B5" s="1307" t="s">
        <v>185</v>
      </c>
      <c r="C5" s="1307"/>
      <c r="D5" s="1308"/>
      <c r="E5" s="1308"/>
      <c r="F5" s="1308"/>
      <c r="G5" s="1308"/>
      <c r="H5" s="1308"/>
      <c r="I5" s="1308"/>
      <c r="J5" s="1308"/>
      <c r="K5" s="1308"/>
      <c r="L5" s="1308"/>
      <c r="M5" s="1308"/>
      <c r="N5" s="1308"/>
      <c r="O5" s="1308"/>
      <c r="P5" s="1308"/>
      <c r="Q5" s="1308"/>
      <c r="R5" s="1308"/>
      <c r="S5" s="1308"/>
    </row>
    <row r="6" spans="1:21" s="131" customFormat="1" x14ac:dyDescent="0.15">
      <c r="A6" s="1304"/>
      <c r="B6" s="1309" t="s">
        <v>116</v>
      </c>
      <c r="C6" s="1309"/>
      <c r="D6" s="132" t="s">
        <v>186</v>
      </c>
      <c r="E6" s="133"/>
      <c r="F6" s="133"/>
      <c r="G6" s="133"/>
      <c r="H6" s="133"/>
      <c r="I6" s="133"/>
      <c r="J6" s="133"/>
      <c r="K6" s="133"/>
      <c r="L6" s="133"/>
      <c r="M6" s="133"/>
      <c r="N6" s="133"/>
      <c r="O6" s="133"/>
      <c r="P6" s="134"/>
      <c r="Q6" s="134"/>
      <c r="R6" s="133"/>
      <c r="S6" s="135"/>
    </row>
    <row r="7" spans="1:21" s="131" customFormat="1" x14ac:dyDescent="0.15">
      <c r="A7" s="1304"/>
      <c r="B7" s="1309"/>
      <c r="C7" s="1309"/>
      <c r="D7" s="136"/>
      <c r="E7" s="137"/>
      <c r="F7" s="138" t="s">
        <v>187</v>
      </c>
      <c r="G7" s="139"/>
      <c r="H7" s="139"/>
      <c r="I7" s="1310" t="s">
        <v>188</v>
      </c>
      <c r="J7" s="1310"/>
      <c r="K7" s="137"/>
      <c r="L7" s="137"/>
      <c r="M7" s="137"/>
      <c r="N7" s="137"/>
      <c r="O7" s="137"/>
      <c r="P7" s="137"/>
      <c r="Q7" s="137"/>
      <c r="R7" s="137"/>
      <c r="S7" s="140"/>
    </row>
    <row r="8" spans="1:21" s="131" customFormat="1" x14ac:dyDescent="0.15">
      <c r="A8" s="1304"/>
      <c r="B8" s="1309"/>
      <c r="C8" s="1309"/>
      <c r="D8" s="141"/>
      <c r="E8" s="142"/>
      <c r="F8" s="142"/>
      <c r="G8" s="142"/>
      <c r="H8" s="142"/>
      <c r="I8" s="142"/>
      <c r="J8" s="142"/>
      <c r="K8" s="142"/>
      <c r="L8" s="142"/>
      <c r="M8" s="142"/>
      <c r="N8" s="142"/>
      <c r="O8" s="142"/>
      <c r="P8" s="134"/>
      <c r="Q8" s="134"/>
      <c r="R8" s="142"/>
      <c r="S8" s="143"/>
    </row>
    <row r="9" spans="1:21" s="131" customFormat="1" ht="18.75" customHeight="1" x14ac:dyDescent="0.15">
      <c r="A9" s="1304"/>
      <c r="B9" s="1311" t="s">
        <v>189</v>
      </c>
      <c r="C9" s="1311"/>
      <c r="D9" s="1291" t="s">
        <v>132</v>
      </c>
      <c r="E9" s="1291"/>
      <c r="F9" s="1266"/>
      <c r="G9" s="1266"/>
      <c r="H9" s="1266"/>
      <c r="I9" s="1266"/>
      <c r="J9" s="1266"/>
      <c r="K9" s="1266"/>
      <c r="L9" s="1291" t="s">
        <v>190</v>
      </c>
      <c r="M9" s="1291"/>
      <c r="N9" s="1312"/>
      <c r="O9" s="1312"/>
      <c r="P9" s="1312"/>
      <c r="Q9" s="1312"/>
      <c r="R9" s="1312"/>
      <c r="S9" s="1312"/>
    </row>
    <row r="10" spans="1:21" s="131" customFormat="1" ht="12.75" customHeight="1" x14ac:dyDescent="0.15">
      <c r="A10" s="1313" t="s">
        <v>191</v>
      </c>
      <c r="B10" s="1291" t="s">
        <v>184</v>
      </c>
      <c r="C10" s="1291"/>
      <c r="D10" s="1266"/>
      <c r="E10" s="1266"/>
      <c r="F10" s="1266"/>
      <c r="G10" s="1266"/>
      <c r="H10" s="1291" t="s">
        <v>192</v>
      </c>
      <c r="I10" s="1291"/>
      <c r="J10" s="145" t="s">
        <v>186</v>
      </c>
      <c r="K10" s="146"/>
      <c r="L10" s="146"/>
      <c r="M10" s="146"/>
      <c r="N10" s="146"/>
      <c r="O10" s="146"/>
      <c r="P10" s="146"/>
      <c r="Q10" s="146"/>
      <c r="R10" s="147"/>
      <c r="S10" s="148"/>
    </row>
    <row r="11" spans="1:21" s="131" customFormat="1" ht="12.75" customHeight="1" x14ac:dyDescent="0.15">
      <c r="A11" s="1313"/>
      <c r="B11" s="1291" t="s">
        <v>193</v>
      </c>
      <c r="C11" s="1291"/>
      <c r="D11" s="1266"/>
      <c r="E11" s="1266"/>
      <c r="F11" s="1266"/>
      <c r="G11" s="1266"/>
      <c r="H11" s="1291"/>
      <c r="I11" s="1291"/>
      <c r="J11" s="149"/>
      <c r="K11" s="150"/>
      <c r="L11" s="150" t="s">
        <v>187</v>
      </c>
      <c r="M11" s="150"/>
      <c r="N11" s="150" t="s">
        <v>188</v>
      </c>
      <c r="O11" s="150"/>
      <c r="P11" s="150"/>
      <c r="Q11" s="150"/>
      <c r="R11" s="150"/>
      <c r="S11" s="151"/>
    </row>
    <row r="12" spans="1:21" s="131" customFormat="1" ht="12.75" customHeight="1" x14ac:dyDescent="0.15">
      <c r="A12" s="1313"/>
      <c r="B12" s="1291"/>
      <c r="C12" s="1291"/>
      <c r="D12" s="1266"/>
      <c r="E12" s="1266"/>
      <c r="F12" s="1266"/>
      <c r="G12" s="1266"/>
      <c r="H12" s="1291"/>
      <c r="I12" s="1291"/>
      <c r="J12" s="152"/>
      <c r="K12" s="153"/>
      <c r="L12" s="153"/>
      <c r="M12" s="153"/>
      <c r="N12" s="153"/>
      <c r="O12" s="153"/>
      <c r="P12" s="153"/>
      <c r="Q12" s="153"/>
      <c r="R12" s="153"/>
      <c r="S12" s="154"/>
    </row>
    <row r="13" spans="1:21" s="131" customFormat="1" ht="12.75" customHeight="1" x14ac:dyDescent="0.15">
      <c r="A13" s="1313"/>
      <c r="B13" s="1280" t="s">
        <v>194</v>
      </c>
      <c r="C13" s="1280"/>
      <c r="D13" s="1280"/>
      <c r="E13" s="1280"/>
      <c r="F13" s="1280"/>
      <c r="G13" s="1280"/>
      <c r="H13" s="1280"/>
      <c r="I13" s="1280"/>
      <c r="J13" s="1280"/>
      <c r="K13" s="1280"/>
      <c r="L13" s="155"/>
      <c r="M13" s="156"/>
      <c r="N13" s="156"/>
      <c r="O13" s="156"/>
      <c r="P13" s="156"/>
      <c r="Q13" s="156"/>
      <c r="R13" s="156"/>
      <c r="S13" s="157"/>
    </row>
    <row r="14" spans="1:21" s="131" customFormat="1" ht="12.75" customHeight="1" x14ac:dyDescent="0.15">
      <c r="A14" s="1313"/>
      <c r="B14" s="1314" t="s">
        <v>195</v>
      </c>
      <c r="C14" s="1314"/>
      <c r="D14" s="1314"/>
      <c r="E14" s="1314"/>
      <c r="F14" s="1315" t="s">
        <v>196</v>
      </c>
      <c r="G14" s="1315"/>
      <c r="H14" s="1315"/>
      <c r="I14" s="158"/>
      <c r="J14" s="159"/>
      <c r="K14" s="159"/>
      <c r="L14" s="159"/>
      <c r="M14" s="159"/>
      <c r="N14" s="159"/>
      <c r="O14" s="159"/>
      <c r="P14" s="159"/>
      <c r="Q14" s="159"/>
      <c r="R14" s="156"/>
      <c r="S14" s="157"/>
    </row>
    <row r="15" spans="1:21" s="131" customFormat="1" ht="12.75" customHeight="1" x14ac:dyDescent="0.15">
      <c r="A15" s="1313"/>
      <c r="B15" s="1314"/>
      <c r="C15" s="1314"/>
      <c r="D15" s="1314"/>
      <c r="E15" s="1314"/>
      <c r="F15" s="1315" t="s">
        <v>197</v>
      </c>
      <c r="G15" s="1315"/>
      <c r="H15" s="1315"/>
      <c r="I15" s="158"/>
      <c r="J15" s="159"/>
      <c r="K15" s="159"/>
      <c r="L15" s="159"/>
      <c r="M15" s="159"/>
      <c r="N15" s="159"/>
      <c r="O15" s="159"/>
      <c r="P15" s="159"/>
      <c r="Q15" s="159"/>
      <c r="R15" s="156"/>
      <c r="S15" s="157"/>
    </row>
    <row r="16" spans="1:21" s="131" customFormat="1" ht="12.75" customHeight="1" x14ac:dyDescent="0.15">
      <c r="A16" s="1313"/>
      <c r="B16" s="1314"/>
      <c r="C16" s="1314"/>
      <c r="D16" s="1314"/>
      <c r="E16" s="1314"/>
      <c r="F16" s="1315"/>
      <c r="G16" s="1315"/>
      <c r="H16" s="1315"/>
      <c r="I16" s="158"/>
      <c r="J16" s="159"/>
      <c r="K16" s="159"/>
      <c r="L16" s="159"/>
      <c r="M16" s="159"/>
      <c r="N16" s="159"/>
      <c r="O16" s="159"/>
      <c r="P16" s="159"/>
      <c r="Q16" s="159"/>
      <c r="R16" s="156"/>
      <c r="S16" s="157"/>
    </row>
    <row r="17" spans="1:24" ht="12.75" customHeight="1" x14ac:dyDescent="0.15">
      <c r="A17" s="1316" t="s">
        <v>198</v>
      </c>
      <c r="B17" s="1316"/>
      <c r="C17" s="1316"/>
      <c r="D17" s="1316"/>
      <c r="E17" s="1316"/>
      <c r="F17" s="1316"/>
      <c r="G17" s="1316"/>
      <c r="H17" s="1316"/>
      <c r="I17" s="1316"/>
      <c r="J17" s="1316"/>
      <c r="K17" s="1316"/>
      <c r="L17" s="1316"/>
      <c r="M17" s="1316"/>
      <c r="N17" s="1316"/>
      <c r="O17" s="1316"/>
      <c r="P17" s="1316"/>
      <c r="Q17" s="1316"/>
      <c r="R17" s="1316"/>
      <c r="S17" s="1316"/>
      <c r="X17" s="160"/>
    </row>
    <row r="18" spans="1:24" ht="12.75" customHeight="1" x14ac:dyDescent="0.15">
      <c r="A18" s="161"/>
      <c r="B18" s="1317" t="s">
        <v>199</v>
      </c>
      <c r="C18" s="1317"/>
      <c r="D18" s="1317"/>
      <c r="E18" s="1317" t="s">
        <v>200</v>
      </c>
      <c r="F18" s="1317"/>
      <c r="G18" s="1317"/>
      <c r="H18" s="1291" t="s">
        <v>201</v>
      </c>
      <c r="I18" s="1291"/>
      <c r="J18" s="1291"/>
      <c r="K18" s="1317" t="s">
        <v>202</v>
      </c>
      <c r="L18" s="1317"/>
      <c r="M18" s="1317"/>
      <c r="N18" s="1317" t="s">
        <v>203</v>
      </c>
      <c r="O18" s="1317"/>
      <c r="P18" s="1317"/>
      <c r="Q18" s="1317"/>
      <c r="R18" s="1318" t="s">
        <v>204</v>
      </c>
      <c r="S18" s="1318"/>
      <c r="X18" s="160"/>
    </row>
    <row r="19" spans="1:24" ht="12.75" customHeight="1" x14ac:dyDescent="0.15">
      <c r="A19" s="162"/>
      <c r="B19" s="1317"/>
      <c r="C19" s="1317"/>
      <c r="D19" s="1317"/>
      <c r="E19" s="1317"/>
      <c r="F19" s="1317"/>
      <c r="G19" s="1317"/>
      <c r="H19" s="1317"/>
      <c r="I19" s="1317"/>
      <c r="J19" s="1317"/>
      <c r="K19" s="1291"/>
      <c r="L19" s="1291"/>
      <c r="M19" s="1291"/>
      <c r="N19" s="1317"/>
      <c r="O19" s="1317"/>
      <c r="P19" s="1317"/>
      <c r="Q19" s="1317"/>
      <c r="R19" s="1318"/>
      <c r="S19" s="1318"/>
      <c r="X19" s="160"/>
    </row>
    <row r="20" spans="1:24" ht="12.75" customHeight="1" x14ac:dyDescent="0.15">
      <c r="A20" s="1319" t="s">
        <v>205</v>
      </c>
      <c r="B20" s="1319"/>
      <c r="C20" s="1319"/>
      <c r="D20" s="1319"/>
      <c r="E20" s="1319"/>
      <c r="F20" s="1319"/>
      <c r="G20" s="1320"/>
      <c r="H20" s="1320"/>
      <c r="I20" s="1320"/>
      <c r="J20" s="1291" t="s">
        <v>206</v>
      </c>
      <c r="K20" s="1291"/>
      <c r="L20" s="1291"/>
      <c r="M20" s="1291"/>
      <c r="N20" s="1291"/>
      <c r="O20" s="1291"/>
      <c r="P20" s="1291"/>
      <c r="Q20" s="1291"/>
      <c r="R20" s="1321" t="s">
        <v>204</v>
      </c>
      <c r="S20" s="1321"/>
      <c r="X20" s="160"/>
    </row>
    <row r="21" spans="1:24" ht="12.75" customHeight="1" x14ac:dyDescent="0.15">
      <c r="A21" s="163"/>
      <c r="B21" s="1322" t="s">
        <v>207</v>
      </c>
      <c r="C21" s="1322"/>
      <c r="D21" s="1322"/>
      <c r="E21" s="1322"/>
      <c r="F21" s="1322"/>
      <c r="G21" s="1317"/>
      <c r="H21" s="1317"/>
      <c r="I21" s="1317"/>
      <c r="J21" s="1317" t="s">
        <v>208</v>
      </c>
      <c r="K21" s="1317"/>
      <c r="L21" s="1317"/>
      <c r="M21" s="1318"/>
      <c r="N21" s="1318"/>
      <c r="O21" s="1318"/>
      <c r="P21" s="1318"/>
      <c r="Q21" s="1318"/>
      <c r="R21" s="1318"/>
      <c r="S21" s="1318"/>
      <c r="V21" s="160"/>
    </row>
    <row r="22" spans="1:24" s="166" customFormat="1" ht="13.5" customHeight="1" x14ac:dyDescent="0.15">
      <c r="A22" s="1323" t="s">
        <v>209</v>
      </c>
      <c r="B22" s="1323"/>
      <c r="C22" s="1323"/>
      <c r="D22" s="1323"/>
      <c r="E22" s="1323"/>
      <c r="F22" s="1324" t="s">
        <v>210</v>
      </c>
      <c r="G22" s="1324"/>
      <c r="H22" s="1325" t="s">
        <v>211</v>
      </c>
      <c r="I22" s="1325"/>
      <c r="J22" s="1326" t="s">
        <v>212</v>
      </c>
      <c r="K22" s="1326"/>
      <c r="L22" s="1326"/>
      <c r="M22" s="1326"/>
      <c r="N22" s="1326"/>
      <c r="O22" s="1326"/>
      <c r="P22" s="1326"/>
      <c r="Q22" s="1326"/>
      <c r="R22" s="164"/>
      <c r="S22" s="165"/>
    </row>
    <row r="23" spans="1:24" s="166" customFormat="1" ht="13.5" customHeight="1" x14ac:dyDescent="0.15">
      <c r="A23" s="1323"/>
      <c r="B23" s="1323"/>
      <c r="C23" s="1323"/>
      <c r="D23" s="1323"/>
      <c r="E23" s="1323"/>
      <c r="F23" s="1324"/>
      <c r="G23" s="1324"/>
      <c r="H23" s="1325"/>
      <c r="I23" s="1325"/>
      <c r="J23" s="1325" t="s">
        <v>199</v>
      </c>
      <c r="K23" s="1325"/>
      <c r="L23" s="1325" t="s">
        <v>213</v>
      </c>
      <c r="M23" s="1325"/>
      <c r="N23" s="1325" t="s">
        <v>214</v>
      </c>
      <c r="O23" s="1325"/>
      <c r="P23" s="1325" t="s">
        <v>215</v>
      </c>
      <c r="Q23" s="1325"/>
      <c r="R23" s="164"/>
      <c r="S23" s="165"/>
    </row>
    <row r="24" spans="1:24" s="170" customFormat="1" ht="13.5" customHeight="1" x14ac:dyDescent="0.15">
      <c r="A24" s="1323"/>
      <c r="B24" s="1323"/>
      <c r="C24" s="1323"/>
      <c r="D24" s="1323"/>
      <c r="E24" s="1323"/>
      <c r="F24" s="167" t="s">
        <v>216</v>
      </c>
      <c r="G24" s="167" t="s">
        <v>217</v>
      </c>
      <c r="H24" s="167" t="s">
        <v>216</v>
      </c>
      <c r="I24" s="167" t="s">
        <v>217</v>
      </c>
      <c r="J24" s="167" t="s">
        <v>216</v>
      </c>
      <c r="K24" s="167" t="s">
        <v>217</v>
      </c>
      <c r="L24" s="167" t="s">
        <v>216</v>
      </c>
      <c r="M24" s="167" t="s">
        <v>217</v>
      </c>
      <c r="N24" s="167" t="s">
        <v>216</v>
      </c>
      <c r="O24" s="167" t="s">
        <v>217</v>
      </c>
      <c r="P24" s="167" t="s">
        <v>216</v>
      </c>
      <c r="Q24" s="167" t="s">
        <v>217</v>
      </c>
      <c r="R24" s="168"/>
      <c r="S24" s="169"/>
    </row>
    <row r="25" spans="1:24" s="166" customFormat="1" ht="13.5" customHeight="1" x14ac:dyDescent="0.15">
      <c r="A25" s="171"/>
      <c r="B25" s="1280" t="s">
        <v>218</v>
      </c>
      <c r="C25" s="1280"/>
      <c r="D25" s="172" t="s">
        <v>219</v>
      </c>
      <c r="E25" s="172"/>
      <c r="F25" s="173"/>
      <c r="G25" s="173"/>
      <c r="H25" s="173"/>
      <c r="I25" s="173"/>
      <c r="J25" s="173"/>
      <c r="K25" s="173"/>
      <c r="L25" s="173"/>
      <c r="M25" s="173"/>
      <c r="N25" s="173"/>
      <c r="O25" s="173"/>
      <c r="P25" s="173"/>
      <c r="Q25" s="173"/>
      <c r="R25" s="164"/>
      <c r="S25" s="165"/>
    </row>
    <row r="26" spans="1:24" s="166" customFormat="1" ht="13.5" customHeight="1" x14ac:dyDescent="0.15">
      <c r="A26" s="171"/>
      <c r="B26" s="1280"/>
      <c r="C26" s="1280"/>
      <c r="D26" s="172" t="s">
        <v>220</v>
      </c>
      <c r="E26" s="172"/>
      <c r="F26" s="173"/>
      <c r="G26" s="173"/>
      <c r="H26" s="173"/>
      <c r="I26" s="173"/>
      <c r="J26" s="173"/>
      <c r="K26" s="173"/>
      <c r="L26" s="173"/>
      <c r="M26" s="173"/>
      <c r="N26" s="173"/>
      <c r="O26" s="173"/>
      <c r="P26" s="173"/>
      <c r="Q26" s="173"/>
      <c r="R26" s="164"/>
      <c r="S26" s="165"/>
    </row>
    <row r="27" spans="1:24" s="166" customFormat="1" ht="13.5" customHeight="1" x14ac:dyDescent="0.15">
      <c r="A27" s="171"/>
      <c r="B27" s="172" t="s">
        <v>221</v>
      </c>
      <c r="C27" s="172"/>
      <c r="D27" s="172"/>
      <c r="E27" s="172"/>
      <c r="F27" s="1291"/>
      <c r="G27" s="1291"/>
      <c r="H27" s="1291"/>
      <c r="I27" s="1291"/>
      <c r="J27" s="1291"/>
      <c r="K27" s="1291"/>
      <c r="L27" s="1291"/>
      <c r="M27" s="1291"/>
      <c r="N27" s="1291"/>
      <c r="O27" s="1291"/>
      <c r="P27" s="1291"/>
      <c r="Q27" s="1291"/>
      <c r="R27" s="164"/>
      <c r="S27" s="165"/>
    </row>
    <row r="28" spans="1:24" s="166" customFormat="1" ht="13.5" customHeight="1" x14ac:dyDescent="0.15">
      <c r="A28" s="1327"/>
      <c r="B28" s="1327"/>
      <c r="C28" s="1327"/>
      <c r="D28" s="1327"/>
      <c r="E28" s="1327"/>
      <c r="F28" s="1326" t="s">
        <v>222</v>
      </c>
      <c r="G28" s="1326"/>
      <c r="H28" s="1326"/>
      <c r="I28" s="1326"/>
      <c r="J28" s="1326"/>
      <c r="K28" s="1326"/>
      <c r="L28" s="1326"/>
      <c r="M28" s="1326"/>
      <c r="N28" s="1328" t="s">
        <v>223</v>
      </c>
      <c r="O28" s="1328"/>
      <c r="P28" s="1328"/>
      <c r="Q28" s="1328"/>
      <c r="R28" s="1328"/>
      <c r="S28" s="1328"/>
    </row>
    <row r="29" spans="1:24" s="166" customFormat="1" ht="13.5" customHeight="1" x14ac:dyDescent="0.15">
      <c r="A29" s="1327"/>
      <c r="B29" s="1327"/>
      <c r="C29" s="1327"/>
      <c r="D29" s="1327"/>
      <c r="E29" s="1327"/>
      <c r="F29" s="1325" t="s">
        <v>199</v>
      </c>
      <c r="G29" s="1325"/>
      <c r="H29" s="1325" t="s">
        <v>224</v>
      </c>
      <c r="I29" s="1325"/>
      <c r="J29" s="1325" t="s">
        <v>225</v>
      </c>
      <c r="K29" s="1325"/>
      <c r="L29" s="1329" t="s">
        <v>226</v>
      </c>
      <c r="M29" s="1329"/>
      <c r="N29" s="1325" t="s">
        <v>199</v>
      </c>
      <c r="O29" s="1325"/>
      <c r="P29" s="1325" t="s">
        <v>227</v>
      </c>
      <c r="Q29" s="1325"/>
      <c r="R29" s="1330" t="s">
        <v>228</v>
      </c>
      <c r="S29" s="1330"/>
    </row>
    <row r="30" spans="1:24" s="166" customFormat="1" ht="13.5" customHeight="1" x14ac:dyDescent="0.15">
      <c r="A30" s="1327"/>
      <c r="B30" s="1327"/>
      <c r="C30" s="1327"/>
      <c r="D30" s="1327"/>
      <c r="E30" s="1327"/>
      <c r="F30" s="167" t="s">
        <v>216</v>
      </c>
      <c r="G30" s="167" t="s">
        <v>217</v>
      </c>
      <c r="H30" s="167" t="s">
        <v>216</v>
      </c>
      <c r="I30" s="167" t="s">
        <v>217</v>
      </c>
      <c r="J30" s="167" t="s">
        <v>216</v>
      </c>
      <c r="K30" s="167" t="s">
        <v>217</v>
      </c>
      <c r="L30" s="167" t="s">
        <v>216</v>
      </c>
      <c r="M30" s="167" t="s">
        <v>217</v>
      </c>
      <c r="N30" s="167" t="s">
        <v>216</v>
      </c>
      <c r="O30" s="167" t="s">
        <v>217</v>
      </c>
      <c r="P30" s="167" t="s">
        <v>216</v>
      </c>
      <c r="Q30" s="167" t="s">
        <v>217</v>
      </c>
      <c r="R30" s="167" t="s">
        <v>216</v>
      </c>
      <c r="S30" s="174" t="s">
        <v>217</v>
      </c>
    </row>
    <row r="31" spans="1:24" s="166" customFormat="1" ht="13.5" customHeight="1" x14ac:dyDescent="0.15">
      <c r="A31" s="171"/>
      <c r="B31" s="1280" t="s">
        <v>218</v>
      </c>
      <c r="C31" s="1280"/>
      <c r="D31" s="172" t="s">
        <v>219</v>
      </c>
      <c r="E31" s="172"/>
      <c r="F31" s="173"/>
      <c r="G31" s="173"/>
      <c r="H31" s="173"/>
      <c r="I31" s="173"/>
      <c r="J31" s="173"/>
      <c r="K31" s="173"/>
      <c r="L31" s="173"/>
      <c r="M31" s="173"/>
      <c r="N31" s="173"/>
      <c r="O31" s="173"/>
      <c r="P31" s="173"/>
      <c r="Q31" s="173"/>
      <c r="R31" s="173"/>
      <c r="S31" s="175"/>
    </row>
    <row r="32" spans="1:24" s="166" customFormat="1" ht="13.5" customHeight="1" x14ac:dyDescent="0.15">
      <c r="A32" s="171"/>
      <c r="B32" s="1280"/>
      <c r="C32" s="1280"/>
      <c r="D32" s="172" t="s">
        <v>220</v>
      </c>
      <c r="E32" s="172"/>
      <c r="F32" s="173"/>
      <c r="G32" s="173"/>
      <c r="H32" s="173"/>
      <c r="I32" s="173"/>
      <c r="J32" s="173"/>
      <c r="K32" s="173"/>
      <c r="L32" s="173"/>
      <c r="M32" s="173"/>
      <c r="N32" s="173"/>
      <c r="O32" s="173"/>
      <c r="P32" s="173"/>
      <c r="Q32" s="173"/>
      <c r="R32" s="173"/>
      <c r="S32" s="175"/>
    </row>
    <row r="33" spans="1:23" s="166" customFormat="1" ht="13.5" customHeight="1" x14ac:dyDescent="0.15">
      <c r="A33" s="171"/>
      <c r="B33" s="172" t="s">
        <v>221</v>
      </c>
      <c r="C33" s="172"/>
      <c r="D33" s="172"/>
      <c r="E33" s="172"/>
      <c r="F33" s="1291"/>
      <c r="G33" s="1291"/>
      <c r="H33" s="1291"/>
      <c r="I33" s="1291"/>
      <c r="J33" s="1291"/>
      <c r="K33" s="1291"/>
      <c r="L33" s="1291"/>
      <c r="M33" s="1291"/>
      <c r="N33" s="1291"/>
      <c r="O33" s="1291"/>
      <c r="P33" s="1291"/>
      <c r="Q33" s="1291"/>
      <c r="R33" s="1331"/>
      <c r="S33" s="1331"/>
    </row>
    <row r="34" spans="1:23" s="170" customFormat="1" ht="13.5" customHeight="1" x14ac:dyDescent="0.15">
      <c r="A34" s="1327"/>
      <c r="B34" s="1327"/>
      <c r="C34" s="1327"/>
      <c r="D34" s="1327"/>
      <c r="E34" s="1327"/>
      <c r="F34" s="1326" t="s">
        <v>229</v>
      </c>
      <c r="G34" s="1326"/>
      <c r="H34" s="1326"/>
      <c r="I34" s="1326"/>
      <c r="J34" s="1326"/>
      <c r="K34" s="1326"/>
      <c r="L34" s="1280" t="s">
        <v>230</v>
      </c>
      <c r="M34" s="1280"/>
      <c r="N34" s="1280" t="s">
        <v>231</v>
      </c>
      <c r="O34" s="1280"/>
      <c r="P34" s="1332" t="s">
        <v>232</v>
      </c>
      <c r="Q34" s="1332"/>
      <c r="R34" s="168"/>
      <c r="S34" s="169"/>
      <c r="T34" s="168"/>
      <c r="U34" s="168"/>
      <c r="V34" s="168"/>
      <c r="W34" s="168"/>
    </row>
    <row r="35" spans="1:23" s="170" customFormat="1" ht="13.5" customHeight="1" x14ac:dyDescent="0.15">
      <c r="A35" s="1327"/>
      <c r="B35" s="1327"/>
      <c r="C35" s="1327"/>
      <c r="D35" s="1327"/>
      <c r="E35" s="1327"/>
      <c r="F35" s="1325" t="s">
        <v>199</v>
      </c>
      <c r="G35" s="1325"/>
      <c r="H35" s="1325" t="s">
        <v>233</v>
      </c>
      <c r="I35" s="1325"/>
      <c r="J35" s="1325" t="s">
        <v>234</v>
      </c>
      <c r="K35" s="1325"/>
      <c r="L35" s="1280"/>
      <c r="M35" s="1280"/>
      <c r="N35" s="1280"/>
      <c r="O35" s="1280"/>
      <c r="P35" s="1332"/>
      <c r="Q35" s="1332"/>
      <c r="R35" s="168"/>
      <c r="S35" s="169"/>
      <c r="T35" s="168"/>
      <c r="U35" s="168"/>
      <c r="V35" s="168"/>
      <c r="W35" s="168"/>
    </row>
    <row r="36" spans="1:23" s="170" customFormat="1" ht="13.5" customHeight="1" x14ac:dyDescent="0.15">
      <c r="A36" s="1327"/>
      <c r="B36" s="1327"/>
      <c r="C36" s="1327"/>
      <c r="D36" s="1327"/>
      <c r="E36" s="1327"/>
      <c r="F36" s="167" t="s">
        <v>216</v>
      </c>
      <c r="G36" s="167" t="s">
        <v>217</v>
      </c>
      <c r="H36" s="167" t="s">
        <v>216</v>
      </c>
      <c r="I36" s="167" t="s">
        <v>217</v>
      </c>
      <c r="J36" s="167" t="s">
        <v>216</v>
      </c>
      <c r="K36" s="167" t="s">
        <v>217</v>
      </c>
      <c r="L36" s="167" t="s">
        <v>216</v>
      </c>
      <c r="M36" s="167" t="s">
        <v>217</v>
      </c>
      <c r="N36" s="167" t="s">
        <v>216</v>
      </c>
      <c r="O36" s="167" t="s">
        <v>217</v>
      </c>
      <c r="P36" s="167" t="s">
        <v>216</v>
      </c>
      <c r="Q36" s="167" t="s">
        <v>217</v>
      </c>
      <c r="R36" s="168"/>
      <c r="S36" s="169"/>
      <c r="T36" s="168"/>
      <c r="U36" s="168"/>
      <c r="V36" s="168"/>
      <c r="W36" s="168"/>
    </row>
    <row r="37" spans="1:23" s="166" customFormat="1" ht="13.5" customHeight="1" x14ac:dyDescent="0.15">
      <c r="A37" s="171"/>
      <c r="B37" s="1280" t="s">
        <v>218</v>
      </c>
      <c r="C37" s="1280"/>
      <c r="D37" s="172" t="s">
        <v>219</v>
      </c>
      <c r="E37" s="172"/>
      <c r="F37" s="173"/>
      <c r="G37" s="173"/>
      <c r="H37" s="173"/>
      <c r="I37" s="173"/>
      <c r="J37" s="173"/>
      <c r="K37" s="173"/>
      <c r="L37" s="173"/>
      <c r="M37" s="173"/>
      <c r="N37" s="173"/>
      <c r="O37" s="173"/>
      <c r="P37" s="173"/>
      <c r="Q37" s="173"/>
      <c r="R37" s="164"/>
      <c r="S37" s="165"/>
      <c r="T37" s="164"/>
      <c r="U37" s="164"/>
      <c r="V37" s="164"/>
      <c r="W37" s="164"/>
    </row>
    <row r="38" spans="1:23" s="166" customFormat="1" ht="13.5" customHeight="1" x14ac:dyDescent="0.15">
      <c r="A38" s="171"/>
      <c r="B38" s="1280"/>
      <c r="C38" s="1280"/>
      <c r="D38" s="172" t="s">
        <v>220</v>
      </c>
      <c r="E38" s="172"/>
      <c r="F38" s="173"/>
      <c r="G38" s="173"/>
      <c r="H38" s="173"/>
      <c r="I38" s="173"/>
      <c r="J38" s="173"/>
      <c r="K38" s="173"/>
      <c r="L38" s="173"/>
      <c r="M38" s="173"/>
      <c r="N38" s="173"/>
      <c r="O38" s="173"/>
      <c r="P38" s="173"/>
      <c r="Q38" s="173"/>
      <c r="R38" s="164"/>
      <c r="S38" s="165"/>
      <c r="T38" s="164"/>
      <c r="U38" s="164"/>
      <c r="V38" s="164"/>
      <c r="W38" s="164"/>
    </row>
    <row r="39" spans="1:23" s="166" customFormat="1" ht="13.5" customHeight="1" x14ac:dyDescent="0.15">
      <c r="A39" s="171"/>
      <c r="B39" s="172" t="s">
        <v>221</v>
      </c>
      <c r="C39" s="172"/>
      <c r="D39" s="172"/>
      <c r="E39" s="172"/>
      <c r="F39" s="1291"/>
      <c r="G39" s="1291"/>
      <c r="H39" s="1291"/>
      <c r="I39" s="1291"/>
      <c r="J39" s="1291"/>
      <c r="K39" s="1291"/>
      <c r="L39" s="1291"/>
      <c r="M39" s="1291"/>
      <c r="N39" s="1291"/>
      <c r="O39" s="1291"/>
      <c r="P39" s="1291"/>
      <c r="Q39" s="1291"/>
      <c r="R39" s="164"/>
      <c r="S39" s="165"/>
      <c r="T39" s="164"/>
      <c r="U39" s="164"/>
      <c r="V39" s="164"/>
      <c r="W39" s="164"/>
    </row>
    <row r="40" spans="1:23" s="131" customFormat="1" x14ac:dyDescent="0.15">
      <c r="A40" s="1333" t="s">
        <v>235</v>
      </c>
      <c r="B40" s="1333"/>
      <c r="C40" s="1333"/>
      <c r="D40" s="1333"/>
      <c r="E40" s="1333"/>
      <c r="F40" s="1331"/>
      <c r="G40" s="1331"/>
      <c r="H40" s="1331"/>
      <c r="I40" s="1331"/>
      <c r="J40" s="1331"/>
      <c r="K40" s="1331"/>
      <c r="L40" s="1331"/>
      <c r="M40" s="1331"/>
      <c r="N40" s="1331"/>
      <c r="O40" s="1331"/>
      <c r="P40" s="1331"/>
      <c r="Q40" s="1331"/>
      <c r="R40" s="1331"/>
      <c r="S40" s="1331"/>
    </row>
    <row r="41" spans="1:23" s="131" customFormat="1" ht="12.75" customHeight="1" x14ac:dyDescent="0.15">
      <c r="A41" s="176"/>
      <c r="B41" s="1291" t="s">
        <v>236</v>
      </c>
      <c r="C41" s="1291"/>
      <c r="D41" s="1291"/>
      <c r="E41" s="1291"/>
      <c r="F41" s="1334" t="s">
        <v>237</v>
      </c>
      <c r="G41" s="1334"/>
      <c r="H41" s="1335" t="s">
        <v>238</v>
      </c>
      <c r="I41" s="1335"/>
      <c r="J41" s="1335"/>
      <c r="K41" s="1335"/>
      <c r="L41" s="1335"/>
      <c r="M41" s="1335"/>
      <c r="N41" s="1335"/>
      <c r="O41" s="1335"/>
      <c r="P41" s="1335"/>
      <c r="Q41" s="1335"/>
      <c r="R41" s="177"/>
      <c r="S41" s="178"/>
    </row>
    <row r="42" spans="1:23" s="131" customFormat="1" ht="12.75" customHeight="1" x14ac:dyDescent="0.15">
      <c r="A42" s="176"/>
      <c r="B42" s="1291"/>
      <c r="C42" s="1291"/>
      <c r="D42" s="1291"/>
      <c r="E42" s="1291"/>
      <c r="F42" s="1334"/>
      <c r="G42" s="1334"/>
      <c r="H42" s="1336" t="s">
        <v>239</v>
      </c>
      <c r="I42" s="1336"/>
      <c r="J42" s="1336" t="s">
        <v>240</v>
      </c>
      <c r="K42" s="1336"/>
      <c r="L42" s="1336" t="s">
        <v>241</v>
      </c>
      <c r="M42" s="1336"/>
      <c r="N42" s="1336" t="s">
        <v>242</v>
      </c>
      <c r="O42" s="1336"/>
      <c r="P42" s="1337" t="s">
        <v>243</v>
      </c>
      <c r="Q42" s="1337"/>
      <c r="R42" s="180"/>
      <c r="S42" s="181"/>
    </row>
    <row r="43" spans="1:23" s="131" customFormat="1" ht="12.75" customHeight="1" x14ac:dyDescent="0.15">
      <c r="A43" s="176"/>
      <c r="B43" s="1291"/>
      <c r="C43" s="1291"/>
      <c r="D43" s="1291"/>
      <c r="E43" s="1291"/>
      <c r="F43" s="1291"/>
      <c r="G43" s="1291"/>
      <c r="H43" s="1291"/>
      <c r="I43" s="1291"/>
      <c r="J43" s="1291"/>
      <c r="K43" s="1291"/>
      <c r="L43" s="1291"/>
      <c r="M43" s="1291"/>
      <c r="N43" s="1291"/>
      <c r="O43" s="1291"/>
      <c r="P43" s="1322"/>
      <c r="Q43" s="1322"/>
      <c r="R43" s="180"/>
      <c r="S43" s="181"/>
    </row>
    <row r="44" spans="1:23" s="131" customFormat="1" ht="12.75" customHeight="1" x14ac:dyDescent="0.15">
      <c r="A44" s="176"/>
      <c r="B44" s="1291"/>
      <c r="C44" s="1291"/>
      <c r="D44" s="1291"/>
      <c r="E44" s="1291"/>
      <c r="F44" s="1291" t="s">
        <v>244</v>
      </c>
      <c r="G44" s="1291"/>
      <c r="H44" s="1322" t="s">
        <v>245</v>
      </c>
      <c r="I44" s="1322"/>
      <c r="J44" s="182"/>
      <c r="K44" s="183"/>
      <c r="L44" s="183"/>
      <c r="M44" s="183"/>
      <c r="N44" s="183"/>
      <c r="O44" s="183"/>
      <c r="P44" s="183"/>
      <c r="Q44" s="183"/>
      <c r="R44" s="184"/>
      <c r="S44" s="185"/>
      <c r="T44" s="184"/>
      <c r="U44" s="184"/>
    </row>
    <row r="45" spans="1:23" s="131" customFormat="1" ht="12.75" customHeight="1" x14ac:dyDescent="0.15">
      <c r="A45" s="176"/>
      <c r="B45" s="1291"/>
      <c r="C45" s="1291"/>
      <c r="D45" s="1291"/>
      <c r="E45" s="1291"/>
      <c r="F45" s="1291"/>
      <c r="G45" s="1291"/>
      <c r="H45" s="1322"/>
      <c r="I45" s="1322"/>
      <c r="J45" s="186"/>
      <c r="K45" s="184"/>
      <c r="L45" s="184"/>
      <c r="M45" s="184"/>
      <c r="N45" s="184"/>
      <c r="O45" s="184"/>
      <c r="P45" s="184"/>
      <c r="Q45" s="184"/>
      <c r="R45" s="184"/>
      <c r="S45" s="185"/>
      <c r="T45" s="184"/>
      <c r="U45" s="184"/>
    </row>
    <row r="46" spans="1:23" s="131" customFormat="1" ht="12.75" customHeight="1" x14ac:dyDescent="0.15">
      <c r="A46" s="176"/>
      <c r="B46" s="1291"/>
      <c r="C46" s="1291"/>
      <c r="D46" s="1291"/>
      <c r="E46" s="1291"/>
      <c r="F46" s="1291"/>
      <c r="G46" s="1291"/>
      <c r="H46" s="1322"/>
      <c r="I46" s="1322"/>
      <c r="J46" s="179"/>
      <c r="K46" s="187"/>
      <c r="L46" s="187"/>
      <c r="M46" s="187"/>
      <c r="N46" s="187"/>
      <c r="O46" s="187"/>
      <c r="P46" s="187"/>
      <c r="Q46" s="187"/>
      <c r="R46" s="187"/>
      <c r="S46" s="188"/>
      <c r="T46" s="184"/>
      <c r="U46" s="184"/>
    </row>
    <row r="47" spans="1:23" s="131" customFormat="1" ht="13.5" customHeight="1" x14ac:dyDescent="0.15">
      <c r="A47" s="1338"/>
      <c r="B47" s="1315" t="s">
        <v>246</v>
      </c>
      <c r="C47" s="1315"/>
      <c r="D47" s="1315"/>
      <c r="E47" s="1315"/>
      <c r="F47" s="1291" t="s">
        <v>247</v>
      </c>
      <c r="G47" s="1291"/>
      <c r="H47" s="1291"/>
      <c r="I47" s="1291"/>
      <c r="J47" s="1291" t="s">
        <v>248</v>
      </c>
      <c r="K47" s="1291"/>
      <c r="L47" s="1291"/>
      <c r="M47" s="1291"/>
      <c r="N47" s="1291"/>
      <c r="O47" s="1331"/>
      <c r="P47" s="1331"/>
      <c r="Q47" s="1331"/>
      <c r="R47" s="1331"/>
      <c r="S47" s="1331"/>
    </row>
    <row r="48" spans="1:23" s="131" customFormat="1" x14ac:dyDescent="0.15">
      <c r="A48" s="1338"/>
      <c r="B48" s="1315"/>
      <c r="C48" s="1315"/>
      <c r="D48" s="1315"/>
      <c r="E48" s="1315"/>
      <c r="F48" s="1291" t="s">
        <v>249</v>
      </c>
      <c r="G48" s="1291"/>
      <c r="H48" s="1291"/>
      <c r="I48" s="1291"/>
      <c r="J48" s="1339" t="s">
        <v>250</v>
      </c>
      <c r="K48" s="1339"/>
      <c r="L48" s="1291"/>
      <c r="M48" s="1291"/>
      <c r="N48" s="1291"/>
      <c r="O48" s="189" t="s">
        <v>251</v>
      </c>
      <c r="P48" s="1331"/>
      <c r="Q48" s="1331"/>
      <c r="R48" s="1331"/>
      <c r="S48" s="1331"/>
    </row>
    <row r="49" spans="1:24" s="131" customFormat="1" x14ac:dyDescent="0.15">
      <c r="A49" s="1338"/>
      <c r="B49" s="1315"/>
      <c r="C49" s="1315"/>
      <c r="D49" s="1315"/>
      <c r="E49" s="1315"/>
      <c r="F49" s="1291" t="s">
        <v>252</v>
      </c>
      <c r="G49" s="1291"/>
      <c r="H49" s="1291"/>
      <c r="I49" s="1291"/>
      <c r="J49" s="1340"/>
      <c r="K49" s="1340"/>
      <c r="L49" s="1340"/>
      <c r="M49" s="1340"/>
      <c r="N49" s="1340"/>
      <c r="O49" s="1340"/>
      <c r="P49" s="1340"/>
      <c r="Q49" s="1340"/>
      <c r="R49" s="1340"/>
      <c r="S49" s="1340"/>
    </row>
    <row r="50" spans="1:24" s="131" customFormat="1" x14ac:dyDescent="0.15">
      <c r="A50" s="190"/>
      <c r="B50" s="1309" t="s">
        <v>253</v>
      </c>
      <c r="C50" s="1309"/>
      <c r="D50" s="1309"/>
      <c r="E50" s="1309"/>
      <c r="F50" s="1291" t="s">
        <v>118</v>
      </c>
      <c r="G50" s="1291"/>
      <c r="H50" s="1291"/>
      <c r="I50" s="1291"/>
      <c r="J50" s="1291"/>
      <c r="K50" s="1291"/>
      <c r="L50" s="1291" t="s">
        <v>254</v>
      </c>
      <c r="M50" s="1291"/>
      <c r="N50" s="1291"/>
      <c r="O50" s="1312"/>
      <c r="P50" s="1312"/>
      <c r="Q50" s="1312"/>
      <c r="R50" s="1312"/>
      <c r="S50" s="1312"/>
    </row>
    <row r="51" spans="1:24" s="131" customFormat="1" x14ac:dyDescent="0.15">
      <c r="A51" s="191"/>
      <c r="B51" s="1309" t="s">
        <v>255</v>
      </c>
      <c r="C51" s="1309"/>
      <c r="D51" s="1309"/>
      <c r="E51" s="1309"/>
      <c r="F51" s="1291" t="s">
        <v>118</v>
      </c>
      <c r="G51" s="1291"/>
      <c r="H51" s="1331"/>
      <c r="I51" s="1331"/>
      <c r="J51" s="1331"/>
      <c r="K51" s="1331"/>
      <c r="L51" s="1331"/>
      <c r="M51" s="1331"/>
      <c r="N51" s="1331"/>
      <c r="O51" s="1331"/>
      <c r="P51" s="1331"/>
      <c r="Q51" s="1331"/>
      <c r="R51" s="1331"/>
      <c r="S51" s="1331"/>
    </row>
    <row r="52" spans="1:24" s="131" customFormat="1" ht="33" customHeight="1" x14ac:dyDescent="0.15">
      <c r="A52" s="1290" t="s">
        <v>256</v>
      </c>
      <c r="B52" s="1290"/>
      <c r="C52" s="1290"/>
      <c r="D52" s="1290"/>
      <c r="E52" s="1290"/>
      <c r="F52" s="1344" t="s">
        <v>257</v>
      </c>
      <c r="G52" s="1344"/>
      <c r="H52" s="1344"/>
      <c r="I52" s="1344"/>
      <c r="J52" s="1344"/>
      <c r="K52" s="1344"/>
      <c r="L52" s="1344"/>
      <c r="M52" s="1344"/>
      <c r="N52" s="1344"/>
      <c r="O52" s="1344"/>
      <c r="P52" s="1344"/>
      <c r="Q52" s="1344"/>
      <c r="R52" s="1344"/>
      <c r="S52" s="1344"/>
    </row>
    <row r="54" spans="1:24" s="131" customFormat="1" ht="13.5" customHeight="1" x14ac:dyDescent="0.15">
      <c r="A54" s="105" t="s">
        <v>159</v>
      </c>
      <c r="B54" s="105"/>
      <c r="C54" s="192"/>
      <c r="D54" s="192"/>
      <c r="E54" s="192"/>
      <c r="F54" s="192"/>
      <c r="G54" s="192"/>
      <c r="H54" s="192"/>
      <c r="I54" s="192"/>
      <c r="J54" s="192"/>
      <c r="K54" s="192"/>
      <c r="L54" s="192"/>
      <c r="M54" s="192"/>
      <c r="N54" s="192"/>
      <c r="O54" s="192"/>
      <c r="P54" s="192"/>
      <c r="Q54" s="192"/>
      <c r="R54" s="192"/>
      <c r="S54" s="192"/>
      <c r="T54" s="192"/>
      <c r="U54" s="192"/>
      <c r="V54" s="192"/>
      <c r="W54" s="192"/>
      <c r="X54" s="192"/>
    </row>
    <row r="55" spans="1:24" s="194" customFormat="1" ht="13.5" customHeight="1" x14ac:dyDescent="0.15">
      <c r="A55" s="1341" t="s">
        <v>258</v>
      </c>
      <c r="B55" s="1341"/>
      <c r="C55" s="1341"/>
      <c r="D55" s="1341"/>
      <c r="E55" s="1341"/>
      <c r="F55" s="1341"/>
      <c r="G55" s="1341"/>
      <c r="H55" s="1341"/>
      <c r="I55" s="1341"/>
      <c r="J55" s="1341"/>
      <c r="K55" s="1341"/>
      <c r="L55" s="1341"/>
      <c r="M55" s="1341"/>
      <c r="N55" s="1341"/>
      <c r="O55" s="1341"/>
      <c r="P55" s="1341"/>
      <c r="Q55" s="1341"/>
      <c r="R55" s="1341"/>
      <c r="S55" s="1341"/>
      <c r="T55" s="1341"/>
      <c r="U55" s="1341"/>
      <c r="V55" s="1341"/>
      <c r="W55" s="1341"/>
      <c r="X55" s="1341"/>
    </row>
    <row r="56" spans="1:24" s="194" customFormat="1" ht="29.25" customHeight="1" x14ac:dyDescent="0.15">
      <c r="A56" s="1342" t="s">
        <v>259</v>
      </c>
      <c r="B56" s="1342"/>
      <c r="C56" s="1342"/>
      <c r="D56" s="1342"/>
      <c r="E56" s="1342"/>
      <c r="F56" s="1342"/>
      <c r="G56" s="1342"/>
      <c r="H56" s="1342"/>
      <c r="I56" s="1342"/>
      <c r="J56" s="1342"/>
      <c r="K56" s="1342"/>
      <c r="L56" s="1342"/>
      <c r="M56" s="1342"/>
      <c r="N56" s="1342"/>
      <c r="O56" s="1342"/>
      <c r="P56" s="1342"/>
      <c r="Q56" s="1342"/>
      <c r="R56" s="1342"/>
      <c r="S56" s="1342"/>
      <c r="T56" s="1342"/>
      <c r="U56" s="1342"/>
      <c r="V56" s="1342"/>
      <c r="W56" s="1342"/>
      <c r="X56" s="1342"/>
    </row>
    <row r="57" spans="1:24" s="194" customFormat="1" ht="13.5" customHeight="1" x14ac:dyDescent="0.15">
      <c r="A57" s="1343" t="s">
        <v>260</v>
      </c>
      <c r="B57" s="1343"/>
      <c r="C57" s="1343"/>
      <c r="D57" s="1343"/>
      <c r="E57" s="1343"/>
      <c r="F57" s="1343"/>
      <c r="G57" s="1343"/>
      <c r="H57" s="1343"/>
      <c r="I57" s="1343"/>
      <c r="J57" s="1343"/>
      <c r="K57" s="1343"/>
      <c r="L57" s="1343"/>
      <c r="M57" s="1343"/>
      <c r="N57" s="1343"/>
      <c r="O57" s="1343"/>
      <c r="P57" s="1343"/>
      <c r="Q57" s="1343"/>
      <c r="R57" s="1343"/>
      <c r="S57" s="1343"/>
      <c r="T57" s="1343"/>
      <c r="U57" s="1343"/>
      <c r="V57" s="1343"/>
      <c r="W57" s="1343"/>
      <c r="X57" s="1343"/>
    </row>
    <row r="58" spans="1:24" s="131" customFormat="1" ht="15" customHeight="1" x14ac:dyDescent="0.15">
      <c r="A58" s="1342" t="s">
        <v>261</v>
      </c>
      <c r="B58" s="1342"/>
      <c r="C58" s="1342"/>
      <c r="D58" s="1342"/>
      <c r="E58" s="1342"/>
      <c r="F58" s="1342"/>
      <c r="G58" s="1342"/>
      <c r="H58" s="1342"/>
      <c r="I58" s="1342"/>
      <c r="J58" s="1342"/>
      <c r="K58" s="1342"/>
      <c r="L58" s="1342"/>
      <c r="M58" s="1342"/>
      <c r="N58" s="1342"/>
      <c r="O58" s="1342"/>
      <c r="P58" s="1342"/>
      <c r="Q58" s="1342"/>
      <c r="R58" s="1342"/>
      <c r="S58" s="1342"/>
      <c r="T58" s="1342"/>
      <c r="U58" s="1342"/>
      <c r="V58" s="1342"/>
      <c r="W58" s="1342"/>
      <c r="X58" s="1342"/>
    </row>
    <row r="59" spans="1:24" s="194" customFormat="1" ht="24.75" customHeight="1" x14ac:dyDescent="0.15">
      <c r="A59" s="1342" t="s">
        <v>262</v>
      </c>
      <c r="B59" s="1342"/>
      <c r="C59" s="1342"/>
      <c r="D59" s="1342"/>
      <c r="E59" s="1342"/>
      <c r="F59" s="1342"/>
      <c r="G59" s="1342"/>
      <c r="H59" s="1342"/>
      <c r="I59" s="1342"/>
      <c r="J59" s="1342"/>
      <c r="K59" s="1342"/>
      <c r="L59" s="1342"/>
      <c r="M59" s="1342"/>
      <c r="N59" s="1342"/>
      <c r="O59" s="1342"/>
      <c r="P59" s="1342"/>
      <c r="Q59" s="1342"/>
      <c r="R59" s="1342"/>
      <c r="S59" s="1342"/>
      <c r="T59" s="1342"/>
      <c r="U59" s="1342"/>
      <c r="V59" s="1342"/>
      <c r="W59" s="1342"/>
      <c r="X59" s="1342"/>
    </row>
    <row r="60" spans="1:24" s="197" customFormat="1" ht="18" customHeight="1" x14ac:dyDescent="0.15">
      <c r="A60" s="1342" t="s">
        <v>263</v>
      </c>
      <c r="B60" s="1342"/>
      <c r="C60" s="1342"/>
      <c r="D60" s="1342"/>
      <c r="E60" s="1342"/>
      <c r="F60" s="1342"/>
      <c r="G60" s="1342"/>
      <c r="H60" s="1342"/>
      <c r="I60" s="1342"/>
      <c r="J60" s="1342"/>
      <c r="K60" s="1342"/>
      <c r="L60" s="1342"/>
      <c r="M60" s="1342"/>
      <c r="N60" s="1342"/>
      <c r="O60" s="1342"/>
      <c r="P60" s="1342"/>
      <c r="Q60" s="1342"/>
      <c r="R60" s="1342"/>
      <c r="S60" s="1342"/>
      <c r="T60" s="1342"/>
      <c r="U60" s="1342"/>
      <c r="V60" s="1342"/>
      <c r="W60" s="1342"/>
      <c r="X60" s="1342"/>
    </row>
  </sheetData>
  <mergeCells count="136">
    <mergeCell ref="A55:X55"/>
    <mergeCell ref="A56:X56"/>
    <mergeCell ref="A57:X57"/>
    <mergeCell ref="A58:X58"/>
    <mergeCell ref="A59:X59"/>
    <mergeCell ref="A60:X60"/>
    <mergeCell ref="B50:E50"/>
    <mergeCell ref="F50:G50"/>
    <mergeCell ref="H50:K50"/>
    <mergeCell ref="L50:N50"/>
    <mergeCell ref="O50:S50"/>
    <mergeCell ref="B51:E51"/>
    <mergeCell ref="F51:G51"/>
    <mergeCell ref="H51:S51"/>
    <mergeCell ref="A52:E52"/>
    <mergeCell ref="F52:S52"/>
    <mergeCell ref="A47:A49"/>
    <mergeCell ref="B47:E49"/>
    <mergeCell ref="F47:I47"/>
    <mergeCell ref="J47:N47"/>
    <mergeCell ref="O47:S47"/>
    <mergeCell ref="F48:I48"/>
    <mergeCell ref="J48:K48"/>
    <mergeCell ref="L48:N48"/>
    <mergeCell ref="P48:S48"/>
    <mergeCell ref="F49:I49"/>
    <mergeCell ref="J49:S49"/>
    <mergeCell ref="B41:E46"/>
    <mergeCell ref="F41:G42"/>
    <mergeCell ref="H41:Q41"/>
    <mergeCell ref="H42:I42"/>
    <mergeCell ref="J42:K42"/>
    <mergeCell ref="L42:M42"/>
    <mergeCell ref="N42:O42"/>
    <mergeCell ref="P42:Q42"/>
    <mergeCell ref="F43:G43"/>
    <mergeCell ref="H43:I43"/>
    <mergeCell ref="J43:K43"/>
    <mergeCell ref="L43:M43"/>
    <mergeCell ref="N43:O43"/>
    <mergeCell ref="P43:Q43"/>
    <mergeCell ref="F44:G45"/>
    <mergeCell ref="H44:I45"/>
    <mergeCell ref="F46:G46"/>
    <mergeCell ref="H46:I46"/>
    <mergeCell ref="B37:C38"/>
    <mergeCell ref="F39:G39"/>
    <mergeCell ref="H39:I39"/>
    <mergeCell ref="J39:K39"/>
    <mergeCell ref="L39:M39"/>
    <mergeCell ref="N39:O39"/>
    <mergeCell ref="P39:Q39"/>
    <mergeCell ref="A40:E40"/>
    <mergeCell ref="F40:S40"/>
    <mergeCell ref="B31:C32"/>
    <mergeCell ref="F33:G33"/>
    <mergeCell ref="H33:I33"/>
    <mergeCell ref="J33:K33"/>
    <mergeCell ref="L33:M33"/>
    <mergeCell ref="N33:O33"/>
    <mergeCell ref="P33:Q33"/>
    <mergeCell ref="R33:S33"/>
    <mergeCell ref="A34:E36"/>
    <mergeCell ref="F34:K34"/>
    <mergeCell ref="L34:M35"/>
    <mergeCell ref="N34:O35"/>
    <mergeCell ref="P34:Q35"/>
    <mergeCell ref="F35:G35"/>
    <mergeCell ref="H35:I35"/>
    <mergeCell ref="J35:K35"/>
    <mergeCell ref="B25:C26"/>
    <mergeCell ref="F27:G27"/>
    <mergeCell ref="H27:I27"/>
    <mergeCell ref="J27:K27"/>
    <mergeCell ref="L27:M27"/>
    <mergeCell ref="N27:O27"/>
    <mergeCell ref="P27:Q27"/>
    <mergeCell ref="A28:E30"/>
    <mergeCell ref="F28:M28"/>
    <mergeCell ref="N28:S28"/>
    <mergeCell ref="F29:G29"/>
    <mergeCell ref="H29:I29"/>
    <mergeCell ref="J29:K29"/>
    <mergeCell ref="L29:M29"/>
    <mergeCell ref="N29:O29"/>
    <mergeCell ref="P29:Q29"/>
    <mergeCell ref="R29:S29"/>
    <mergeCell ref="A20:F20"/>
    <mergeCell ref="G20:I20"/>
    <mergeCell ref="J20:Q20"/>
    <mergeCell ref="R20:S20"/>
    <mergeCell ref="B21:F21"/>
    <mergeCell ref="G21:I21"/>
    <mergeCell ref="J21:L21"/>
    <mergeCell ref="M21:S21"/>
    <mergeCell ref="A22:E24"/>
    <mergeCell ref="F22:G23"/>
    <mergeCell ref="H22:I23"/>
    <mergeCell ref="J22:Q22"/>
    <mergeCell ref="J23:K23"/>
    <mergeCell ref="L23:M23"/>
    <mergeCell ref="N23:O23"/>
    <mergeCell ref="P23:Q23"/>
    <mergeCell ref="A17:S17"/>
    <mergeCell ref="B18:D18"/>
    <mergeCell ref="E18:G18"/>
    <mergeCell ref="H18:J18"/>
    <mergeCell ref="K18:M18"/>
    <mergeCell ref="N18:Q19"/>
    <mergeCell ref="R18:S19"/>
    <mergeCell ref="B19:D19"/>
    <mergeCell ref="E19:G19"/>
    <mergeCell ref="H19:J19"/>
    <mergeCell ref="K19:M19"/>
    <mergeCell ref="A10:A16"/>
    <mergeCell ref="B10:C10"/>
    <mergeCell ref="D10:G10"/>
    <mergeCell ref="H10:I12"/>
    <mergeCell ref="B11:C12"/>
    <mergeCell ref="D11:G12"/>
    <mergeCell ref="B13:K13"/>
    <mergeCell ref="B14:E16"/>
    <mergeCell ref="F14:H14"/>
    <mergeCell ref="F15:H16"/>
    <mergeCell ref="A4:A9"/>
    <mergeCell ref="B4:C4"/>
    <mergeCell ref="D4:S4"/>
    <mergeCell ref="B5:C5"/>
    <mergeCell ref="D5:S5"/>
    <mergeCell ref="B6:C8"/>
    <mergeCell ref="I7:J7"/>
    <mergeCell ref="B9:C9"/>
    <mergeCell ref="D9:E9"/>
    <mergeCell ref="F9:K9"/>
    <mergeCell ref="L9:M9"/>
    <mergeCell ref="N9:S9"/>
  </mergeCells>
  <phoneticPr fontId="83"/>
  <printOptions horizontalCentered="1" verticalCentered="1"/>
  <pageMargins left="0.78749999999999998" right="0.78749999999999998" top="0.78749999999999998" bottom="0.78749999999999998" header="0.51180555555555496" footer="0.51180555555555496"/>
  <pageSetup paperSize="9" scale="80" firstPageNumber="0" orientation="portrait" horizontalDpi="300" verticalDpi="300"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9"/>
  <sheetViews>
    <sheetView view="pageBreakPreview" zoomScaleNormal="100" workbookViewId="0">
      <selection activeCell="A8" sqref="A8:O10"/>
    </sheetView>
  </sheetViews>
  <sheetFormatPr defaultRowHeight="13.5" x14ac:dyDescent="0.15"/>
  <cols>
    <col min="1" max="1" width="13.625" style="1010" customWidth="1"/>
    <col min="2" max="2" width="16.25" style="1010" customWidth="1"/>
    <col min="3" max="15" width="7.125" style="1010" customWidth="1"/>
    <col min="16" max="16" width="3.875" style="1010" customWidth="1"/>
    <col min="17" max="17" width="3.375" style="1010" customWidth="1"/>
    <col min="18" max="18" width="18.625" style="1010" customWidth="1"/>
    <col min="19" max="19" width="7.125" style="1010" customWidth="1"/>
    <col min="20" max="256" width="9" style="1010" customWidth="1"/>
    <col min="257" max="257" width="13.625" style="1010" customWidth="1"/>
    <col min="258" max="258" width="16.25" style="1010" customWidth="1"/>
    <col min="259" max="271" width="7.125" style="1010" customWidth="1"/>
    <col min="272" max="272" width="3.875" style="1010" customWidth="1"/>
    <col min="273" max="273" width="3.375" style="1010" customWidth="1"/>
    <col min="274" max="274" width="18.625" style="1010" customWidth="1"/>
    <col min="275" max="275" width="7.125" style="1010" customWidth="1"/>
    <col min="276" max="512" width="9" style="1010" customWidth="1"/>
    <col min="513" max="513" width="13.625" style="1010" customWidth="1"/>
    <col min="514" max="514" width="16.25" style="1010" customWidth="1"/>
    <col min="515" max="527" width="7.125" style="1010" customWidth="1"/>
    <col min="528" max="528" width="3.875" style="1010" customWidth="1"/>
    <col min="529" max="529" width="3.375" style="1010" customWidth="1"/>
    <col min="530" max="530" width="18.625" style="1010" customWidth="1"/>
    <col min="531" max="531" width="7.125" style="1010" customWidth="1"/>
    <col min="532" max="768" width="9" style="1010" customWidth="1"/>
    <col min="769" max="769" width="13.625" style="1010" customWidth="1"/>
    <col min="770" max="770" width="16.25" style="1010" customWidth="1"/>
    <col min="771" max="783" width="7.125" style="1010" customWidth="1"/>
    <col min="784" max="784" width="3.875" style="1010" customWidth="1"/>
    <col min="785" max="785" width="3.375" style="1010" customWidth="1"/>
    <col min="786" max="786" width="18.625" style="1010" customWidth="1"/>
    <col min="787" max="787" width="7.125" style="1010" customWidth="1"/>
    <col min="788" max="1025" width="9" style="1010" customWidth="1"/>
  </cols>
  <sheetData>
    <row r="1" spans="1:19" ht="33.75" customHeight="1" x14ac:dyDescent="0.15">
      <c r="A1" s="1905" t="s">
        <v>1204</v>
      </c>
      <c r="B1" s="1905"/>
      <c r="C1" s="1905"/>
      <c r="D1" s="1905"/>
      <c r="E1" s="1905"/>
      <c r="F1" s="1905"/>
      <c r="G1" s="1905"/>
      <c r="H1" s="1905"/>
      <c r="I1" s="1905"/>
      <c r="J1" s="1905"/>
      <c r="K1" s="1905"/>
      <c r="L1" s="1905"/>
      <c r="M1" s="1905"/>
      <c r="N1" s="1905"/>
      <c r="O1" s="1905"/>
      <c r="P1" s="1905"/>
      <c r="Q1" s="1905"/>
      <c r="R1" s="1905"/>
      <c r="S1" s="1905"/>
    </row>
    <row r="2" spans="1:19" x14ac:dyDescent="0.15">
      <c r="A2" s="1243"/>
      <c r="B2" s="1243"/>
      <c r="C2" s="1243"/>
      <c r="D2" s="1243"/>
      <c r="E2" s="1243"/>
      <c r="F2" s="1243"/>
      <c r="G2" s="1243"/>
      <c r="H2" s="1243"/>
      <c r="I2" s="1243"/>
      <c r="J2" s="1243"/>
      <c r="K2" s="1243"/>
      <c r="L2" s="1243"/>
      <c r="M2" s="1243"/>
      <c r="N2" s="1243"/>
      <c r="O2" s="1243"/>
      <c r="P2" s="1243"/>
      <c r="Q2" s="1243"/>
      <c r="R2" s="1243"/>
      <c r="S2" s="1243"/>
    </row>
    <row r="3" spans="1:19" x14ac:dyDescent="0.15">
      <c r="A3" s="1011"/>
      <c r="B3" s="1011"/>
      <c r="C3" s="1011"/>
      <c r="D3" s="1011"/>
      <c r="E3" s="1011"/>
      <c r="F3" s="1011"/>
      <c r="G3" s="1011"/>
      <c r="H3" s="1011"/>
      <c r="I3" s="1011"/>
      <c r="J3" s="1011"/>
      <c r="K3" s="1011"/>
      <c r="L3" s="1011"/>
      <c r="M3" s="1011"/>
      <c r="N3" s="1011"/>
      <c r="O3" s="1011"/>
    </row>
    <row r="4" spans="1:19" ht="19.5" customHeight="1" x14ac:dyDescent="0.15">
      <c r="A4" s="1256"/>
      <c r="B4" s="1256"/>
      <c r="C4" s="951" t="s">
        <v>693</v>
      </c>
      <c r="D4" s="951" t="s">
        <v>694</v>
      </c>
      <c r="E4" s="951" t="s">
        <v>695</v>
      </c>
      <c r="F4" s="951" t="s">
        <v>696</v>
      </c>
      <c r="G4" s="951" t="s">
        <v>697</v>
      </c>
      <c r="H4" s="951" t="s">
        <v>698</v>
      </c>
      <c r="I4" s="951" t="s">
        <v>699</v>
      </c>
      <c r="J4" s="951" t="s">
        <v>700</v>
      </c>
      <c r="K4" s="951" t="s">
        <v>701</v>
      </c>
      <c r="L4" s="951" t="s">
        <v>690</v>
      </c>
      <c r="M4" s="951" t="s">
        <v>691</v>
      </c>
      <c r="N4" s="951" t="s">
        <v>692</v>
      </c>
      <c r="O4" s="951" t="s">
        <v>199</v>
      </c>
    </row>
    <row r="5" spans="1:19" ht="23.25" customHeight="1" x14ac:dyDescent="0.15">
      <c r="A5" s="1777" t="s">
        <v>1205</v>
      </c>
      <c r="B5" s="1777"/>
      <c r="C5" s="951"/>
      <c r="D5" s="951"/>
      <c r="E5" s="951"/>
      <c r="F5" s="951"/>
      <c r="G5" s="951"/>
      <c r="H5" s="951"/>
      <c r="I5" s="951"/>
      <c r="J5" s="951"/>
      <c r="K5" s="951"/>
      <c r="L5" s="951"/>
      <c r="M5" s="951"/>
      <c r="N5" s="951"/>
      <c r="O5" s="951"/>
      <c r="P5" s="1010" t="s">
        <v>1176</v>
      </c>
    </row>
    <row r="6" spans="1:19" ht="23.25" customHeight="1" x14ac:dyDescent="0.15">
      <c r="A6" s="1777" t="s">
        <v>1177</v>
      </c>
      <c r="B6" s="1777"/>
      <c r="C6" s="1030"/>
      <c r="D6" s="1030"/>
      <c r="E6" s="1030"/>
      <c r="F6" s="1030"/>
      <c r="G6" s="1030"/>
      <c r="H6" s="1030"/>
      <c r="I6" s="1030"/>
      <c r="J6" s="1030"/>
      <c r="K6" s="1030"/>
      <c r="L6" s="1030"/>
      <c r="M6" s="1030"/>
      <c r="N6" s="1030"/>
      <c r="O6" s="1030"/>
      <c r="P6" s="1010" t="s">
        <v>1178</v>
      </c>
      <c r="Q6" s="1010" t="s">
        <v>1179</v>
      </c>
      <c r="R6" s="1030" t="s">
        <v>1180</v>
      </c>
      <c r="S6" s="1030"/>
    </row>
    <row r="7" spans="1:19" ht="23.25" customHeight="1" x14ac:dyDescent="0.15">
      <c r="A7" s="1909" t="s">
        <v>1206</v>
      </c>
      <c r="B7" s="1909"/>
      <c r="C7" s="1030"/>
      <c r="D7" s="1030"/>
      <c r="E7" s="1030"/>
      <c r="F7" s="1030"/>
      <c r="G7" s="1030"/>
      <c r="H7" s="1030"/>
      <c r="I7" s="1030"/>
      <c r="J7" s="1030"/>
      <c r="K7" s="1030"/>
      <c r="L7" s="1030"/>
      <c r="M7" s="1030"/>
      <c r="N7" s="1030"/>
      <c r="O7" s="1031"/>
      <c r="P7" s="1010" t="s">
        <v>1182</v>
      </c>
      <c r="Q7" s="1010" t="s">
        <v>1179</v>
      </c>
      <c r="R7" s="1030" t="s">
        <v>1207</v>
      </c>
      <c r="S7" s="1032"/>
    </row>
    <row r="8" spans="1:19" ht="19.5" customHeight="1" x14ac:dyDescent="0.15">
      <c r="A8" s="1910" t="s">
        <v>1208</v>
      </c>
      <c r="B8" s="1910"/>
      <c r="C8" s="1910"/>
      <c r="D8" s="1910"/>
      <c r="E8" s="1910"/>
      <c r="F8" s="1910"/>
      <c r="G8" s="1910"/>
      <c r="H8" s="1910"/>
      <c r="I8" s="1910"/>
      <c r="J8" s="1910"/>
      <c r="K8" s="1910"/>
      <c r="L8" s="1910"/>
      <c r="M8" s="1910"/>
      <c r="N8" s="1910"/>
      <c r="O8" s="1910"/>
    </row>
    <row r="9" spans="1:19" ht="19.5" customHeight="1" x14ac:dyDescent="0.15">
      <c r="A9" s="1910"/>
      <c r="B9" s="1910"/>
      <c r="C9" s="1910"/>
      <c r="D9" s="1910"/>
      <c r="E9" s="1910"/>
      <c r="F9" s="1910"/>
      <c r="G9" s="1910"/>
      <c r="H9" s="1910"/>
      <c r="I9" s="1910"/>
      <c r="J9" s="1910"/>
      <c r="K9" s="1910"/>
      <c r="L9" s="1910"/>
      <c r="M9" s="1910"/>
      <c r="N9" s="1910"/>
      <c r="O9" s="1910"/>
    </row>
    <row r="10" spans="1:19" ht="42" customHeight="1" x14ac:dyDescent="0.15">
      <c r="A10" s="1910"/>
      <c r="B10" s="1910"/>
      <c r="C10" s="1910"/>
      <c r="D10" s="1910"/>
      <c r="E10" s="1910"/>
      <c r="F10" s="1910"/>
      <c r="G10" s="1910"/>
      <c r="H10" s="1910"/>
      <c r="I10" s="1910"/>
      <c r="J10" s="1910"/>
      <c r="K10" s="1910"/>
      <c r="L10" s="1910"/>
      <c r="M10" s="1910"/>
      <c r="N10" s="1910"/>
      <c r="O10" s="1910"/>
    </row>
    <row r="11" spans="1:19" x14ac:dyDescent="0.15">
      <c r="A11" s="1033"/>
      <c r="B11" s="1033"/>
      <c r="C11" s="1022"/>
      <c r="D11" s="1022"/>
      <c r="E11" s="1022"/>
      <c r="F11" s="1022"/>
      <c r="G11" s="1022"/>
      <c r="H11" s="1022"/>
      <c r="I11" s="1022"/>
      <c r="J11" s="1022"/>
      <c r="K11" s="1022"/>
      <c r="L11" s="1022"/>
      <c r="M11" s="1022"/>
      <c r="N11" s="1022"/>
      <c r="O11" s="1034"/>
    </row>
    <row r="12" spans="1:19" x14ac:dyDescent="0.15">
      <c r="A12" s="1027" t="s">
        <v>1209</v>
      </c>
      <c r="B12" s="1027"/>
      <c r="C12" s="1022"/>
      <c r="D12" s="1022"/>
      <c r="E12" s="1022"/>
      <c r="F12" s="1022"/>
      <c r="G12" s="1022"/>
      <c r="H12" s="1022"/>
      <c r="I12" s="1022"/>
      <c r="J12" s="1022"/>
      <c r="K12" s="1022"/>
      <c r="L12" s="1022"/>
      <c r="M12" s="1022"/>
      <c r="N12" s="1022"/>
      <c r="O12" s="1022"/>
    </row>
    <row r="13" spans="1:19" ht="33" customHeight="1" x14ac:dyDescent="0.15">
      <c r="A13" s="951" t="s">
        <v>1188</v>
      </c>
      <c r="B13" s="1035" t="s">
        <v>1210</v>
      </c>
      <c r="C13" s="951" t="s">
        <v>693</v>
      </c>
      <c r="D13" s="951" t="s">
        <v>694</v>
      </c>
      <c r="E13" s="951" t="s">
        <v>695</v>
      </c>
      <c r="F13" s="951" t="s">
        <v>696</v>
      </c>
      <c r="G13" s="951" t="s">
        <v>697</v>
      </c>
      <c r="H13" s="951" t="s">
        <v>698</v>
      </c>
      <c r="I13" s="951" t="s">
        <v>699</v>
      </c>
      <c r="J13" s="951" t="s">
        <v>700</v>
      </c>
      <c r="K13" s="951" t="s">
        <v>701</v>
      </c>
      <c r="L13" s="951" t="s">
        <v>690</v>
      </c>
      <c r="M13" s="951" t="s">
        <v>691</v>
      </c>
      <c r="N13" s="951" t="s">
        <v>692</v>
      </c>
      <c r="O13" s="951" t="s">
        <v>199</v>
      </c>
    </row>
    <row r="14" spans="1:19" x14ac:dyDescent="0.15">
      <c r="A14" s="1030"/>
      <c r="B14" s="1030"/>
      <c r="C14" s="1030"/>
      <c r="D14" s="1030"/>
      <c r="E14" s="1030"/>
      <c r="F14" s="1030"/>
      <c r="G14" s="1030"/>
      <c r="H14" s="1030"/>
      <c r="I14" s="1030"/>
      <c r="J14" s="1030"/>
      <c r="K14" s="1030"/>
      <c r="L14" s="1030"/>
      <c r="M14" s="1030"/>
      <c r="N14" s="1030"/>
      <c r="O14" s="1030">
        <f t="shared" ref="O14:O38" si="0">SUM(C14:N14)</f>
        <v>0</v>
      </c>
    </row>
    <row r="15" spans="1:19" x14ac:dyDescent="0.15">
      <c r="A15" s="1030"/>
      <c r="B15" s="1030"/>
      <c r="C15" s="1030"/>
      <c r="D15" s="1030"/>
      <c r="E15" s="1030"/>
      <c r="F15" s="1030"/>
      <c r="G15" s="1030"/>
      <c r="H15" s="1030"/>
      <c r="I15" s="1030"/>
      <c r="J15" s="1030"/>
      <c r="K15" s="1030"/>
      <c r="L15" s="1030"/>
      <c r="M15" s="1030"/>
      <c r="N15" s="1030"/>
      <c r="O15" s="1030">
        <f t="shared" si="0"/>
        <v>0</v>
      </c>
    </row>
    <row r="16" spans="1:19" x14ac:dyDescent="0.15">
      <c r="A16" s="1030"/>
      <c r="B16" s="1030"/>
      <c r="C16" s="1030"/>
      <c r="D16" s="1030"/>
      <c r="E16" s="1030"/>
      <c r="F16" s="1030"/>
      <c r="G16" s="1030"/>
      <c r="H16" s="1030"/>
      <c r="I16" s="1030"/>
      <c r="J16" s="1030"/>
      <c r="K16" s="1030"/>
      <c r="L16" s="1030"/>
      <c r="M16" s="1030"/>
      <c r="N16" s="1030"/>
      <c r="O16" s="1030">
        <f t="shared" si="0"/>
        <v>0</v>
      </c>
    </row>
    <row r="17" spans="1:15" x14ac:dyDescent="0.15">
      <c r="A17" s="1030"/>
      <c r="B17" s="1030"/>
      <c r="C17" s="1030"/>
      <c r="D17" s="1030"/>
      <c r="E17" s="1030"/>
      <c r="F17" s="1030"/>
      <c r="G17" s="1030"/>
      <c r="H17" s="1030"/>
      <c r="I17" s="1030"/>
      <c r="J17" s="1030"/>
      <c r="K17" s="1030"/>
      <c r="L17" s="1030"/>
      <c r="M17" s="1030"/>
      <c r="N17" s="1030"/>
      <c r="O17" s="1030">
        <f t="shared" si="0"/>
        <v>0</v>
      </c>
    </row>
    <row r="18" spans="1:15" x14ac:dyDescent="0.15">
      <c r="A18" s="1030"/>
      <c r="B18" s="1030"/>
      <c r="C18" s="1030"/>
      <c r="D18" s="1030"/>
      <c r="E18" s="1030"/>
      <c r="F18" s="1030"/>
      <c r="G18" s="1030"/>
      <c r="H18" s="1030"/>
      <c r="I18" s="1030"/>
      <c r="J18" s="1030"/>
      <c r="K18" s="1030"/>
      <c r="L18" s="1030"/>
      <c r="M18" s="1030"/>
      <c r="N18" s="1030"/>
      <c r="O18" s="1030">
        <f t="shared" si="0"/>
        <v>0</v>
      </c>
    </row>
    <row r="19" spans="1:15" x14ac:dyDescent="0.15">
      <c r="A19" s="1030"/>
      <c r="B19" s="1030"/>
      <c r="C19" s="1030"/>
      <c r="D19" s="1030"/>
      <c r="E19" s="1030"/>
      <c r="F19" s="1030"/>
      <c r="G19" s="1030"/>
      <c r="H19" s="1030"/>
      <c r="I19" s="1030"/>
      <c r="J19" s="1030"/>
      <c r="K19" s="1030"/>
      <c r="L19" s="1030"/>
      <c r="M19" s="1030"/>
      <c r="N19" s="1030"/>
      <c r="O19" s="1030">
        <f t="shared" si="0"/>
        <v>0</v>
      </c>
    </row>
    <row r="20" spans="1:15" x14ac:dyDescent="0.15">
      <c r="A20" s="1030"/>
      <c r="B20" s="1030"/>
      <c r="C20" s="1030"/>
      <c r="D20" s="1030"/>
      <c r="E20" s="1030"/>
      <c r="F20" s="1030"/>
      <c r="G20" s="1030"/>
      <c r="H20" s="1030"/>
      <c r="I20" s="1030"/>
      <c r="J20" s="1030"/>
      <c r="K20" s="1030"/>
      <c r="L20" s="1030"/>
      <c r="M20" s="1030"/>
      <c r="N20" s="1030"/>
      <c r="O20" s="1030">
        <f t="shared" si="0"/>
        <v>0</v>
      </c>
    </row>
    <row r="21" spans="1:15" x14ac:dyDescent="0.15">
      <c r="A21" s="1030"/>
      <c r="B21" s="1030"/>
      <c r="C21" s="1030"/>
      <c r="D21" s="1030"/>
      <c r="E21" s="1030"/>
      <c r="F21" s="1030"/>
      <c r="G21" s="1030"/>
      <c r="H21" s="1030"/>
      <c r="I21" s="1030"/>
      <c r="J21" s="1030"/>
      <c r="K21" s="1030"/>
      <c r="L21" s="1030"/>
      <c r="M21" s="1030"/>
      <c r="N21" s="1030"/>
      <c r="O21" s="1030">
        <f t="shared" si="0"/>
        <v>0</v>
      </c>
    </row>
    <row r="22" spans="1:15" x14ac:dyDescent="0.15">
      <c r="A22" s="1030"/>
      <c r="B22" s="1030"/>
      <c r="C22" s="1030"/>
      <c r="D22" s="1030"/>
      <c r="E22" s="1030"/>
      <c r="F22" s="1030"/>
      <c r="G22" s="1030"/>
      <c r="H22" s="1030"/>
      <c r="I22" s="1030"/>
      <c r="J22" s="1030"/>
      <c r="K22" s="1030"/>
      <c r="L22" s="1030"/>
      <c r="M22" s="1030"/>
      <c r="N22" s="1030"/>
      <c r="O22" s="1030">
        <f t="shared" si="0"/>
        <v>0</v>
      </c>
    </row>
    <row r="23" spans="1:15" x14ac:dyDescent="0.15">
      <c r="A23" s="1030"/>
      <c r="B23" s="1030"/>
      <c r="C23" s="1030"/>
      <c r="D23" s="1030"/>
      <c r="E23" s="1030"/>
      <c r="F23" s="1030"/>
      <c r="G23" s="1030"/>
      <c r="H23" s="1030"/>
      <c r="I23" s="1030"/>
      <c r="J23" s="1030"/>
      <c r="K23" s="1030"/>
      <c r="L23" s="1030"/>
      <c r="M23" s="1030"/>
      <c r="N23" s="1030"/>
      <c r="O23" s="1030">
        <f t="shared" si="0"/>
        <v>0</v>
      </c>
    </row>
    <row r="24" spans="1:15" x14ac:dyDescent="0.15">
      <c r="A24" s="1030"/>
      <c r="B24" s="1030"/>
      <c r="C24" s="1030"/>
      <c r="D24" s="1030"/>
      <c r="E24" s="1030"/>
      <c r="F24" s="1030"/>
      <c r="G24" s="1030"/>
      <c r="H24" s="1030"/>
      <c r="I24" s="1030"/>
      <c r="J24" s="1030"/>
      <c r="K24" s="1030"/>
      <c r="L24" s="1030"/>
      <c r="M24" s="1030"/>
      <c r="N24" s="1030"/>
      <c r="O24" s="1030">
        <f t="shared" si="0"/>
        <v>0</v>
      </c>
    </row>
    <row r="25" spans="1:15" x14ac:dyDescent="0.15">
      <c r="A25" s="1030"/>
      <c r="B25" s="1030"/>
      <c r="C25" s="1030"/>
      <c r="D25" s="1030"/>
      <c r="E25" s="1030"/>
      <c r="F25" s="1030"/>
      <c r="G25" s="1030"/>
      <c r="H25" s="1030"/>
      <c r="I25" s="1030"/>
      <c r="J25" s="1030"/>
      <c r="K25" s="1030"/>
      <c r="L25" s="1030"/>
      <c r="M25" s="1030"/>
      <c r="N25" s="1030"/>
      <c r="O25" s="1030">
        <f t="shared" si="0"/>
        <v>0</v>
      </c>
    </row>
    <row r="26" spans="1:15" x14ac:dyDescent="0.15">
      <c r="A26" s="1030"/>
      <c r="B26" s="1030"/>
      <c r="C26" s="1030"/>
      <c r="D26" s="1030"/>
      <c r="E26" s="1030"/>
      <c r="F26" s="1030"/>
      <c r="G26" s="1030"/>
      <c r="H26" s="1030"/>
      <c r="I26" s="1030"/>
      <c r="J26" s="1030"/>
      <c r="K26" s="1030"/>
      <c r="L26" s="1030"/>
      <c r="M26" s="1030"/>
      <c r="N26" s="1030"/>
      <c r="O26" s="1030">
        <f t="shared" si="0"/>
        <v>0</v>
      </c>
    </row>
    <row r="27" spans="1:15" x14ac:dyDescent="0.15">
      <c r="A27" s="1030"/>
      <c r="B27" s="1030"/>
      <c r="C27" s="1030"/>
      <c r="D27" s="1030"/>
      <c r="E27" s="1030"/>
      <c r="F27" s="1030"/>
      <c r="G27" s="1030"/>
      <c r="H27" s="1030"/>
      <c r="I27" s="1030"/>
      <c r="J27" s="1030"/>
      <c r="K27" s="1030"/>
      <c r="L27" s="1030"/>
      <c r="M27" s="1030"/>
      <c r="N27" s="1030"/>
      <c r="O27" s="1030">
        <f t="shared" si="0"/>
        <v>0</v>
      </c>
    </row>
    <row r="28" spans="1:15" x14ac:dyDescent="0.15">
      <c r="A28" s="1030"/>
      <c r="B28" s="1030"/>
      <c r="C28" s="1030"/>
      <c r="D28" s="1030"/>
      <c r="E28" s="1030"/>
      <c r="F28" s="1030"/>
      <c r="G28" s="1030"/>
      <c r="H28" s="1030"/>
      <c r="I28" s="1030"/>
      <c r="J28" s="1030"/>
      <c r="K28" s="1030"/>
      <c r="L28" s="1030"/>
      <c r="M28" s="1030"/>
      <c r="N28" s="1030"/>
      <c r="O28" s="1030">
        <f t="shared" si="0"/>
        <v>0</v>
      </c>
    </row>
    <row r="29" spans="1:15" x14ac:dyDescent="0.15">
      <c r="A29" s="1030"/>
      <c r="B29" s="1030"/>
      <c r="C29" s="1030"/>
      <c r="D29" s="1030"/>
      <c r="E29" s="1030"/>
      <c r="F29" s="1030"/>
      <c r="G29" s="1030"/>
      <c r="H29" s="1030"/>
      <c r="I29" s="1030"/>
      <c r="J29" s="1030"/>
      <c r="K29" s="1030"/>
      <c r="L29" s="1030"/>
      <c r="M29" s="1030"/>
      <c r="N29" s="1030"/>
      <c r="O29" s="1030">
        <f t="shared" si="0"/>
        <v>0</v>
      </c>
    </row>
    <row r="30" spans="1:15" x14ac:dyDescent="0.15">
      <c r="A30" s="1030"/>
      <c r="B30" s="1030"/>
      <c r="C30" s="1030"/>
      <c r="D30" s="1030"/>
      <c r="E30" s="1030"/>
      <c r="F30" s="1030"/>
      <c r="G30" s="1030"/>
      <c r="H30" s="1030"/>
      <c r="I30" s="1030"/>
      <c r="J30" s="1030"/>
      <c r="K30" s="1030"/>
      <c r="L30" s="1030"/>
      <c r="M30" s="1030"/>
      <c r="N30" s="1030"/>
      <c r="O30" s="1030">
        <f t="shared" si="0"/>
        <v>0</v>
      </c>
    </row>
    <row r="31" spans="1:15" x14ac:dyDescent="0.15">
      <c r="A31" s="1030"/>
      <c r="B31" s="1030"/>
      <c r="C31" s="1030"/>
      <c r="D31" s="1030"/>
      <c r="E31" s="1030"/>
      <c r="F31" s="1030"/>
      <c r="G31" s="1030"/>
      <c r="H31" s="1030"/>
      <c r="I31" s="1030"/>
      <c r="J31" s="1030"/>
      <c r="K31" s="1030"/>
      <c r="L31" s="1030"/>
      <c r="M31" s="1030"/>
      <c r="N31" s="1030"/>
      <c r="O31" s="1030">
        <f t="shared" si="0"/>
        <v>0</v>
      </c>
    </row>
    <row r="32" spans="1:15" x14ac:dyDescent="0.15">
      <c r="A32" s="1030"/>
      <c r="B32" s="1030"/>
      <c r="C32" s="1030"/>
      <c r="D32" s="1030"/>
      <c r="E32" s="1030"/>
      <c r="F32" s="1030"/>
      <c r="G32" s="1030"/>
      <c r="H32" s="1030"/>
      <c r="I32" s="1030"/>
      <c r="J32" s="1030"/>
      <c r="K32" s="1030"/>
      <c r="L32" s="1030"/>
      <c r="M32" s="1030"/>
      <c r="N32" s="1030"/>
      <c r="O32" s="1030">
        <f t="shared" si="0"/>
        <v>0</v>
      </c>
    </row>
    <row r="33" spans="1:15" x14ac:dyDescent="0.15">
      <c r="A33" s="1030"/>
      <c r="B33" s="1030"/>
      <c r="C33" s="1030"/>
      <c r="D33" s="1030"/>
      <c r="E33" s="1030"/>
      <c r="F33" s="1030"/>
      <c r="G33" s="1030"/>
      <c r="H33" s="1030"/>
      <c r="I33" s="1030"/>
      <c r="J33" s="1030"/>
      <c r="K33" s="1030"/>
      <c r="L33" s="1030"/>
      <c r="M33" s="1030"/>
      <c r="N33" s="1030"/>
      <c r="O33" s="1030">
        <f t="shared" si="0"/>
        <v>0</v>
      </c>
    </row>
    <row r="34" spans="1:15" x14ac:dyDescent="0.15">
      <c r="A34" s="1030"/>
      <c r="B34" s="1030"/>
      <c r="C34" s="1030"/>
      <c r="D34" s="1030"/>
      <c r="E34" s="1030"/>
      <c r="F34" s="1030"/>
      <c r="G34" s="1030"/>
      <c r="H34" s="1030"/>
      <c r="I34" s="1030"/>
      <c r="J34" s="1030"/>
      <c r="K34" s="1030"/>
      <c r="L34" s="1030"/>
      <c r="M34" s="1030"/>
      <c r="N34" s="1030"/>
      <c r="O34" s="1030">
        <f t="shared" si="0"/>
        <v>0</v>
      </c>
    </row>
    <row r="35" spans="1:15" x14ac:dyDescent="0.15">
      <c r="A35" s="1030"/>
      <c r="B35" s="1030"/>
      <c r="C35" s="1030"/>
      <c r="D35" s="1030"/>
      <c r="E35" s="1030"/>
      <c r="F35" s="1030"/>
      <c r="G35" s="1030"/>
      <c r="H35" s="1030"/>
      <c r="I35" s="1030"/>
      <c r="J35" s="1030"/>
      <c r="K35" s="1030"/>
      <c r="L35" s="1030"/>
      <c r="M35" s="1030"/>
      <c r="N35" s="1030"/>
      <c r="O35" s="1030">
        <f t="shared" si="0"/>
        <v>0</v>
      </c>
    </row>
    <row r="36" spans="1:15" x14ac:dyDescent="0.15">
      <c r="A36" s="1030"/>
      <c r="B36" s="1030"/>
      <c r="C36" s="1030"/>
      <c r="D36" s="1030"/>
      <c r="E36" s="1030"/>
      <c r="F36" s="1030"/>
      <c r="G36" s="1030"/>
      <c r="H36" s="1030"/>
      <c r="I36" s="1030"/>
      <c r="J36" s="1030"/>
      <c r="K36" s="1030"/>
      <c r="L36" s="1030"/>
      <c r="M36" s="1030"/>
      <c r="N36" s="1030"/>
      <c r="O36" s="1030">
        <f t="shared" si="0"/>
        <v>0</v>
      </c>
    </row>
    <row r="37" spans="1:15" x14ac:dyDescent="0.15">
      <c r="A37" s="1030"/>
      <c r="B37" s="1030"/>
      <c r="C37" s="1030"/>
      <c r="D37" s="1030"/>
      <c r="E37" s="1030"/>
      <c r="F37" s="1030"/>
      <c r="G37" s="1030"/>
      <c r="H37" s="1030"/>
      <c r="I37" s="1030"/>
      <c r="J37" s="1030"/>
      <c r="K37" s="1030"/>
      <c r="L37" s="1030"/>
      <c r="M37" s="1030"/>
      <c r="N37" s="1030"/>
      <c r="O37" s="1030">
        <f t="shared" si="0"/>
        <v>0</v>
      </c>
    </row>
    <row r="38" spans="1:15" x14ac:dyDescent="0.15">
      <c r="A38" s="1777" t="s">
        <v>758</v>
      </c>
      <c r="B38" s="1777"/>
      <c r="C38" s="1030"/>
      <c r="D38" s="1030"/>
      <c r="E38" s="1030"/>
      <c r="F38" s="1030"/>
      <c r="G38" s="1030"/>
      <c r="H38" s="1030"/>
      <c r="I38" s="1030"/>
      <c r="J38" s="1030"/>
      <c r="K38" s="1030"/>
      <c r="L38" s="1030"/>
      <c r="M38" s="1030"/>
      <c r="N38" s="1030"/>
      <c r="O38" s="1030">
        <f t="shared" si="0"/>
        <v>0</v>
      </c>
    </row>
    <row r="39" spans="1:15" x14ac:dyDescent="0.15">
      <c r="A39" s="1010" t="s">
        <v>1211</v>
      </c>
    </row>
  </sheetData>
  <mergeCells count="8">
    <mergeCell ref="A7:B7"/>
    <mergeCell ref="A8:O10"/>
    <mergeCell ref="A38:B38"/>
    <mergeCell ref="A1:S1"/>
    <mergeCell ref="A2:S2"/>
    <mergeCell ref="A4:B4"/>
    <mergeCell ref="A5:B5"/>
    <mergeCell ref="A6:B6"/>
  </mergeCells>
  <phoneticPr fontId="83"/>
  <printOptions horizontalCentered="1" verticalCentered="1"/>
  <pageMargins left="0.78749999999999998" right="0.78749999999999998" top="0.39374999999999999" bottom="0.39374999999999999" header="0.51180555555555496" footer="0.51180555555555496"/>
  <pageSetup paperSize="9" scale="83" firstPageNumber="0" orientation="landscape" horizontalDpi="300" verticalDpi="300" r:id="rId1"/>
  <drawing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view="pageBreakPreview" zoomScale="115" zoomScaleNormal="100" zoomScalePageLayoutView="115" workbookViewId="0">
      <selection activeCell="C9" sqref="C9"/>
    </sheetView>
  </sheetViews>
  <sheetFormatPr defaultRowHeight="13.5" x14ac:dyDescent="0.15"/>
  <cols>
    <col min="1" max="1" width="9" style="1036" customWidth="1"/>
    <col min="2" max="8" width="10.625" style="1036" customWidth="1"/>
    <col min="9" max="257" width="9" style="1036" customWidth="1"/>
    <col min="258" max="264" width="10.625" style="1036" customWidth="1"/>
    <col min="265" max="513" width="9" style="1036" customWidth="1"/>
    <col min="514" max="520" width="10.625" style="1036" customWidth="1"/>
    <col min="521" max="769" width="9" style="1036" customWidth="1"/>
    <col min="770" max="776" width="10.625" style="1036" customWidth="1"/>
    <col min="777" max="1025" width="9" style="1036" customWidth="1"/>
  </cols>
  <sheetData>
    <row r="1" spans="1:10" ht="20.25" customHeight="1" x14ac:dyDescent="0.15">
      <c r="A1" s="1036" t="s">
        <v>1212</v>
      </c>
    </row>
    <row r="2" spans="1:10" ht="10.5" customHeight="1" x14ac:dyDescent="0.15"/>
    <row r="3" spans="1:10" ht="25.5" customHeight="1" x14ac:dyDescent="0.15">
      <c r="A3" s="1911" t="s">
        <v>88</v>
      </c>
      <c r="B3" s="1911"/>
      <c r="C3" s="1911"/>
      <c r="D3" s="1911"/>
      <c r="E3" s="1911"/>
      <c r="F3" s="1911"/>
      <c r="G3" s="1911"/>
      <c r="H3" s="1911"/>
      <c r="I3" s="1037"/>
      <c r="J3" s="439" t="s">
        <v>590</v>
      </c>
    </row>
    <row r="4" spans="1:10" ht="10.5" customHeight="1" x14ac:dyDescent="0.15">
      <c r="A4" s="1038"/>
      <c r="B4" s="1038"/>
      <c r="C4" s="1038"/>
      <c r="D4" s="1038"/>
      <c r="E4" s="1038"/>
      <c r="F4" s="1038"/>
      <c r="G4" s="1038"/>
      <c r="H4" s="1038"/>
      <c r="I4" s="1037"/>
      <c r="J4" s="1037"/>
    </row>
    <row r="5" spans="1:10" ht="23.25" customHeight="1" x14ac:dyDescent="0.15">
      <c r="A5" s="1037"/>
      <c r="B5" s="1037"/>
      <c r="C5" s="1037"/>
      <c r="D5" s="1774" t="s">
        <v>688</v>
      </c>
      <c r="E5" s="1774"/>
      <c r="F5" s="1266"/>
      <c r="G5" s="1266"/>
      <c r="H5" s="1266"/>
      <c r="I5" s="1037"/>
      <c r="J5" s="1037"/>
    </row>
    <row r="6" spans="1:10" ht="23.25" customHeight="1" x14ac:dyDescent="0.15">
      <c r="A6" s="1037"/>
      <c r="B6" s="1037"/>
      <c r="C6" s="1037"/>
      <c r="D6" s="1774" t="s">
        <v>496</v>
      </c>
      <c r="E6" s="1774"/>
      <c r="F6" s="1266"/>
      <c r="G6" s="1266"/>
      <c r="H6" s="1266"/>
      <c r="I6" s="1037"/>
      <c r="J6" s="1037"/>
    </row>
    <row r="7" spans="1:10" ht="11.25" customHeight="1" x14ac:dyDescent="0.15">
      <c r="A7" s="1037"/>
      <c r="B7" s="1037"/>
      <c r="C7" s="1037"/>
      <c r="D7" s="1037"/>
      <c r="E7" s="1037"/>
      <c r="F7" s="1037"/>
      <c r="G7" s="1037"/>
      <c r="H7" s="1037"/>
      <c r="I7" s="1037"/>
      <c r="J7" s="1037"/>
    </row>
    <row r="8" spans="1:10" ht="30.95" customHeight="1" x14ac:dyDescent="0.15">
      <c r="A8" s="1770" t="s">
        <v>595</v>
      </c>
      <c r="B8" s="1770"/>
      <c r="C8" s="1266"/>
      <c r="D8" s="1266"/>
      <c r="E8" s="1266"/>
      <c r="F8" s="1266"/>
      <c r="G8" s="1266"/>
      <c r="H8" s="1266"/>
    </row>
    <row r="9" spans="1:10" ht="31.5" customHeight="1" x14ac:dyDescent="0.15">
      <c r="A9" s="1774" t="s">
        <v>1213</v>
      </c>
      <c r="B9" s="1774"/>
      <c r="C9" s="1041">
        <v>0</v>
      </c>
      <c r="D9" s="1042" t="s">
        <v>1214</v>
      </c>
      <c r="E9" s="1043">
        <v>0</v>
      </c>
      <c r="F9" s="1044" t="s">
        <v>1215</v>
      </c>
      <c r="G9" s="1045"/>
      <c r="H9" s="1046" t="s">
        <v>980</v>
      </c>
    </row>
    <row r="10" spans="1:10" ht="31.5" customHeight="1" x14ac:dyDescent="0.15">
      <c r="A10" s="1774" t="s">
        <v>1216</v>
      </c>
      <c r="B10" s="1774"/>
      <c r="C10" s="1041">
        <v>0</v>
      </c>
      <c r="D10" s="1042" t="s">
        <v>1214</v>
      </c>
      <c r="E10" s="1043">
        <v>0</v>
      </c>
      <c r="F10" s="1044" t="s">
        <v>1215</v>
      </c>
      <c r="G10" s="1045"/>
      <c r="H10" s="1046" t="s">
        <v>980</v>
      </c>
    </row>
    <row r="11" spans="1:10" ht="29.25" customHeight="1" x14ac:dyDescent="0.15">
      <c r="A11" s="1047"/>
      <c r="B11" s="1047"/>
      <c r="C11" s="1048"/>
      <c r="D11" s="1049"/>
      <c r="E11" s="1049"/>
      <c r="F11" s="1049"/>
      <c r="G11" s="1049"/>
      <c r="H11" s="1049"/>
    </row>
    <row r="12" spans="1:10" ht="30.95" customHeight="1" x14ac:dyDescent="0.15">
      <c r="A12" s="1036" t="s">
        <v>1217</v>
      </c>
    </row>
    <row r="13" spans="1:10" ht="30.95" customHeight="1" x14ac:dyDescent="0.15">
      <c r="A13" s="1770" t="s">
        <v>392</v>
      </c>
      <c r="B13" s="1770"/>
      <c r="C13" s="1770"/>
      <c r="D13" s="1040" t="s">
        <v>1218</v>
      </c>
      <c r="E13" s="1770" t="s">
        <v>1219</v>
      </c>
      <c r="F13" s="1770"/>
      <c r="G13" s="1770" t="s">
        <v>1220</v>
      </c>
      <c r="H13" s="1770"/>
    </row>
    <row r="14" spans="1:10" ht="30.95" customHeight="1" x14ac:dyDescent="0.15">
      <c r="A14" s="1040">
        <v>1</v>
      </c>
      <c r="B14" s="1266"/>
      <c r="C14" s="1266"/>
      <c r="D14" s="1039"/>
      <c r="E14" s="1266"/>
      <c r="F14" s="1266"/>
      <c r="G14" s="1266"/>
      <c r="H14" s="1266"/>
    </row>
    <row r="15" spans="1:10" ht="30.95" customHeight="1" x14ac:dyDescent="0.15">
      <c r="A15" s="1040">
        <v>2</v>
      </c>
      <c r="B15" s="1266"/>
      <c r="C15" s="1266"/>
      <c r="D15" s="1039"/>
      <c r="E15" s="1266"/>
      <c r="F15" s="1266"/>
      <c r="G15" s="1266"/>
      <c r="H15" s="1266"/>
    </row>
    <row r="16" spans="1:10" ht="30.95" customHeight="1" x14ac:dyDescent="0.15">
      <c r="A16" s="1040">
        <v>3</v>
      </c>
      <c r="B16" s="1266"/>
      <c r="C16" s="1266"/>
      <c r="D16" s="1039"/>
      <c r="E16" s="1266"/>
      <c r="F16" s="1266"/>
      <c r="G16" s="1266"/>
      <c r="H16" s="1266"/>
    </row>
    <row r="17" spans="1:8" ht="30.95" customHeight="1" x14ac:dyDescent="0.15">
      <c r="A17" s="1040">
        <v>4</v>
      </c>
      <c r="B17" s="1266"/>
      <c r="C17" s="1266"/>
      <c r="D17" s="1039"/>
      <c r="E17" s="1266"/>
      <c r="F17" s="1266"/>
      <c r="G17" s="1266"/>
      <c r="H17" s="1266"/>
    </row>
    <row r="18" spans="1:8" ht="30.95" customHeight="1" x14ac:dyDescent="0.15">
      <c r="A18" s="1040">
        <v>5</v>
      </c>
      <c r="B18" s="1266"/>
      <c r="C18" s="1266"/>
      <c r="D18" s="1039"/>
      <c r="E18" s="1266"/>
      <c r="F18" s="1266"/>
      <c r="G18" s="1266"/>
      <c r="H18" s="1266"/>
    </row>
    <row r="19" spans="1:8" ht="30.95" customHeight="1" x14ac:dyDescent="0.15">
      <c r="A19" s="1040">
        <v>6</v>
      </c>
      <c r="B19" s="1266"/>
      <c r="C19" s="1266"/>
      <c r="D19" s="1039"/>
      <c r="E19" s="1266"/>
      <c r="F19" s="1266"/>
      <c r="G19" s="1266"/>
      <c r="H19" s="1266"/>
    </row>
    <row r="20" spans="1:8" ht="30.95" customHeight="1" x14ac:dyDescent="0.15">
      <c r="A20" s="1040">
        <v>7</v>
      </c>
      <c r="B20" s="1266"/>
      <c r="C20" s="1266"/>
      <c r="D20" s="1039"/>
      <c r="E20" s="1266"/>
      <c r="F20" s="1266"/>
      <c r="G20" s="1266"/>
      <c r="H20" s="1266"/>
    </row>
    <row r="21" spans="1:8" ht="30.95" customHeight="1" x14ac:dyDescent="0.15">
      <c r="A21" s="1040">
        <v>8</v>
      </c>
      <c r="B21" s="1266"/>
      <c r="C21" s="1266"/>
      <c r="D21" s="1039"/>
      <c r="E21" s="1266"/>
      <c r="F21" s="1266"/>
      <c r="G21" s="1266"/>
      <c r="H21" s="1266"/>
    </row>
    <row r="22" spans="1:8" ht="30.95" customHeight="1" x14ac:dyDescent="0.15">
      <c r="A22" s="1040">
        <v>9</v>
      </c>
      <c r="B22" s="1266"/>
      <c r="C22" s="1266"/>
      <c r="D22" s="1039"/>
      <c r="E22" s="1266"/>
      <c r="F22" s="1266"/>
      <c r="G22" s="1266"/>
      <c r="H22" s="1266"/>
    </row>
    <row r="23" spans="1:8" ht="30.95" customHeight="1" x14ac:dyDescent="0.15">
      <c r="A23" s="1040">
        <v>10</v>
      </c>
      <c r="B23" s="1266"/>
      <c r="C23" s="1266"/>
      <c r="D23" s="1039"/>
      <c r="E23" s="1266"/>
      <c r="F23" s="1266"/>
      <c r="G23" s="1266"/>
      <c r="H23" s="1266"/>
    </row>
    <row r="24" spans="1:8" ht="7.5" customHeight="1" x14ac:dyDescent="0.15"/>
    <row r="25" spans="1:8" ht="28.5" customHeight="1" x14ac:dyDescent="0.15">
      <c r="A25" s="1443" t="s">
        <v>1221</v>
      </c>
      <c r="B25" s="1443"/>
      <c r="C25" s="1443"/>
      <c r="D25" s="1443"/>
      <c r="E25" s="1443"/>
      <c r="F25" s="1443"/>
      <c r="G25" s="1443"/>
      <c r="H25" s="1443"/>
    </row>
    <row r="26" spans="1:8" ht="39" customHeight="1" x14ac:dyDescent="0.15"/>
    <row r="27" spans="1:8" ht="49.5" customHeight="1" x14ac:dyDescent="0.15"/>
    <row r="28" spans="1:8" ht="24.95" customHeight="1" x14ac:dyDescent="0.15"/>
    <row r="29" spans="1:8" ht="24.95" customHeight="1" x14ac:dyDescent="0.15"/>
  </sheetData>
  <mergeCells count="43">
    <mergeCell ref="A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A8:B8"/>
    <mergeCell ref="C8:H8"/>
    <mergeCell ref="A9:B9"/>
    <mergeCell ref="A10:B10"/>
    <mergeCell ref="A13:C13"/>
    <mergeCell ref="E13:F13"/>
    <mergeCell ref="G13:H13"/>
    <mergeCell ref="A3:H3"/>
    <mergeCell ref="D5:E5"/>
    <mergeCell ref="F5:H5"/>
    <mergeCell ref="D6:E6"/>
    <mergeCell ref="F6:H6"/>
  </mergeCells>
  <phoneticPr fontId="83"/>
  <hyperlinks>
    <hyperlink ref="J3" location="届出様式一覧!A1" display="戻る"/>
  </hyperlinks>
  <printOptions horizontalCentered="1"/>
  <pageMargins left="0.59027777777777801" right="0.59027777777777801" top="0.98402777777777795" bottom="0.98402777777777795" header="0.51180555555555496" footer="0.51180555555555496"/>
  <pageSetup paperSize="9" firstPageNumber="0"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
  <sheetViews>
    <sheetView view="pageBreakPreview" zoomScaleNormal="100" workbookViewId="0"/>
  </sheetViews>
  <sheetFormatPr defaultRowHeight="14.25" x14ac:dyDescent="0.15"/>
  <cols>
    <col min="1" max="1" width="3.5" style="438" customWidth="1"/>
    <col min="2" max="20" width="2.625" style="438" customWidth="1"/>
    <col min="21" max="21" width="1.875" style="438" customWidth="1"/>
    <col min="22" max="22" width="1.625" style="438" customWidth="1"/>
    <col min="23" max="33" width="2.625" style="438" customWidth="1"/>
    <col min="34" max="34" width="3.75" style="438" customWidth="1"/>
    <col min="35" max="38" width="2.625" style="438" customWidth="1"/>
    <col min="39" max="256" width="9" style="438" customWidth="1"/>
    <col min="257" max="257" width="3.5" style="438" customWidth="1"/>
    <col min="258" max="276" width="2.625" style="438" customWidth="1"/>
    <col min="277" max="277" width="1.875" style="438" customWidth="1"/>
    <col min="278" max="278" width="1.625" style="438" customWidth="1"/>
    <col min="279" max="289" width="2.625" style="438" customWidth="1"/>
    <col min="290" max="290" width="3.75" style="438" customWidth="1"/>
    <col min="291" max="294" width="2.625" style="438" customWidth="1"/>
    <col min="295" max="512" width="9" style="438" customWidth="1"/>
    <col min="513" max="513" width="3.5" style="438" customWidth="1"/>
    <col min="514" max="532" width="2.625" style="438" customWidth="1"/>
    <col min="533" max="533" width="1.875" style="438" customWidth="1"/>
    <col min="534" max="534" width="1.625" style="438" customWidth="1"/>
    <col min="535" max="545" width="2.625" style="438" customWidth="1"/>
    <col min="546" max="546" width="3.75" style="438" customWidth="1"/>
    <col min="547" max="550" width="2.625" style="438" customWidth="1"/>
    <col min="551" max="768" width="9" style="438" customWidth="1"/>
    <col min="769" max="769" width="3.5" style="438" customWidth="1"/>
    <col min="770" max="788" width="2.625" style="438" customWidth="1"/>
    <col min="789" max="789" width="1.875" style="438" customWidth="1"/>
    <col min="790" max="790" width="1.625" style="438" customWidth="1"/>
    <col min="791" max="801" width="2.625" style="438" customWidth="1"/>
    <col min="802" max="802" width="3.75" style="438" customWidth="1"/>
    <col min="803" max="806" width="2.625" style="438" customWidth="1"/>
    <col min="807" max="1025" width="9" style="438" customWidth="1"/>
  </cols>
  <sheetData>
    <row r="1" spans="1:40" ht="21" customHeight="1" x14ac:dyDescent="0.15">
      <c r="A1" s="438" t="s">
        <v>1222</v>
      </c>
    </row>
    <row r="2" spans="1:40" ht="8.25" customHeight="1" x14ac:dyDescent="0.15"/>
    <row r="3" spans="1:40" ht="21" customHeight="1" x14ac:dyDescent="0.15">
      <c r="A3" s="1523" t="s">
        <v>1223</v>
      </c>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3"/>
      <c r="AJ3" s="453" t="s">
        <v>590</v>
      </c>
    </row>
    <row r="4" spans="1:40" ht="9" customHeight="1" x14ac:dyDescent="0.15">
      <c r="A4" s="860"/>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row>
    <row r="5" spans="1:40" s="862" customFormat="1" ht="21" customHeight="1" x14ac:dyDescent="0.15">
      <c r="A5" s="861"/>
      <c r="B5" s="861"/>
      <c r="C5" s="861"/>
      <c r="D5" s="861"/>
      <c r="E5" s="861"/>
      <c r="F5" s="861"/>
      <c r="G5" s="861"/>
      <c r="H5" s="861"/>
      <c r="I5" s="861"/>
      <c r="J5" s="861"/>
      <c r="K5" s="861"/>
      <c r="L5" s="861"/>
      <c r="M5" s="861"/>
      <c r="N5" s="861"/>
      <c r="O5" s="861"/>
      <c r="P5" s="861"/>
      <c r="Q5" s="861"/>
      <c r="R5" s="1912" t="s">
        <v>688</v>
      </c>
      <c r="S5" s="1912"/>
      <c r="T5" s="1912"/>
      <c r="U5" s="1912"/>
      <c r="V5" s="1912"/>
      <c r="W5" s="1912"/>
      <c r="X5" s="1491"/>
      <c r="Y5" s="1491"/>
      <c r="Z5" s="1491"/>
      <c r="AA5" s="1491"/>
      <c r="AB5" s="1491"/>
      <c r="AC5" s="1491"/>
      <c r="AD5" s="1491"/>
      <c r="AE5" s="1491"/>
      <c r="AF5" s="1491"/>
      <c r="AG5" s="1491"/>
      <c r="AH5" s="1491"/>
    </row>
    <row r="6" spans="1:40" s="862" customFormat="1" ht="21" customHeight="1" x14ac:dyDescent="0.15">
      <c r="A6" s="861"/>
      <c r="B6" s="861"/>
      <c r="C6" s="861"/>
      <c r="D6" s="861"/>
      <c r="E6" s="861"/>
      <c r="F6" s="861"/>
      <c r="G6" s="861"/>
      <c r="H6" s="861"/>
      <c r="I6" s="861"/>
      <c r="J6" s="861"/>
      <c r="K6" s="861"/>
      <c r="L6" s="861"/>
      <c r="M6" s="861"/>
      <c r="N6" s="861"/>
      <c r="O6" s="861"/>
      <c r="P6" s="861"/>
      <c r="Q6" s="861"/>
      <c r="R6" s="1912" t="s">
        <v>496</v>
      </c>
      <c r="S6" s="1912"/>
      <c r="T6" s="1912"/>
      <c r="U6" s="1912"/>
      <c r="V6" s="1912"/>
      <c r="W6" s="1912"/>
      <c r="X6" s="1491"/>
      <c r="Y6" s="1491"/>
      <c r="Z6" s="1491"/>
      <c r="AA6" s="1491"/>
      <c r="AB6" s="1491"/>
      <c r="AC6" s="1491"/>
      <c r="AD6" s="1491"/>
      <c r="AE6" s="1491"/>
      <c r="AF6" s="1491"/>
      <c r="AG6" s="1491"/>
      <c r="AH6" s="1491"/>
    </row>
    <row r="7" spans="1:40" ht="10.5" customHeight="1" x14ac:dyDescent="0.15"/>
    <row r="8" spans="1:40" ht="39" customHeight="1" x14ac:dyDescent="0.15">
      <c r="A8" s="1913" t="s">
        <v>1224</v>
      </c>
      <c r="B8" s="1913"/>
      <c r="C8" s="1913"/>
      <c r="D8" s="1913"/>
      <c r="E8" s="1913"/>
      <c r="F8" s="1913"/>
      <c r="G8" s="1913"/>
      <c r="H8" s="1913"/>
      <c r="I8" s="1913"/>
      <c r="J8" s="1913"/>
      <c r="K8" s="1913"/>
      <c r="L8" s="1913"/>
      <c r="M8" s="1913"/>
      <c r="N8" s="1913"/>
      <c r="O8" s="1913"/>
      <c r="P8" s="1913"/>
      <c r="Q8" s="1914"/>
      <c r="R8" s="1914"/>
      <c r="S8" s="1914"/>
      <c r="T8" s="1914"/>
      <c r="U8" s="1914"/>
      <c r="V8" s="1914"/>
      <c r="W8" s="1914"/>
      <c r="X8" s="1914"/>
      <c r="Y8" s="1914"/>
      <c r="Z8" s="1914"/>
      <c r="AA8" s="1914"/>
      <c r="AB8" s="1914"/>
      <c r="AC8" s="1914"/>
      <c r="AD8" s="1914"/>
      <c r="AE8" s="1914"/>
      <c r="AF8" s="1914"/>
      <c r="AG8" s="1914"/>
      <c r="AH8" s="1914"/>
    </row>
    <row r="9" spans="1:40" ht="21" customHeight="1" x14ac:dyDescent="0.15">
      <c r="A9" s="1050"/>
      <c r="B9" s="1915" t="s">
        <v>1225</v>
      </c>
      <c r="C9" s="1915"/>
      <c r="D9" s="1915"/>
      <c r="E9" s="1915"/>
      <c r="F9" s="1915"/>
      <c r="G9" s="1915"/>
      <c r="H9" s="1915"/>
      <c r="I9" s="1915"/>
      <c r="J9" s="1915"/>
      <c r="K9" s="1915"/>
      <c r="L9" s="1915"/>
      <c r="M9" s="1915"/>
      <c r="N9" s="1915"/>
      <c r="O9" s="1915"/>
      <c r="P9" s="1915"/>
      <c r="Q9" s="1916">
        <f>Q8*20/100</f>
        <v>0</v>
      </c>
      <c r="R9" s="1916"/>
      <c r="S9" s="1916"/>
      <c r="T9" s="1916"/>
      <c r="U9" s="1916"/>
      <c r="V9" s="1916"/>
      <c r="W9" s="1916"/>
      <c r="X9" s="1916"/>
      <c r="Y9" s="1916"/>
      <c r="Z9" s="1916"/>
      <c r="AA9" s="1916"/>
      <c r="AB9" s="1916"/>
      <c r="AC9" s="1916"/>
      <c r="AD9" s="1916"/>
      <c r="AE9" s="1916"/>
      <c r="AF9" s="1916"/>
      <c r="AG9" s="1916"/>
      <c r="AH9" s="1916"/>
    </row>
    <row r="10" spans="1:40" ht="37.5" customHeight="1" x14ac:dyDescent="0.15">
      <c r="A10" s="1917" t="s">
        <v>392</v>
      </c>
      <c r="B10" s="1917"/>
      <c r="C10" s="1917"/>
      <c r="D10" s="1917"/>
      <c r="E10" s="1917"/>
      <c r="F10" s="1917"/>
      <c r="G10" s="1917"/>
      <c r="H10" s="1917"/>
      <c r="I10" s="1917"/>
      <c r="J10" s="1917"/>
      <c r="K10" s="1917"/>
      <c r="L10" s="1917"/>
      <c r="M10" s="1917"/>
      <c r="N10" s="1917"/>
      <c r="O10" s="1917"/>
      <c r="P10" s="1917"/>
      <c r="Q10" s="1918" t="s">
        <v>1226</v>
      </c>
      <c r="R10" s="1918"/>
      <c r="S10" s="1918"/>
      <c r="T10" s="1918"/>
      <c r="U10" s="1918"/>
      <c r="V10" s="1918"/>
      <c r="W10" s="1918"/>
      <c r="X10" s="1918"/>
      <c r="Y10" s="1918"/>
      <c r="Z10" s="1918"/>
      <c r="AA10" s="1918"/>
      <c r="AB10" s="1918"/>
      <c r="AC10" s="1918"/>
      <c r="AD10" s="1919" t="s">
        <v>1227</v>
      </c>
      <c r="AE10" s="1919"/>
      <c r="AF10" s="1919"/>
      <c r="AG10" s="1919"/>
      <c r="AH10" s="1919"/>
    </row>
    <row r="11" spans="1:40" ht="21" customHeight="1" x14ac:dyDescent="0.15">
      <c r="A11" s="1917"/>
      <c r="B11" s="1917"/>
      <c r="C11" s="1917"/>
      <c r="D11" s="1917"/>
      <c r="E11" s="1917"/>
      <c r="F11" s="1917"/>
      <c r="G11" s="1917"/>
      <c r="H11" s="1917"/>
      <c r="I11" s="1917"/>
      <c r="J11" s="1917"/>
      <c r="K11" s="1917"/>
      <c r="L11" s="1917"/>
      <c r="M11" s="1917"/>
      <c r="N11" s="1917"/>
      <c r="O11" s="1917"/>
      <c r="P11" s="1917"/>
      <c r="Q11" s="1920" t="s">
        <v>1228</v>
      </c>
      <c r="R11" s="1920"/>
      <c r="S11" s="1920"/>
      <c r="T11" s="1920"/>
      <c r="U11" s="1920"/>
      <c r="V11" s="1920"/>
      <c r="W11" s="1921" t="s">
        <v>1229</v>
      </c>
      <c r="X11" s="1921"/>
      <c r="Y11" s="1921"/>
      <c r="Z11" s="1921"/>
      <c r="AA11" s="1921"/>
      <c r="AB11" s="1921"/>
      <c r="AC11" s="1921"/>
      <c r="AD11" s="1919"/>
      <c r="AE11" s="1919"/>
      <c r="AF11" s="1919"/>
      <c r="AG11" s="1919"/>
      <c r="AH11" s="1919"/>
    </row>
    <row r="12" spans="1:40" ht="21" customHeight="1" x14ac:dyDescent="0.15">
      <c r="A12" s="1917"/>
      <c r="B12" s="1917"/>
      <c r="C12" s="1917"/>
      <c r="D12" s="1917"/>
      <c r="E12" s="1917"/>
      <c r="F12" s="1917"/>
      <c r="G12" s="1917"/>
      <c r="H12" s="1917"/>
      <c r="I12" s="1917"/>
      <c r="J12" s="1917"/>
      <c r="K12" s="1917"/>
      <c r="L12" s="1917"/>
      <c r="M12" s="1917"/>
      <c r="N12" s="1917"/>
      <c r="O12" s="1917"/>
      <c r="P12" s="1917"/>
      <c r="Q12" s="1920"/>
      <c r="R12" s="1920"/>
      <c r="S12" s="1920"/>
      <c r="T12" s="1920"/>
      <c r="U12" s="1920"/>
      <c r="V12" s="1920"/>
      <c r="W12" s="1921"/>
      <c r="X12" s="1921"/>
      <c r="Y12" s="1921"/>
      <c r="Z12" s="1921"/>
      <c r="AA12" s="1921"/>
      <c r="AB12" s="1921"/>
      <c r="AC12" s="1921"/>
      <c r="AD12" s="1919"/>
      <c r="AE12" s="1919"/>
      <c r="AF12" s="1919"/>
      <c r="AG12" s="1919"/>
      <c r="AH12" s="1919"/>
    </row>
    <row r="13" spans="1:40" ht="21" customHeight="1" x14ac:dyDescent="0.15">
      <c r="A13" s="1917"/>
      <c r="B13" s="1917"/>
      <c r="C13" s="1917"/>
      <c r="D13" s="1917"/>
      <c r="E13" s="1917"/>
      <c r="F13" s="1917"/>
      <c r="G13" s="1917"/>
      <c r="H13" s="1917"/>
      <c r="I13" s="1917"/>
      <c r="J13" s="1917"/>
      <c r="K13" s="1917"/>
      <c r="L13" s="1917"/>
      <c r="M13" s="1917"/>
      <c r="N13" s="1917"/>
      <c r="O13" s="1917"/>
      <c r="P13" s="1917"/>
      <c r="Q13" s="1920"/>
      <c r="R13" s="1920"/>
      <c r="S13" s="1920"/>
      <c r="T13" s="1920"/>
      <c r="U13" s="1920"/>
      <c r="V13" s="1920"/>
      <c r="W13" s="1921"/>
      <c r="X13" s="1921"/>
      <c r="Y13" s="1921"/>
      <c r="Z13" s="1921"/>
      <c r="AA13" s="1921"/>
      <c r="AB13" s="1921"/>
      <c r="AC13" s="1921"/>
      <c r="AD13" s="1919"/>
      <c r="AE13" s="1919"/>
      <c r="AF13" s="1919"/>
      <c r="AG13" s="1919"/>
      <c r="AH13" s="1919"/>
    </row>
    <row r="14" spans="1:40" ht="21" customHeight="1" x14ac:dyDescent="0.15">
      <c r="A14" s="1917"/>
      <c r="B14" s="1917"/>
      <c r="C14" s="1917"/>
      <c r="D14" s="1917"/>
      <c r="E14" s="1917"/>
      <c r="F14" s="1917"/>
      <c r="G14" s="1917"/>
      <c r="H14" s="1917"/>
      <c r="I14" s="1917"/>
      <c r="J14" s="1917"/>
      <c r="K14" s="1917"/>
      <c r="L14" s="1917"/>
      <c r="M14" s="1917"/>
      <c r="N14" s="1917"/>
      <c r="O14" s="1917"/>
      <c r="P14" s="1917"/>
      <c r="Q14" s="1920"/>
      <c r="R14" s="1920"/>
      <c r="S14" s="1920"/>
      <c r="T14" s="1920"/>
      <c r="U14" s="1920"/>
      <c r="V14" s="1920"/>
      <c r="W14" s="1921"/>
      <c r="X14" s="1921"/>
      <c r="Y14" s="1921"/>
      <c r="Z14" s="1921"/>
      <c r="AA14" s="1921"/>
      <c r="AB14" s="1921"/>
      <c r="AC14" s="1921"/>
      <c r="AD14" s="1919"/>
      <c r="AE14" s="1919"/>
      <c r="AF14" s="1919"/>
      <c r="AG14" s="1919"/>
      <c r="AH14" s="1919"/>
      <c r="AN14" s="1051"/>
    </row>
    <row r="15" spans="1:40" ht="21" customHeight="1" x14ac:dyDescent="0.15">
      <c r="A15" s="1917"/>
      <c r="B15" s="1917"/>
      <c r="C15" s="1917"/>
      <c r="D15" s="1917"/>
      <c r="E15" s="1917"/>
      <c r="F15" s="1917"/>
      <c r="G15" s="1917"/>
      <c r="H15" s="1917"/>
      <c r="I15" s="1917"/>
      <c r="J15" s="1917"/>
      <c r="K15" s="1917"/>
      <c r="L15" s="1917"/>
      <c r="M15" s="1917"/>
      <c r="N15" s="1917"/>
      <c r="O15" s="1917"/>
      <c r="P15" s="1917"/>
      <c r="Q15" s="1920"/>
      <c r="R15" s="1920"/>
      <c r="S15" s="1920"/>
      <c r="T15" s="1920"/>
      <c r="U15" s="1920"/>
      <c r="V15" s="1920"/>
      <c r="W15" s="1921"/>
      <c r="X15" s="1921"/>
      <c r="Y15" s="1921"/>
      <c r="Z15" s="1921"/>
      <c r="AA15" s="1921"/>
      <c r="AB15" s="1921"/>
      <c r="AC15" s="1921"/>
      <c r="AD15" s="1919"/>
      <c r="AE15" s="1919"/>
      <c r="AF15" s="1919"/>
      <c r="AG15" s="1919"/>
      <c r="AH15" s="1919"/>
    </row>
    <row r="16" spans="1:40" ht="6.75" customHeight="1" x14ac:dyDescent="0.15">
      <c r="A16" s="1917"/>
      <c r="B16" s="1917"/>
      <c r="C16" s="1917"/>
      <c r="D16" s="1917"/>
      <c r="E16" s="1917"/>
      <c r="F16" s="1917"/>
      <c r="G16" s="1917"/>
      <c r="H16" s="1917"/>
      <c r="I16" s="1917"/>
      <c r="J16" s="1917"/>
      <c r="K16" s="1917"/>
      <c r="L16" s="1917"/>
      <c r="M16" s="1917"/>
      <c r="N16" s="1917"/>
      <c r="O16" s="1917"/>
      <c r="P16" s="1917"/>
      <c r="Q16" s="1920"/>
      <c r="R16" s="1920"/>
      <c r="S16" s="1920"/>
      <c r="T16" s="1920"/>
      <c r="U16" s="1920"/>
      <c r="V16" s="1920"/>
      <c r="W16" s="1921"/>
      <c r="X16" s="1921"/>
      <c r="Y16" s="1921"/>
      <c r="Z16" s="1921"/>
      <c r="AA16" s="1921"/>
      <c r="AB16" s="1921"/>
      <c r="AC16" s="1921"/>
      <c r="AD16" s="1919"/>
      <c r="AE16" s="1919"/>
      <c r="AF16" s="1919"/>
      <c r="AG16" s="1919"/>
      <c r="AH16" s="1919"/>
    </row>
    <row r="17" spans="1:34" ht="21" customHeight="1" x14ac:dyDescent="0.15">
      <c r="A17" s="863">
        <v>1</v>
      </c>
      <c r="B17" s="1691"/>
      <c r="C17" s="1691"/>
      <c r="D17" s="1691"/>
      <c r="E17" s="1691"/>
      <c r="F17" s="1691"/>
      <c r="G17" s="1691"/>
      <c r="H17" s="1691"/>
      <c r="I17" s="1691"/>
      <c r="J17" s="1691"/>
      <c r="K17" s="1691"/>
      <c r="L17" s="1691"/>
      <c r="M17" s="1691"/>
      <c r="N17" s="1691"/>
      <c r="O17" s="1691"/>
      <c r="P17" s="1691"/>
      <c r="Q17" s="1922"/>
      <c r="R17" s="1922"/>
      <c r="S17" s="1922"/>
      <c r="T17" s="1922"/>
      <c r="U17" s="1922"/>
      <c r="V17" s="1922"/>
      <c r="W17" s="1758"/>
      <c r="X17" s="1758"/>
      <c r="Y17" s="1758"/>
      <c r="Z17" s="1758"/>
      <c r="AA17" s="1758"/>
      <c r="AB17" s="1758"/>
      <c r="AC17" s="1758"/>
      <c r="AD17" s="1758"/>
      <c r="AE17" s="1758"/>
      <c r="AF17" s="1758"/>
      <c r="AG17" s="1758"/>
      <c r="AH17" s="1758"/>
    </row>
    <row r="18" spans="1:34" ht="21" customHeight="1" x14ac:dyDescent="0.15">
      <c r="A18" s="863">
        <v>2</v>
      </c>
      <c r="B18" s="1691"/>
      <c r="C18" s="1691"/>
      <c r="D18" s="1691"/>
      <c r="E18" s="1691"/>
      <c r="F18" s="1691"/>
      <c r="G18" s="1691"/>
      <c r="H18" s="1691"/>
      <c r="I18" s="1691"/>
      <c r="J18" s="1691"/>
      <c r="K18" s="1691"/>
      <c r="L18" s="1691"/>
      <c r="M18" s="1691"/>
      <c r="N18" s="1691"/>
      <c r="O18" s="1691"/>
      <c r="P18" s="1691"/>
      <c r="Q18" s="1922"/>
      <c r="R18" s="1922"/>
      <c r="S18" s="1922"/>
      <c r="T18" s="1922"/>
      <c r="U18" s="1922"/>
      <c r="V18" s="1922"/>
      <c r="W18" s="1758"/>
      <c r="X18" s="1758"/>
      <c r="Y18" s="1758"/>
      <c r="Z18" s="1758"/>
      <c r="AA18" s="1758"/>
      <c r="AB18" s="1758"/>
      <c r="AC18" s="1758"/>
      <c r="AD18" s="1758"/>
      <c r="AE18" s="1758"/>
      <c r="AF18" s="1758"/>
      <c r="AG18" s="1758"/>
      <c r="AH18" s="1758"/>
    </row>
    <row r="19" spans="1:34" ht="21" customHeight="1" x14ac:dyDescent="0.15">
      <c r="A19" s="863">
        <v>3</v>
      </c>
      <c r="B19" s="1691"/>
      <c r="C19" s="1691"/>
      <c r="D19" s="1691"/>
      <c r="E19" s="1691"/>
      <c r="F19" s="1691"/>
      <c r="G19" s="1691"/>
      <c r="H19" s="1691"/>
      <c r="I19" s="1691"/>
      <c r="J19" s="1691"/>
      <c r="K19" s="1691"/>
      <c r="L19" s="1691"/>
      <c r="M19" s="1691"/>
      <c r="N19" s="1691"/>
      <c r="O19" s="1691"/>
      <c r="P19" s="1691"/>
      <c r="Q19" s="1922"/>
      <c r="R19" s="1922"/>
      <c r="S19" s="1922"/>
      <c r="T19" s="1922"/>
      <c r="U19" s="1922"/>
      <c r="V19" s="1922"/>
      <c r="W19" s="1758"/>
      <c r="X19" s="1758"/>
      <c r="Y19" s="1758"/>
      <c r="Z19" s="1758"/>
      <c r="AA19" s="1758"/>
      <c r="AB19" s="1758"/>
      <c r="AC19" s="1758"/>
      <c r="AD19" s="1758"/>
      <c r="AE19" s="1758"/>
      <c r="AF19" s="1758"/>
      <c r="AG19" s="1758"/>
      <c r="AH19" s="1758"/>
    </row>
    <row r="20" spans="1:34" ht="21" customHeight="1" x14ac:dyDescent="0.15">
      <c r="A20" s="863">
        <v>4</v>
      </c>
      <c r="B20" s="1691"/>
      <c r="C20" s="1691"/>
      <c r="D20" s="1691"/>
      <c r="E20" s="1691"/>
      <c r="F20" s="1691"/>
      <c r="G20" s="1691"/>
      <c r="H20" s="1691"/>
      <c r="I20" s="1691"/>
      <c r="J20" s="1691"/>
      <c r="K20" s="1691"/>
      <c r="L20" s="1691"/>
      <c r="M20" s="1691"/>
      <c r="N20" s="1691"/>
      <c r="O20" s="1691"/>
      <c r="P20" s="1691"/>
      <c r="Q20" s="1922"/>
      <c r="R20" s="1922"/>
      <c r="S20" s="1922"/>
      <c r="T20" s="1922"/>
      <c r="U20" s="1922"/>
      <c r="V20" s="1922"/>
      <c r="W20" s="1758"/>
      <c r="X20" s="1758"/>
      <c r="Y20" s="1758"/>
      <c r="Z20" s="1758"/>
      <c r="AA20" s="1758"/>
      <c r="AB20" s="1758"/>
      <c r="AC20" s="1758"/>
      <c r="AD20" s="1758"/>
      <c r="AE20" s="1758"/>
      <c r="AF20" s="1758"/>
      <c r="AG20" s="1758"/>
      <c r="AH20" s="1758"/>
    </row>
    <row r="21" spans="1:34" ht="21" customHeight="1" x14ac:dyDescent="0.15">
      <c r="A21" s="863">
        <v>5</v>
      </c>
      <c r="B21" s="1691"/>
      <c r="C21" s="1691"/>
      <c r="D21" s="1691"/>
      <c r="E21" s="1691"/>
      <c r="F21" s="1691"/>
      <c r="G21" s="1691"/>
      <c r="H21" s="1691"/>
      <c r="I21" s="1691"/>
      <c r="J21" s="1691"/>
      <c r="K21" s="1691"/>
      <c r="L21" s="1691"/>
      <c r="M21" s="1691"/>
      <c r="N21" s="1691"/>
      <c r="O21" s="1691"/>
      <c r="P21" s="1691"/>
      <c r="Q21" s="1922"/>
      <c r="R21" s="1922"/>
      <c r="S21" s="1922"/>
      <c r="T21" s="1922"/>
      <c r="U21" s="1922"/>
      <c r="V21" s="1922"/>
      <c r="W21" s="1758"/>
      <c r="X21" s="1758"/>
      <c r="Y21" s="1758"/>
      <c r="Z21" s="1758"/>
      <c r="AA21" s="1758"/>
      <c r="AB21" s="1758"/>
      <c r="AC21" s="1758"/>
      <c r="AD21" s="1758"/>
      <c r="AE21" s="1758"/>
      <c r="AF21" s="1758"/>
      <c r="AG21" s="1758"/>
      <c r="AH21" s="1758"/>
    </row>
    <row r="22" spans="1:34" ht="21" customHeight="1" x14ac:dyDescent="0.15">
      <c r="A22" s="863">
        <v>6</v>
      </c>
      <c r="B22" s="1691"/>
      <c r="C22" s="1691"/>
      <c r="D22" s="1691"/>
      <c r="E22" s="1691"/>
      <c r="F22" s="1691"/>
      <c r="G22" s="1691"/>
      <c r="H22" s="1691"/>
      <c r="I22" s="1691"/>
      <c r="J22" s="1691"/>
      <c r="K22" s="1691"/>
      <c r="L22" s="1691"/>
      <c r="M22" s="1691"/>
      <c r="N22" s="1691"/>
      <c r="O22" s="1691"/>
      <c r="P22" s="1691"/>
      <c r="Q22" s="1922"/>
      <c r="R22" s="1922"/>
      <c r="S22" s="1922"/>
      <c r="T22" s="1922"/>
      <c r="U22" s="1922"/>
      <c r="V22" s="1922"/>
      <c r="W22" s="1758"/>
      <c r="X22" s="1758"/>
      <c r="Y22" s="1758"/>
      <c r="Z22" s="1758"/>
      <c r="AA22" s="1758"/>
      <c r="AB22" s="1758"/>
      <c r="AC22" s="1758"/>
      <c r="AD22" s="1758"/>
      <c r="AE22" s="1758"/>
      <c r="AF22" s="1758"/>
      <c r="AG22" s="1758"/>
      <c r="AH22" s="1758"/>
    </row>
    <row r="23" spans="1:34" ht="21" customHeight="1" x14ac:dyDescent="0.15">
      <c r="A23" s="863">
        <v>7</v>
      </c>
      <c r="B23" s="1691"/>
      <c r="C23" s="1691"/>
      <c r="D23" s="1691"/>
      <c r="E23" s="1691"/>
      <c r="F23" s="1691"/>
      <c r="G23" s="1691"/>
      <c r="H23" s="1691"/>
      <c r="I23" s="1691"/>
      <c r="J23" s="1691"/>
      <c r="K23" s="1691"/>
      <c r="L23" s="1691"/>
      <c r="M23" s="1691"/>
      <c r="N23" s="1691"/>
      <c r="O23" s="1691"/>
      <c r="P23" s="1691"/>
      <c r="Q23" s="1922"/>
      <c r="R23" s="1922"/>
      <c r="S23" s="1922"/>
      <c r="T23" s="1922"/>
      <c r="U23" s="1922"/>
      <c r="V23" s="1922"/>
      <c r="W23" s="1758"/>
      <c r="X23" s="1758"/>
      <c r="Y23" s="1758"/>
      <c r="Z23" s="1758"/>
      <c r="AA23" s="1758"/>
      <c r="AB23" s="1758"/>
      <c r="AC23" s="1758"/>
      <c r="AD23" s="1758"/>
      <c r="AE23" s="1758"/>
      <c r="AF23" s="1758"/>
      <c r="AG23" s="1758"/>
      <c r="AH23" s="1758"/>
    </row>
    <row r="24" spans="1:34" ht="21" customHeight="1" x14ac:dyDescent="0.15">
      <c r="A24" s="863">
        <v>8</v>
      </c>
      <c r="B24" s="1691"/>
      <c r="C24" s="1691"/>
      <c r="D24" s="1691"/>
      <c r="E24" s="1691"/>
      <c r="F24" s="1691"/>
      <c r="G24" s="1691"/>
      <c r="H24" s="1691"/>
      <c r="I24" s="1691"/>
      <c r="J24" s="1691"/>
      <c r="K24" s="1691"/>
      <c r="L24" s="1691"/>
      <c r="M24" s="1691"/>
      <c r="N24" s="1691"/>
      <c r="O24" s="1691"/>
      <c r="P24" s="1691"/>
      <c r="Q24" s="1922"/>
      <c r="R24" s="1922"/>
      <c r="S24" s="1922"/>
      <c r="T24" s="1922"/>
      <c r="U24" s="1922"/>
      <c r="V24" s="1922"/>
      <c r="W24" s="1758"/>
      <c r="X24" s="1758"/>
      <c r="Y24" s="1758"/>
      <c r="Z24" s="1758"/>
      <c r="AA24" s="1758"/>
      <c r="AB24" s="1758"/>
      <c r="AC24" s="1758"/>
      <c r="AD24" s="1758"/>
      <c r="AE24" s="1758"/>
      <c r="AF24" s="1758"/>
      <c r="AG24" s="1758"/>
      <c r="AH24" s="1758"/>
    </row>
    <row r="25" spans="1:34" ht="21" customHeight="1" x14ac:dyDescent="0.15">
      <c r="A25" s="863">
        <v>9</v>
      </c>
      <c r="B25" s="1691"/>
      <c r="C25" s="1691"/>
      <c r="D25" s="1691"/>
      <c r="E25" s="1691"/>
      <c r="F25" s="1691"/>
      <c r="G25" s="1691"/>
      <c r="H25" s="1691"/>
      <c r="I25" s="1691"/>
      <c r="J25" s="1691"/>
      <c r="K25" s="1691"/>
      <c r="L25" s="1691"/>
      <c r="M25" s="1691"/>
      <c r="N25" s="1691"/>
      <c r="O25" s="1691"/>
      <c r="P25" s="1691"/>
      <c r="Q25" s="1922"/>
      <c r="R25" s="1922"/>
      <c r="S25" s="1922"/>
      <c r="T25" s="1922"/>
      <c r="U25" s="1922"/>
      <c r="V25" s="1922"/>
      <c r="W25" s="1758"/>
      <c r="X25" s="1758"/>
      <c r="Y25" s="1758"/>
      <c r="Z25" s="1758"/>
      <c r="AA25" s="1758"/>
      <c r="AB25" s="1758"/>
      <c r="AC25" s="1758"/>
      <c r="AD25" s="1758"/>
      <c r="AE25" s="1758"/>
      <c r="AF25" s="1758"/>
      <c r="AG25" s="1758"/>
      <c r="AH25" s="1758"/>
    </row>
    <row r="26" spans="1:34" ht="21" customHeight="1" x14ac:dyDescent="0.15">
      <c r="A26" s="863">
        <v>10</v>
      </c>
      <c r="B26" s="1691"/>
      <c r="C26" s="1691"/>
      <c r="D26" s="1691"/>
      <c r="E26" s="1691"/>
      <c r="F26" s="1691"/>
      <c r="G26" s="1691"/>
      <c r="H26" s="1691"/>
      <c r="I26" s="1691"/>
      <c r="J26" s="1691"/>
      <c r="K26" s="1691"/>
      <c r="L26" s="1691"/>
      <c r="M26" s="1691"/>
      <c r="N26" s="1691"/>
      <c r="O26" s="1691"/>
      <c r="P26" s="1691"/>
      <c r="Q26" s="1922"/>
      <c r="R26" s="1922"/>
      <c r="S26" s="1922"/>
      <c r="T26" s="1922"/>
      <c r="U26" s="1922"/>
      <c r="V26" s="1922"/>
      <c r="W26" s="1758"/>
      <c r="X26" s="1758"/>
      <c r="Y26" s="1758"/>
      <c r="Z26" s="1758"/>
      <c r="AA26" s="1758"/>
      <c r="AB26" s="1758"/>
      <c r="AC26" s="1758"/>
      <c r="AD26" s="1758"/>
      <c r="AE26" s="1758"/>
      <c r="AF26" s="1758"/>
      <c r="AG26" s="1758"/>
      <c r="AH26" s="1758"/>
    </row>
    <row r="27" spans="1:34" ht="21" customHeight="1" x14ac:dyDescent="0.15">
      <c r="A27" s="863">
        <v>11</v>
      </c>
      <c r="B27" s="1691"/>
      <c r="C27" s="1691"/>
      <c r="D27" s="1691"/>
      <c r="E27" s="1691"/>
      <c r="F27" s="1691"/>
      <c r="G27" s="1691"/>
      <c r="H27" s="1691"/>
      <c r="I27" s="1691"/>
      <c r="J27" s="1691"/>
      <c r="K27" s="1691"/>
      <c r="L27" s="1691"/>
      <c r="M27" s="1691"/>
      <c r="N27" s="1691"/>
      <c r="O27" s="1691"/>
      <c r="P27" s="1691"/>
      <c r="Q27" s="1922"/>
      <c r="R27" s="1922"/>
      <c r="S27" s="1922"/>
      <c r="T27" s="1922"/>
      <c r="U27" s="1922"/>
      <c r="V27" s="1922"/>
      <c r="W27" s="1758"/>
      <c r="X27" s="1758"/>
      <c r="Y27" s="1758"/>
      <c r="Z27" s="1758"/>
      <c r="AA27" s="1758"/>
      <c r="AB27" s="1758"/>
      <c r="AC27" s="1758"/>
      <c r="AD27" s="1758"/>
      <c r="AE27" s="1758"/>
      <c r="AF27" s="1758"/>
      <c r="AG27" s="1758"/>
      <c r="AH27" s="1758"/>
    </row>
    <row r="28" spans="1:34" ht="21" customHeight="1" x14ac:dyDescent="0.15">
      <c r="A28" s="863">
        <v>12</v>
      </c>
      <c r="B28" s="1691"/>
      <c r="C28" s="1691"/>
      <c r="D28" s="1691"/>
      <c r="E28" s="1691"/>
      <c r="F28" s="1691"/>
      <c r="G28" s="1691"/>
      <c r="H28" s="1691"/>
      <c r="I28" s="1691"/>
      <c r="J28" s="1691"/>
      <c r="K28" s="1691"/>
      <c r="L28" s="1691"/>
      <c r="M28" s="1691"/>
      <c r="N28" s="1691"/>
      <c r="O28" s="1691"/>
      <c r="P28" s="1691"/>
      <c r="Q28" s="1922"/>
      <c r="R28" s="1922"/>
      <c r="S28" s="1922"/>
      <c r="T28" s="1922"/>
      <c r="U28" s="1922"/>
      <c r="V28" s="1922"/>
      <c r="W28" s="1758"/>
      <c r="X28" s="1758"/>
      <c r="Y28" s="1758"/>
      <c r="Z28" s="1758"/>
      <c r="AA28" s="1758"/>
      <c r="AB28" s="1758"/>
      <c r="AC28" s="1758"/>
      <c r="AD28" s="1758"/>
      <c r="AE28" s="1758"/>
      <c r="AF28" s="1758"/>
      <c r="AG28" s="1758"/>
      <c r="AH28" s="1758"/>
    </row>
    <row r="29" spans="1:34" ht="21" customHeight="1" x14ac:dyDescent="0.15">
      <c r="A29" s="863">
        <v>13</v>
      </c>
      <c r="B29" s="1691"/>
      <c r="C29" s="1691"/>
      <c r="D29" s="1691"/>
      <c r="E29" s="1691"/>
      <c r="F29" s="1691"/>
      <c r="G29" s="1691"/>
      <c r="H29" s="1691"/>
      <c r="I29" s="1691"/>
      <c r="J29" s="1691"/>
      <c r="K29" s="1691"/>
      <c r="L29" s="1691"/>
      <c r="M29" s="1691"/>
      <c r="N29" s="1691"/>
      <c r="O29" s="1691"/>
      <c r="P29" s="1691"/>
      <c r="Q29" s="1922"/>
      <c r="R29" s="1922"/>
      <c r="S29" s="1922"/>
      <c r="T29" s="1922"/>
      <c r="U29" s="1922"/>
      <c r="V29" s="1922"/>
      <c r="W29" s="1758"/>
      <c r="X29" s="1758"/>
      <c r="Y29" s="1758"/>
      <c r="Z29" s="1758"/>
      <c r="AA29" s="1758"/>
      <c r="AB29" s="1758"/>
      <c r="AC29" s="1758"/>
      <c r="AD29" s="1758"/>
      <c r="AE29" s="1758"/>
      <c r="AF29" s="1758"/>
      <c r="AG29" s="1758"/>
      <c r="AH29" s="1758"/>
    </row>
    <row r="30" spans="1:34" ht="21" customHeight="1" x14ac:dyDescent="0.15">
      <c r="A30" s="863">
        <v>14</v>
      </c>
      <c r="B30" s="1691"/>
      <c r="C30" s="1691"/>
      <c r="D30" s="1691"/>
      <c r="E30" s="1691"/>
      <c r="F30" s="1691"/>
      <c r="G30" s="1691"/>
      <c r="H30" s="1691"/>
      <c r="I30" s="1691"/>
      <c r="J30" s="1691"/>
      <c r="K30" s="1691"/>
      <c r="L30" s="1691"/>
      <c r="M30" s="1691"/>
      <c r="N30" s="1691"/>
      <c r="O30" s="1691"/>
      <c r="P30" s="1691"/>
      <c r="Q30" s="1922"/>
      <c r="R30" s="1922"/>
      <c r="S30" s="1922"/>
      <c r="T30" s="1922"/>
      <c r="U30" s="1922"/>
      <c r="V30" s="1922"/>
      <c r="W30" s="1758"/>
      <c r="X30" s="1758"/>
      <c r="Y30" s="1758"/>
      <c r="Z30" s="1758"/>
      <c r="AA30" s="1758"/>
      <c r="AB30" s="1758"/>
      <c r="AC30" s="1758"/>
      <c r="AD30" s="1758"/>
      <c r="AE30" s="1758"/>
      <c r="AF30" s="1758"/>
      <c r="AG30" s="1758"/>
      <c r="AH30" s="1758"/>
    </row>
    <row r="31" spans="1:34" ht="21" customHeight="1" x14ac:dyDescent="0.15">
      <c r="A31" s="1052">
        <v>15</v>
      </c>
      <c r="B31" s="1923"/>
      <c r="C31" s="1923"/>
      <c r="D31" s="1923"/>
      <c r="E31" s="1923"/>
      <c r="F31" s="1923"/>
      <c r="G31" s="1923"/>
      <c r="H31" s="1923"/>
      <c r="I31" s="1923"/>
      <c r="J31" s="1923"/>
      <c r="K31" s="1923"/>
      <c r="L31" s="1923"/>
      <c r="M31" s="1923"/>
      <c r="N31" s="1923"/>
      <c r="O31" s="1923"/>
      <c r="P31" s="1923"/>
      <c r="Q31" s="1924"/>
      <c r="R31" s="1924"/>
      <c r="S31" s="1924"/>
      <c r="T31" s="1924"/>
      <c r="U31" s="1924"/>
      <c r="V31" s="1924"/>
      <c r="W31" s="1925"/>
      <c r="X31" s="1925"/>
      <c r="Y31" s="1925"/>
      <c r="Z31" s="1925"/>
      <c r="AA31" s="1925"/>
      <c r="AB31" s="1925"/>
      <c r="AC31" s="1925"/>
      <c r="AD31" s="1925"/>
      <c r="AE31" s="1925"/>
      <c r="AF31" s="1925"/>
      <c r="AG31" s="1925"/>
      <c r="AH31" s="1925"/>
    </row>
    <row r="32" spans="1:34" ht="21" customHeight="1" x14ac:dyDescent="0.15">
      <c r="A32" s="863">
        <v>16</v>
      </c>
      <c r="B32" s="1691"/>
      <c r="C32" s="1691"/>
      <c r="D32" s="1691"/>
      <c r="E32" s="1691"/>
      <c r="F32" s="1691"/>
      <c r="G32" s="1691"/>
      <c r="H32" s="1691"/>
      <c r="I32" s="1691"/>
      <c r="J32" s="1691"/>
      <c r="K32" s="1691"/>
      <c r="L32" s="1691"/>
      <c r="M32" s="1691"/>
      <c r="N32" s="1691"/>
      <c r="O32" s="1691"/>
      <c r="P32" s="1691"/>
      <c r="Q32" s="1922"/>
      <c r="R32" s="1922"/>
      <c r="S32" s="1922"/>
      <c r="T32" s="1922"/>
      <c r="U32" s="1922"/>
      <c r="V32" s="1922"/>
      <c r="W32" s="1758"/>
      <c r="X32" s="1758"/>
      <c r="Y32" s="1758"/>
      <c r="Z32" s="1758"/>
      <c r="AA32" s="1758"/>
      <c r="AB32" s="1758"/>
      <c r="AC32" s="1758"/>
      <c r="AD32" s="1758"/>
      <c r="AE32" s="1758"/>
      <c r="AF32" s="1758"/>
      <c r="AG32" s="1758"/>
      <c r="AH32" s="1758"/>
    </row>
    <row r="33" spans="1:34" ht="21" customHeight="1" x14ac:dyDescent="0.15">
      <c r="A33" s="863">
        <v>17</v>
      </c>
      <c r="B33" s="1691"/>
      <c r="C33" s="1691"/>
      <c r="D33" s="1691"/>
      <c r="E33" s="1691"/>
      <c r="F33" s="1691"/>
      <c r="G33" s="1691"/>
      <c r="H33" s="1691"/>
      <c r="I33" s="1691"/>
      <c r="J33" s="1691"/>
      <c r="K33" s="1691"/>
      <c r="L33" s="1691"/>
      <c r="M33" s="1691"/>
      <c r="N33" s="1691"/>
      <c r="O33" s="1691"/>
      <c r="P33" s="1691"/>
      <c r="Q33" s="1922"/>
      <c r="R33" s="1922"/>
      <c r="S33" s="1922"/>
      <c r="T33" s="1922"/>
      <c r="U33" s="1922"/>
      <c r="V33" s="1922"/>
      <c r="W33" s="1758"/>
      <c r="X33" s="1758"/>
      <c r="Y33" s="1758"/>
      <c r="Z33" s="1758"/>
      <c r="AA33" s="1758"/>
      <c r="AB33" s="1758"/>
      <c r="AC33" s="1758"/>
      <c r="AD33" s="1758"/>
      <c r="AE33" s="1758"/>
      <c r="AF33" s="1758"/>
      <c r="AG33" s="1758"/>
      <c r="AH33" s="1758"/>
    </row>
    <row r="34" spans="1:34" ht="21" customHeight="1" x14ac:dyDescent="0.15">
      <c r="A34" s="863">
        <v>18</v>
      </c>
      <c r="B34" s="1691"/>
      <c r="C34" s="1691"/>
      <c r="D34" s="1691"/>
      <c r="E34" s="1691"/>
      <c r="F34" s="1691"/>
      <c r="G34" s="1691"/>
      <c r="H34" s="1691"/>
      <c r="I34" s="1691"/>
      <c r="J34" s="1691"/>
      <c r="K34" s="1691"/>
      <c r="L34" s="1691"/>
      <c r="M34" s="1691"/>
      <c r="N34" s="1691"/>
      <c r="O34" s="1691"/>
      <c r="P34" s="1691"/>
      <c r="Q34" s="1922"/>
      <c r="R34" s="1922"/>
      <c r="S34" s="1922"/>
      <c r="T34" s="1922"/>
      <c r="U34" s="1922"/>
      <c r="V34" s="1922"/>
      <c r="W34" s="1758"/>
      <c r="X34" s="1758"/>
      <c r="Y34" s="1758"/>
      <c r="Z34" s="1758"/>
      <c r="AA34" s="1758"/>
      <c r="AB34" s="1758"/>
      <c r="AC34" s="1758"/>
      <c r="AD34" s="1758"/>
      <c r="AE34" s="1758"/>
      <c r="AF34" s="1758"/>
      <c r="AG34" s="1758"/>
      <c r="AH34" s="1758"/>
    </row>
    <row r="35" spans="1:34" ht="21" customHeight="1" x14ac:dyDescent="0.15">
      <c r="A35" s="863">
        <v>19</v>
      </c>
      <c r="B35" s="1691"/>
      <c r="C35" s="1691"/>
      <c r="D35" s="1691"/>
      <c r="E35" s="1691"/>
      <c r="F35" s="1691"/>
      <c r="G35" s="1691"/>
      <c r="H35" s="1691"/>
      <c r="I35" s="1691"/>
      <c r="J35" s="1691"/>
      <c r="K35" s="1691"/>
      <c r="L35" s="1691"/>
      <c r="M35" s="1691"/>
      <c r="N35" s="1691"/>
      <c r="O35" s="1691"/>
      <c r="P35" s="1691"/>
      <c r="Q35" s="1922"/>
      <c r="R35" s="1922"/>
      <c r="S35" s="1922"/>
      <c r="T35" s="1922"/>
      <c r="U35" s="1922"/>
      <c r="V35" s="1922"/>
      <c r="W35" s="1758"/>
      <c r="X35" s="1758"/>
      <c r="Y35" s="1758"/>
      <c r="Z35" s="1758"/>
      <c r="AA35" s="1758"/>
      <c r="AB35" s="1758"/>
      <c r="AC35" s="1758"/>
      <c r="AD35" s="1758"/>
      <c r="AE35" s="1758"/>
      <c r="AF35" s="1758"/>
      <c r="AG35" s="1758"/>
      <c r="AH35" s="1758"/>
    </row>
    <row r="36" spans="1:34" ht="21" customHeight="1" x14ac:dyDescent="0.15">
      <c r="A36" s="864">
        <v>20</v>
      </c>
      <c r="B36" s="1694"/>
      <c r="C36" s="1694"/>
      <c r="D36" s="1694"/>
      <c r="E36" s="1694"/>
      <c r="F36" s="1694"/>
      <c r="G36" s="1694"/>
      <c r="H36" s="1694"/>
      <c r="I36" s="1694"/>
      <c r="J36" s="1694"/>
      <c r="K36" s="1694"/>
      <c r="L36" s="1694"/>
      <c r="M36" s="1694"/>
      <c r="N36" s="1694"/>
      <c r="O36" s="1694"/>
      <c r="P36" s="1694"/>
      <c r="Q36" s="1926"/>
      <c r="R36" s="1926"/>
      <c r="S36" s="1926"/>
      <c r="T36" s="1926"/>
      <c r="U36" s="1926"/>
      <c r="V36" s="1926"/>
      <c r="W36" s="1760"/>
      <c r="X36" s="1760"/>
      <c r="Y36" s="1760"/>
      <c r="Z36" s="1760"/>
      <c r="AA36" s="1760"/>
      <c r="AB36" s="1760"/>
      <c r="AC36" s="1760"/>
      <c r="AD36" s="1760"/>
      <c r="AE36" s="1760"/>
      <c r="AF36" s="1760"/>
      <c r="AG36" s="1760"/>
      <c r="AH36" s="1760"/>
    </row>
    <row r="37" spans="1:34" ht="21" customHeight="1" x14ac:dyDescent="0.15">
      <c r="A37" s="1927" t="s">
        <v>758</v>
      </c>
      <c r="B37" s="1927"/>
      <c r="C37" s="1927"/>
      <c r="D37" s="1927"/>
      <c r="E37" s="1927"/>
      <c r="F37" s="1927"/>
      <c r="G37" s="1927"/>
      <c r="H37" s="1927"/>
      <c r="I37" s="1927"/>
      <c r="J37" s="1927"/>
      <c r="K37" s="1927"/>
      <c r="L37" s="1927"/>
      <c r="M37" s="1927"/>
      <c r="N37" s="1927"/>
      <c r="O37" s="1927"/>
      <c r="P37" s="1927"/>
      <c r="Q37" s="1928" t="s">
        <v>314</v>
      </c>
      <c r="R37" s="1928"/>
      <c r="S37" s="1928"/>
      <c r="T37" s="1928"/>
      <c r="U37" s="1928"/>
      <c r="V37" s="1928"/>
      <c r="W37" s="1928"/>
      <c r="X37" s="1928"/>
      <c r="Y37" s="1928"/>
      <c r="Z37" s="1928"/>
      <c r="AA37" s="1928"/>
      <c r="AB37" s="1928"/>
      <c r="AC37" s="1928"/>
      <c r="AD37" s="1929" t="s">
        <v>314</v>
      </c>
      <c r="AE37" s="1929"/>
      <c r="AF37" s="1929"/>
      <c r="AG37" s="1929"/>
      <c r="AH37" s="1929"/>
    </row>
    <row r="38" spans="1:34" ht="39" customHeight="1" x14ac:dyDescent="0.15">
      <c r="A38" s="1930" t="s">
        <v>1230</v>
      </c>
      <c r="B38" s="1930"/>
      <c r="C38" s="1930"/>
      <c r="D38" s="1930"/>
      <c r="E38" s="1930"/>
      <c r="F38" s="1930"/>
      <c r="G38" s="1930"/>
      <c r="H38" s="1930"/>
      <c r="I38" s="1930"/>
      <c r="J38" s="1930"/>
      <c r="K38" s="1930"/>
      <c r="L38" s="1930"/>
      <c r="M38" s="1930"/>
      <c r="N38" s="1930"/>
      <c r="O38" s="1930"/>
      <c r="P38" s="1930"/>
      <c r="Q38" s="1930"/>
      <c r="R38" s="1930"/>
      <c r="S38" s="1930"/>
      <c r="T38" s="1930"/>
      <c r="U38" s="1930"/>
      <c r="V38" s="1930"/>
      <c r="W38" s="1930"/>
      <c r="X38" s="1930"/>
      <c r="Y38" s="1930"/>
      <c r="Z38" s="1930"/>
      <c r="AA38" s="1930"/>
      <c r="AB38" s="1930"/>
      <c r="AC38" s="1930"/>
      <c r="AD38" s="1930"/>
      <c r="AE38" s="1930"/>
      <c r="AF38" s="1930"/>
      <c r="AG38" s="1930"/>
      <c r="AH38" s="1930"/>
    </row>
    <row r="39" spans="1:34" ht="35.25" customHeight="1" x14ac:dyDescent="0.15">
      <c r="A39" s="1649" t="s">
        <v>1231</v>
      </c>
      <c r="B39" s="1649"/>
      <c r="C39" s="1649"/>
      <c r="D39" s="1649"/>
      <c r="E39" s="1649"/>
      <c r="F39" s="1649"/>
      <c r="G39" s="1649"/>
      <c r="H39" s="1649"/>
      <c r="I39" s="1649"/>
      <c r="J39" s="1649"/>
      <c r="K39" s="1649"/>
      <c r="L39" s="1649"/>
      <c r="M39" s="1649"/>
      <c r="N39" s="1649"/>
      <c r="O39" s="1649"/>
      <c r="P39" s="1649"/>
      <c r="Q39" s="1649"/>
      <c r="R39" s="1649"/>
      <c r="S39" s="1649"/>
      <c r="T39" s="1649"/>
      <c r="U39" s="1649"/>
      <c r="V39" s="1649"/>
      <c r="W39" s="1649"/>
      <c r="X39" s="1649"/>
      <c r="Y39" s="1649"/>
      <c r="Z39" s="1649"/>
      <c r="AA39" s="1649"/>
      <c r="AB39" s="1649"/>
      <c r="AC39" s="1649"/>
      <c r="AD39" s="1649"/>
      <c r="AE39" s="1649"/>
      <c r="AF39" s="1649"/>
      <c r="AG39" s="1649"/>
      <c r="AH39" s="1649"/>
    </row>
    <row r="40" spans="1:34" ht="21" customHeight="1" x14ac:dyDescent="0.15">
      <c r="A40" s="1882" t="s">
        <v>1232</v>
      </c>
      <c r="B40" s="1882"/>
      <c r="C40" s="1882"/>
      <c r="D40" s="1882"/>
      <c r="E40" s="1882"/>
      <c r="F40" s="1882"/>
      <c r="G40" s="1882"/>
      <c r="H40" s="1882"/>
      <c r="I40" s="1882"/>
      <c r="J40" s="1882"/>
      <c r="K40" s="1882"/>
      <c r="L40" s="1882"/>
      <c r="M40" s="1882"/>
      <c r="N40" s="1882"/>
      <c r="O40" s="1882"/>
      <c r="P40" s="1882"/>
      <c r="Q40" s="1882"/>
      <c r="R40" s="1882"/>
      <c r="S40" s="1882"/>
      <c r="T40" s="1882"/>
      <c r="U40" s="1882"/>
      <c r="V40" s="1882"/>
      <c r="W40" s="1882"/>
      <c r="X40" s="1882"/>
      <c r="Y40" s="1882"/>
      <c r="Z40" s="1882"/>
      <c r="AA40" s="1882"/>
      <c r="AB40" s="1882"/>
      <c r="AC40" s="1882"/>
      <c r="AD40" s="1882"/>
      <c r="AE40" s="1882"/>
      <c r="AF40" s="1882"/>
      <c r="AG40" s="1882"/>
      <c r="AH40" s="1882"/>
    </row>
    <row r="41" spans="1:34" x14ac:dyDescent="0.15">
      <c r="A41" s="1883"/>
      <c r="B41" s="1883"/>
      <c r="C41" s="1883"/>
      <c r="D41" s="1883"/>
      <c r="E41" s="1883"/>
      <c r="F41" s="1883"/>
      <c r="G41" s="1883"/>
      <c r="H41" s="1883"/>
      <c r="I41" s="1883"/>
      <c r="J41" s="1883"/>
      <c r="K41" s="1883"/>
      <c r="L41" s="1883"/>
      <c r="M41" s="1883"/>
      <c r="N41" s="1883"/>
      <c r="O41" s="1883"/>
      <c r="P41" s="1883"/>
      <c r="Q41" s="1883"/>
      <c r="R41" s="1883"/>
      <c r="S41" s="1883"/>
      <c r="T41" s="1883"/>
      <c r="U41" s="1883"/>
      <c r="V41" s="1883"/>
      <c r="W41" s="1883"/>
      <c r="X41" s="1883"/>
      <c r="Y41" s="1883"/>
      <c r="Z41" s="1883"/>
      <c r="AA41" s="1883"/>
      <c r="AB41" s="1883"/>
      <c r="AC41" s="1883"/>
      <c r="AD41" s="1883"/>
      <c r="AE41" s="1883"/>
      <c r="AF41" s="1883"/>
      <c r="AG41" s="1883"/>
      <c r="AH41" s="1883"/>
    </row>
    <row r="42" spans="1:34" ht="15" customHeight="1" x14ac:dyDescent="0.15">
      <c r="A42" s="1883"/>
      <c r="B42" s="1883"/>
      <c r="C42" s="1883"/>
      <c r="D42" s="1883"/>
      <c r="E42" s="1883"/>
      <c r="F42" s="1883"/>
      <c r="G42" s="1883"/>
      <c r="H42" s="1883"/>
      <c r="I42" s="1883"/>
      <c r="J42" s="1883"/>
      <c r="K42" s="1883"/>
      <c r="L42" s="1883"/>
      <c r="M42" s="1883"/>
      <c r="N42" s="1883"/>
      <c r="O42" s="1883"/>
      <c r="P42" s="1883"/>
      <c r="Q42" s="1883"/>
      <c r="R42" s="1883"/>
      <c r="S42" s="1883"/>
      <c r="T42" s="1883"/>
      <c r="U42" s="1883"/>
      <c r="V42" s="1883"/>
      <c r="W42" s="1883"/>
      <c r="X42" s="1883"/>
      <c r="Y42" s="1883"/>
      <c r="Z42" s="1883"/>
      <c r="AA42" s="1883"/>
      <c r="AB42" s="1883"/>
      <c r="AC42" s="1883"/>
      <c r="AD42" s="1883"/>
      <c r="AE42" s="1883"/>
      <c r="AF42" s="1883"/>
      <c r="AG42" s="1883"/>
      <c r="AH42" s="1883"/>
    </row>
    <row r="43" spans="1:34" x14ac:dyDescent="0.15">
      <c r="A43" s="1883"/>
      <c r="B43" s="1883"/>
      <c r="C43" s="1883"/>
      <c r="D43" s="1883"/>
      <c r="E43" s="1883"/>
      <c r="F43" s="1883"/>
      <c r="G43" s="1883"/>
      <c r="H43" s="1883"/>
      <c r="I43" s="1883"/>
      <c r="J43" s="1883"/>
      <c r="K43" s="1883"/>
      <c r="L43" s="1883"/>
      <c r="M43" s="1883"/>
      <c r="N43" s="1883"/>
      <c r="O43" s="1883"/>
      <c r="P43" s="1883"/>
      <c r="Q43" s="1883"/>
      <c r="R43" s="1883"/>
      <c r="S43" s="1883"/>
      <c r="T43" s="1883"/>
      <c r="U43" s="1883"/>
      <c r="V43" s="1883"/>
      <c r="W43" s="1883"/>
      <c r="X43" s="1883"/>
      <c r="Y43" s="1883"/>
      <c r="Z43" s="1883"/>
      <c r="AA43" s="1883"/>
      <c r="AB43" s="1883"/>
      <c r="AC43" s="1883"/>
      <c r="AD43" s="1883"/>
      <c r="AE43" s="1883"/>
      <c r="AF43" s="1883"/>
      <c r="AG43" s="1883"/>
      <c r="AH43" s="1883"/>
    </row>
  </sheetData>
  <mergeCells count="100">
    <mergeCell ref="A40:AH43"/>
    <mergeCell ref="A37:P37"/>
    <mergeCell ref="Q37:AC37"/>
    <mergeCell ref="AD37:AH37"/>
    <mergeCell ref="A38:AH38"/>
    <mergeCell ref="A39:AH39"/>
    <mergeCell ref="B35:P35"/>
    <mergeCell ref="Q35:V35"/>
    <mergeCell ref="W35:AC35"/>
    <mergeCell ref="AD35:AH35"/>
    <mergeCell ref="B36:P36"/>
    <mergeCell ref="Q36:V36"/>
    <mergeCell ref="W36:AC36"/>
    <mergeCell ref="AD36:AH36"/>
    <mergeCell ref="B33:P33"/>
    <mergeCell ref="Q33:V33"/>
    <mergeCell ref="W33:AC33"/>
    <mergeCell ref="AD33:AH33"/>
    <mergeCell ref="B34:P34"/>
    <mergeCell ref="Q34:V34"/>
    <mergeCell ref="W34:AC34"/>
    <mergeCell ref="AD34:AH34"/>
    <mergeCell ref="B31:P31"/>
    <mergeCell ref="Q31:V31"/>
    <mergeCell ref="W31:AC31"/>
    <mergeCell ref="AD31:AH31"/>
    <mergeCell ref="B32:P32"/>
    <mergeCell ref="Q32:V32"/>
    <mergeCell ref="W32:AC32"/>
    <mergeCell ref="AD32:AH32"/>
    <mergeCell ref="B29:P29"/>
    <mergeCell ref="Q29:V29"/>
    <mergeCell ref="W29:AC29"/>
    <mergeCell ref="AD29:AH29"/>
    <mergeCell ref="B30:P30"/>
    <mergeCell ref="Q30:V30"/>
    <mergeCell ref="W30:AC30"/>
    <mergeCell ref="AD30:AH30"/>
    <mergeCell ref="B27:P27"/>
    <mergeCell ref="Q27:V27"/>
    <mergeCell ref="W27:AC27"/>
    <mergeCell ref="AD27:AH27"/>
    <mergeCell ref="B28:P28"/>
    <mergeCell ref="Q28:V28"/>
    <mergeCell ref="W28:AC28"/>
    <mergeCell ref="AD28:AH28"/>
    <mergeCell ref="B25:P25"/>
    <mergeCell ref="Q25:V25"/>
    <mergeCell ref="W25:AC25"/>
    <mergeCell ref="AD25:AH25"/>
    <mergeCell ref="B26:P26"/>
    <mergeCell ref="Q26:V26"/>
    <mergeCell ref="W26:AC26"/>
    <mergeCell ref="AD26:AH26"/>
    <mergeCell ref="B23:P23"/>
    <mergeCell ref="Q23:V23"/>
    <mergeCell ref="W23:AC23"/>
    <mergeCell ref="AD23:AH23"/>
    <mergeCell ref="B24:P24"/>
    <mergeCell ref="Q24:V24"/>
    <mergeCell ref="W24:AC24"/>
    <mergeCell ref="AD24:AH24"/>
    <mergeCell ref="B21:P21"/>
    <mergeCell ref="Q21:V21"/>
    <mergeCell ref="W21:AC21"/>
    <mergeCell ref="AD21:AH21"/>
    <mergeCell ref="B22:P22"/>
    <mergeCell ref="Q22:V22"/>
    <mergeCell ref="W22:AC22"/>
    <mergeCell ref="AD22:AH22"/>
    <mergeCell ref="B19:P19"/>
    <mergeCell ref="Q19:V19"/>
    <mergeCell ref="W19:AC19"/>
    <mergeCell ref="AD19:AH19"/>
    <mergeCell ref="B20:P20"/>
    <mergeCell ref="Q20:V20"/>
    <mergeCell ref="W20:AC20"/>
    <mergeCell ref="AD20:AH20"/>
    <mergeCell ref="B17:P17"/>
    <mergeCell ref="Q17:V17"/>
    <mergeCell ref="W17:AC17"/>
    <mergeCell ref="AD17:AH17"/>
    <mergeCell ref="B18:P18"/>
    <mergeCell ref="Q18:V18"/>
    <mergeCell ref="W18:AC18"/>
    <mergeCell ref="AD18:AH18"/>
    <mergeCell ref="A8:P8"/>
    <mergeCell ref="Q8:AH8"/>
    <mergeCell ref="B9:P9"/>
    <mergeCell ref="Q9:AH9"/>
    <mergeCell ref="A10:P16"/>
    <mergeCell ref="Q10:AC10"/>
    <mergeCell ref="AD10:AH16"/>
    <mergeCell ref="Q11:V16"/>
    <mergeCell ref="W11:AC16"/>
    <mergeCell ref="A3:AH3"/>
    <mergeCell ref="R5:W5"/>
    <mergeCell ref="X5:AH5"/>
    <mergeCell ref="R6:W6"/>
    <mergeCell ref="X6:AH6"/>
  </mergeCells>
  <phoneticPr fontId="83"/>
  <hyperlinks>
    <hyperlink ref="AJ3" location="届出様式一覧!A1" display="戻る"/>
  </hyperlinks>
  <printOptions horizontalCentered="1" verticalCentered="1"/>
  <pageMargins left="0.59027777777777801" right="0.59027777777777801" top="0.39374999999999999" bottom="0.35416666666666702" header="0.51180555555555496" footer="0.51180555555555496"/>
  <pageSetup paperSize="9" scale="92" firstPageNumber="0" orientation="portrait" horizontalDpi="300" verticalDpi="300"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66"/>
  <sheetViews>
    <sheetView view="pageBreakPreview" zoomScaleNormal="100" workbookViewId="0">
      <selection activeCell="A3" sqref="A3:AD3"/>
    </sheetView>
  </sheetViews>
  <sheetFormatPr defaultRowHeight="13.5" x14ac:dyDescent="0.15"/>
  <cols>
    <col min="1" max="1" width="2.875" style="795" customWidth="1"/>
    <col min="2" max="2" width="3" style="795" customWidth="1"/>
    <col min="3" max="3" width="10.25" style="795" customWidth="1"/>
    <col min="4" max="4" width="3.25" style="795" customWidth="1"/>
    <col min="5" max="8" width="2.5" style="795" customWidth="1"/>
    <col min="9" max="9" width="3.25" style="795" customWidth="1"/>
    <col min="10" max="29" width="2.5" style="795" customWidth="1"/>
    <col min="30" max="30" width="1.375" style="795" customWidth="1"/>
    <col min="31" max="31" width="1.25" style="795" customWidth="1"/>
    <col min="32" max="35" width="2.5" style="795" customWidth="1"/>
    <col min="36" max="52" width="3.625" style="795" customWidth="1"/>
    <col min="53" max="256" width="9" style="795" customWidth="1"/>
    <col min="257" max="257" width="2.875" style="795" customWidth="1"/>
    <col min="258" max="258" width="3" style="795" customWidth="1"/>
    <col min="259" max="259" width="10.25" style="795" customWidth="1"/>
    <col min="260" max="260" width="3.25" style="795" customWidth="1"/>
    <col min="261" max="264" width="2.5" style="795" customWidth="1"/>
    <col min="265" max="265" width="3.25" style="795" customWidth="1"/>
    <col min="266" max="285" width="2.5" style="795" customWidth="1"/>
    <col min="286" max="286" width="1.375" style="795" customWidth="1"/>
    <col min="287" max="287" width="1.25" style="795" customWidth="1"/>
    <col min="288" max="291" width="2.5" style="795" customWidth="1"/>
    <col min="292" max="308" width="3.625" style="795" customWidth="1"/>
    <col min="309" max="512" width="9" style="795" customWidth="1"/>
    <col min="513" max="513" width="2.875" style="795" customWidth="1"/>
    <col min="514" max="514" width="3" style="795" customWidth="1"/>
    <col min="515" max="515" width="10.25" style="795" customWidth="1"/>
    <col min="516" max="516" width="3.25" style="795" customWidth="1"/>
    <col min="517" max="520" width="2.5" style="795" customWidth="1"/>
    <col min="521" max="521" width="3.25" style="795" customWidth="1"/>
    <col min="522" max="541" width="2.5" style="795" customWidth="1"/>
    <col min="542" max="542" width="1.375" style="795" customWidth="1"/>
    <col min="543" max="543" width="1.25" style="795" customWidth="1"/>
    <col min="544" max="547" width="2.5" style="795" customWidth="1"/>
    <col min="548" max="564" width="3.625" style="795" customWidth="1"/>
    <col min="565" max="768" width="9" style="795" customWidth="1"/>
    <col min="769" max="769" width="2.875" style="795" customWidth="1"/>
    <col min="770" max="770" width="3" style="795" customWidth="1"/>
    <col min="771" max="771" width="10.25" style="795" customWidth="1"/>
    <col min="772" max="772" width="3.25" style="795" customWidth="1"/>
    <col min="773" max="776" width="2.5" style="795" customWidth="1"/>
    <col min="777" max="777" width="3.25" style="795" customWidth="1"/>
    <col min="778" max="797" width="2.5" style="795" customWidth="1"/>
    <col min="798" max="798" width="1.375" style="795" customWidth="1"/>
    <col min="799" max="799" width="1.25" style="795" customWidth="1"/>
    <col min="800" max="803" width="2.5" style="795" customWidth="1"/>
    <col min="804" max="820" width="3.625" style="795" customWidth="1"/>
    <col min="821" max="1025" width="9" style="795" customWidth="1"/>
  </cols>
  <sheetData>
    <row r="1" spans="1:35" ht="18" customHeight="1" x14ac:dyDescent="0.15">
      <c r="A1" s="795" t="s">
        <v>1233</v>
      </c>
      <c r="AF1" s="1243"/>
      <c r="AG1" s="1243"/>
      <c r="AH1" s="1243"/>
      <c r="AI1" s="1243"/>
    </row>
    <row r="2" spans="1:35" ht="17.25" x14ac:dyDescent="0.15">
      <c r="A2" s="1911" t="s">
        <v>1234</v>
      </c>
      <c r="B2" s="1911"/>
      <c r="C2" s="1911"/>
      <c r="D2" s="1911"/>
      <c r="E2" s="1911"/>
      <c r="F2" s="1911"/>
      <c r="G2" s="1911"/>
      <c r="H2" s="1911"/>
      <c r="I2" s="1911"/>
      <c r="J2" s="1911"/>
      <c r="K2" s="1911"/>
      <c r="L2" s="1911"/>
      <c r="M2" s="1911"/>
      <c r="N2" s="1911"/>
      <c r="O2" s="1911"/>
      <c r="P2" s="1911"/>
      <c r="Q2" s="1911"/>
      <c r="R2" s="1911"/>
      <c r="S2" s="1911"/>
      <c r="T2" s="1911"/>
      <c r="U2" s="1911"/>
      <c r="V2" s="1911"/>
      <c r="W2" s="1911"/>
      <c r="X2" s="1911"/>
      <c r="Y2" s="1911"/>
      <c r="Z2" s="1911"/>
      <c r="AA2" s="1911"/>
      <c r="AB2" s="1911"/>
      <c r="AC2" s="1911"/>
      <c r="AD2" s="1911"/>
      <c r="AE2" s="1053"/>
      <c r="AF2" s="1053"/>
      <c r="AG2" s="453" t="s">
        <v>590</v>
      </c>
      <c r="AH2" s="453"/>
      <c r="AI2" s="1053"/>
    </row>
    <row r="3" spans="1:35" ht="23.25" customHeight="1" x14ac:dyDescent="0.15">
      <c r="A3" s="1931"/>
      <c r="B3" s="1931"/>
      <c r="C3" s="1931"/>
      <c r="D3" s="1931"/>
      <c r="E3" s="1931"/>
      <c r="F3" s="1931"/>
      <c r="G3" s="1931"/>
      <c r="H3" s="1931"/>
      <c r="I3" s="1931"/>
      <c r="J3" s="1931"/>
      <c r="K3" s="1931"/>
      <c r="L3" s="1931"/>
      <c r="M3" s="1931"/>
      <c r="N3" s="1931"/>
      <c r="O3" s="1931"/>
      <c r="P3" s="1931"/>
      <c r="Q3" s="1931"/>
      <c r="R3" s="1931"/>
      <c r="S3" s="1931"/>
      <c r="T3" s="1931"/>
      <c r="U3" s="1931"/>
      <c r="V3" s="1931"/>
      <c r="W3" s="1931"/>
      <c r="X3" s="1931"/>
      <c r="Y3" s="1931"/>
      <c r="Z3" s="1931"/>
      <c r="AA3" s="1931"/>
      <c r="AB3" s="1931"/>
      <c r="AC3" s="1931"/>
      <c r="AD3" s="1931"/>
    </row>
    <row r="4" spans="1:35" ht="18" customHeight="1" x14ac:dyDescent="0.15">
      <c r="K4" s="1932" t="s">
        <v>1030</v>
      </c>
      <c r="L4" s="1932"/>
      <c r="M4" s="1932"/>
      <c r="N4" s="1932"/>
      <c r="O4" s="1932"/>
      <c r="P4" s="1932"/>
      <c r="Q4" s="1932"/>
      <c r="R4" s="1933"/>
      <c r="S4" s="1933"/>
      <c r="T4" s="1933"/>
      <c r="U4" s="1933"/>
      <c r="V4" s="1933"/>
      <c r="W4" s="1933"/>
      <c r="X4" s="1933"/>
      <c r="Y4" s="1933"/>
      <c r="Z4" s="1933"/>
      <c r="AA4" s="1933"/>
      <c r="AB4" s="1933"/>
    </row>
    <row r="5" spans="1:35" ht="17.25" customHeight="1" x14ac:dyDescent="0.15">
      <c r="K5" s="1932" t="s">
        <v>496</v>
      </c>
      <c r="L5" s="1932"/>
      <c r="M5" s="1932"/>
      <c r="N5" s="1932"/>
      <c r="O5" s="1932"/>
      <c r="P5" s="1932"/>
      <c r="Q5" s="1932"/>
      <c r="R5" s="1933"/>
      <c r="S5" s="1933"/>
      <c r="T5" s="1933"/>
      <c r="U5" s="1933"/>
      <c r="V5" s="1933"/>
      <c r="W5" s="1933"/>
      <c r="X5" s="1933"/>
      <c r="Y5" s="1933"/>
      <c r="Z5" s="1933"/>
      <c r="AA5" s="1933"/>
      <c r="AB5" s="1933"/>
    </row>
    <row r="6" spans="1:35" ht="8.1" customHeight="1" x14ac:dyDescent="0.15"/>
    <row r="7" spans="1:35" x14ac:dyDescent="0.15">
      <c r="B7" s="795" t="s">
        <v>1235</v>
      </c>
    </row>
    <row r="8" spans="1:35" ht="8.1" customHeight="1" x14ac:dyDescent="0.15"/>
    <row r="9" spans="1:35" ht="27" customHeight="1" x14ac:dyDescent="0.15">
      <c r="A9" s="1934" t="s">
        <v>1066</v>
      </c>
      <c r="B9" s="1934"/>
      <c r="C9" s="1934"/>
      <c r="D9" s="1934"/>
      <c r="E9" s="1934"/>
      <c r="F9" s="1934"/>
      <c r="G9" s="1934"/>
      <c r="H9" s="1934"/>
      <c r="I9" s="1054"/>
      <c r="J9" s="1055" t="s">
        <v>1114</v>
      </c>
      <c r="K9" s="1055" t="s">
        <v>1139</v>
      </c>
      <c r="L9" s="1055"/>
      <c r="M9" s="1055"/>
      <c r="N9" s="1055"/>
      <c r="O9" s="1055" t="s">
        <v>1114</v>
      </c>
      <c r="P9" s="1055" t="s">
        <v>1141</v>
      </c>
      <c r="Q9" s="1055"/>
      <c r="R9" s="1056"/>
      <c r="S9" s="1056"/>
      <c r="T9" s="1056" t="s">
        <v>1114</v>
      </c>
      <c r="U9" s="1056" t="s">
        <v>1142</v>
      </c>
      <c r="V9" s="1056"/>
      <c r="W9" s="1055"/>
      <c r="X9" s="1055"/>
      <c r="Y9" s="1055" t="s">
        <v>1114</v>
      </c>
      <c r="Z9" s="1055" t="s">
        <v>1236</v>
      </c>
      <c r="AA9" s="1055"/>
      <c r="AB9" s="1055"/>
      <c r="AC9" s="1055"/>
      <c r="AD9" s="1055"/>
      <c r="AE9" s="1057"/>
      <c r="AF9" s="811"/>
      <c r="AG9" s="811"/>
      <c r="AH9" s="811"/>
      <c r="AI9" s="811"/>
    </row>
    <row r="10" spans="1:35" x14ac:dyDescent="0.15">
      <c r="A10" s="1908"/>
      <c r="B10" s="1908"/>
      <c r="C10" s="1908"/>
      <c r="D10" s="1908"/>
      <c r="E10" s="1908"/>
      <c r="F10" s="1908"/>
      <c r="G10" s="1908"/>
      <c r="H10" s="1908"/>
      <c r="I10" s="1908"/>
      <c r="J10" s="1908"/>
      <c r="K10" s="1908"/>
      <c r="L10" s="1908"/>
      <c r="M10" s="1908"/>
      <c r="N10" s="1908"/>
      <c r="O10" s="1908"/>
      <c r="P10" s="1908"/>
      <c r="Q10" s="1908"/>
      <c r="R10" s="1908"/>
      <c r="S10" s="1908"/>
      <c r="T10" s="1908"/>
      <c r="U10" s="1908"/>
      <c r="V10" s="1908"/>
      <c r="W10" s="1908"/>
      <c r="X10" s="1908"/>
      <c r="Y10" s="1908"/>
      <c r="Z10" s="1908"/>
      <c r="AA10" s="1908"/>
      <c r="AB10" s="1908"/>
      <c r="AC10" s="1908"/>
      <c r="AD10" s="1908"/>
      <c r="AE10" s="1908"/>
    </row>
    <row r="11" spans="1:35" x14ac:dyDescent="0.15">
      <c r="A11" s="1908"/>
      <c r="B11" s="1908"/>
      <c r="C11" s="1908"/>
      <c r="D11" s="1908"/>
      <c r="E11" s="1908"/>
      <c r="F11" s="1908"/>
      <c r="G11" s="1908"/>
      <c r="H11" s="1908"/>
      <c r="I11" s="1908"/>
      <c r="J11" s="1908"/>
      <c r="K11" s="1908"/>
      <c r="L11" s="1908"/>
      <c r="M11" s="1908"/>
      <c r="N11" s="1908"/>
      <c r="O11" s="1908"/>
      <c r="P11" s="1908"/>
      <c r="Q11" s="1908"/>
      <c r="R11" s="1908"/>
      <c r="S11" s="1908"/>
      <c r="T11" s="1908"/>
      <c r="U11" s="1908"/>
      <c r="V11" s="1908"/>
      <c r="W11" s="1908"/>
      <c r="X11" s="1908"/>
      <c r="Y11" s="1908"/>
      <c r="Z11" s="1908"/>
      <c r="AA11" s="1908"/>
      <c r="AB11" s="1908"/>
      <c r="AC11" s="1908"/>
      <c r="AD11" s="1908"/>
      <c r="AE11" s="1908"/>
    </row>
    <row r="13" spans="1:35" ht="14.25" x14ac:dyDescent="0.15">
      <c r="A13" s="1058" t="s">
        <v>1237</v>
      </c>
    </row>
    <row r="14" spans="1:35" x14ac:dyDescent="0.15">
      <c r="B14" s="816" t="s">
        <v>1238</v>
      </c>
    </row>
    <row r="15" spans="1:35" ht="20.25" customHeight="1" x14ac:dyDescent="0.15">
      <c r="B15" s="816" t="s">
        <v>1239</v>
      </c>
    </row>
    <row r="16" spans="1:35" ht="20.25" customHeight="1" x14ac:dyDescent="0.15">
      <c r="B16" s="1059" t="s">
        <v>1240</v>
      </c>
      <c r="C16" s="1059" t="s">
        <v>1241</v>
      </c>
      <c r="D16" s="1894" t="s">
        <v>193</v>
      </c>
      <c r="E16" s="1894"/>
      <c r="F16" s="1894"/>
      <c r="G16" s="1894"/>
      <c r="H16" s="1894"/>
      <c r="I16" s="1894"/>
      <c r="J16" s="1894"/>
      <c r="K16" s="1894"/>
      <c r="L16" s="1894"/>
      <c r="M16" s="1894"/>
      <c r="N16" s="1894"/>
      <c r="O16" s="1894"/>
      <c r="P16" s="1894" t="s">
        <v>1242</v>
      </c>
      <c r="Q16" s="1894"/>
      <c r="R16" s="1894"/>
      <c r="S16" s="1894"/>
      <c r="T16" s="1894"/>
      <c r="U16" s="1894"/>
      <c r="V16" s="1894"/>
      <c r="W16" s="1894"/>
      <c r="X16" s="1894"/>
      <c r="Y16" s="1894"/>
      <c r="Z16" s="1894"/>
      <c r="AA16" s="1894"/>
      <c r="AB16" s="815"/>
      <c r="AC16" s="815"/>
    </row>
    <row r="17" spans="1:32" ht="20.100000000000001" customHeight="1" x14ac:dyDescent="0.15">
      <c r="B17" s="1059">
        <v>1</v>
      </c>
      <c r="C17" s="1060" t="s">
        <v>101</v>
      </c>
      <c r="D17" s="1266"/>
      <c r="E17" s="1266"/>
      <c r="F17" s="1266"/>
      <c r="G17" s="1266"/>
      <c r="H17" s="1266"/>
      <c r="I17" s="1266"/>
      <c r="J17" s="1266"/>
      <c r="K17" s="1266"/>
      <c r="L17" s="1266"/>
      <c r="M17" s="1266"/>
      <c r="N17" s="1266"/>
      <c r="O17" s="1266"/>
      <c r="P17" s="1266"/>
      <c r="Q17" s="1266"/>
      <c r="R17" s="1266"/>
      <c r="S17" s="1266"/>
      <c r="T17" s="1266"/>
      <c r="U17" s="1266"/>
      <c r="V17" s="1266"/>
      <c r="W17" s="1266"/>
      <c r="X17" s="1266"/>
      <c r="Y17" s="1266"/>
      <c r="Z17" s="1266"/>
      <c r="AA17" s="1266"/>
      <c r="AB17" s="815"/>
      <c r="AC17" s="815"/>
    </row>
    <row r="18" spans="1:32" ht="20.100000000000001" customHeight="1" x14ac:dyDescent="0.15">
      <c r="B18" s="1059">
        <v>2</v>
      </c>
      <c r="C18" s="1060" t="s">
        <v>101</v>
      </c>
      <c r="D18" s="1266"/>
      <c r="E18" s="1266"/>
      <c r="F18" s="1266"/>
      <c r="G18" s="1266"/>
      <c r="H18" s="1266"/>
      <c r="I18" s="1266"/>
      <c r="J18" s="1266"/>
      <c r="K18" s="1266"/>
      <c r="L18" s="1266"/>
      <c r="M18" s="1266"/>
      <c r="N18" s="1266"/>
      <c r="O18" s="1266"/>
      <c r="P18" s="1266"/>
      <c r="Q18" s="1266"/>
      <c r="R18" s="1266"/>
      <c r="S18" s="1266"/>
      <c r="T18" s="1266"/>
      <c r="U18" s="1266"/>
      <c r="V18" s="1266"/>
      <c r="W18" s="1266"/>
      <c r="X18" s="1266"/>
      <c r="Y18" s="1266"/>
      <c r="Z18" s="1266"/>
      <c r="AA18" s="1266"/>
      <c r="AB18" s="815"/>
      <c r="AC18" s="815"/>
      <c r="AF18" s="811"/>
    </row>
    <row r="19" spans="1:32" ht="20.100000000000001" customHeight="1" x14ac:dyDescent="0.15">
      <c r="B19" s="1059">
        <v>3</v>
      </c>
      <c r="C19" s="1060" t="s">
        <v>101</v>
      </c>
      <c r="D19" s="1266"/>
      <c r="E19" s="1266"/>
      <c r="F19" s="1266"/>
      <c r="G19" s="1266"/>
      <c r="H19" s="1266"/>
      <c r="I19" s="1266"/>
      <c r="J19" s="1266"/>
      <c r="K19" s="1266"/>
      <c r="L19" s="1266"/>
      <c r="M19" s="1266"/>
      <c r="N19" s="1266"/>
      <c r="O19" s="1266"/>
      <c r="P19" s="1266"/>
      <c r="Q19" s="1266"/>
      <c r="R19" s="1266"/>
      <c r="S19" s="1266"/>
      <c r="T19" s="1266"/>
      <c r="U19" s="1266"/>
      <c r="V19" s="1266"/>
      <c r="W19" s="1266"/>
      <c r="X19" s="1266"/>
      <c r="Y19" s="1266"/>
      <c r="Z19" s="1266"/>
      <c r="AA19" s="1266"/>
      <c r="AB19" s="815"/>
      <c r="AC19" s="815"/>
    </row>
    <row r="20" spans="1:32" ht="20.100000000000001" customHeight="1" x14ac:dyDescent="0.15">
      <c r="B20" s="1059">
        <v>4</v>
      </c>
      <c r="C20" s="1060" t="s">
        <v>101</v>
      </c>
      <c r="D20" s="1266"/>
      <c r="E20" s="1266"/>
      <c r="F20" s="1266"/>
      <c r="G20" s="1266"/>
      <c r="H20" s="1266"/>
      <c r="I20" s="1266"/>
      <c r="J20" s="1266"/>
      <c r="K20" s="1266"/>
      <c r="L20" s="1266"/>
      <c r="M20" s="1266"/>
      <c r="N20" s="1266"/>
      <c r="O20" s="1266"/>
      <c r="P20" s="1266"/>
      <c r="Q20" s="1266"/>
      <c r="R20" s="1266"/>
      <c r="S20" s="1266"/>
      <c r="T20" s="1266"/>
      <c r="U20" s="1266"/>
      <c r="V20" s="1266"/>
      <c r="W20" s="1266"/>
      <c r="X20" s="1266"/>
      <c r="Y20" s="1266"/>
      <c r="Z20" s="1266"/>
      <c r="AA20" s="1266"/>
      <c r="AB20" s="815"/>
      <c r="AC20" s="815"/>
    </row>
    <row r="21" spans="1:32" ht="20.100000000000001" customHeight="1" x14ac:dyDescent="0.15">
      <c r="B21" s="1059">
        <v>5</v>
      </c>
      <c r="C21" s="1060" t="s">
        <v>101</v>
      </c>
      <c r="D21" s="1266"/>
      <c r="E21" s="1266"/>
      <c r="F21" s="1266"/>
      <c r="G21" s="1266"/>
      <c r="H21" s="1266"/>
      <c r="I21" s="1266"/>
      <c r="J21" s="1266"/>
      <c r="K21" s="1266"/>
      <c r="L21" s="1266"/>
      <c r="M21" s="1266"/>
      <c r="N21" s="1266"/>
      <c r="O21" s="1266"/>
      <c r="P21" s="1266"/>
      <c r="Q21" s="1266"/>
      <c r="R21" s="1266"/>
      <c r="S21" s="1266"/>
      <c r="T21" s="1266"/>
      <c r="U21" s="1266"/>
      <c r="V21" s="1266"/>
      <c r="W21" s="1266"/>
      <c r="X21" s="1266"/>
      <c r="Y21" s="1266"/>
      <c r="Z21" s="1266"/>
      <c r="AA21" s="1266"/>
      <c r="AB21" s="815"/>
      <c r="AC21" s="815"/>
    </row>
    <row r="22" spans="1:32" x14ac:dyDescent="0.15">
      <c r="C22" s="1061" t="s">
        <v>1243</v>
      </c>
    </row>
    <row r="23" spans="1:32" x14ac:dyDescent="0.15">
      <c r="C23" s="1061" t="s">
        <v>1244</v>
      </c>
    </row>
    <row r="25" spans="1:32" ht="14.25" x14ac:dyDescent="0.15">
      <c r="A25" s="1058" t="s">
        <v>1245</v>
      </c>
    </row>
    <row r="26" spans="1:32" ht="16.5" customHeight="1" x14ac:dyDescent="0.15">
      <c r="A26" s="1062"/>
      <c r="B26" s="816" t="s">
        <v>1246</v>
      </c>
    </row>
    <row r="27" spans="1:32" ht="18" customHeight="1" x14ac:dyDescent="0.15">
      <c r="A27" s="1062"/>
      <c r="B27" s="816" t="s">
        <v>1247</v>
      </c>
    </row>
    <row r="28" spans="1:32" ht="18" customHeight="1" x14ac:dyDescent="0.15">
      <c r="A28" s="1062"/>
      <c r="B28" s="816" t="s">
        <v>1248</v>
      </c>
    </row>
    <row r="29" spans="1:32" ht="20.25" customHeight="1" x14ac:dyDescent="0.15">
      <c r="B29" s="1059" t="s">
        <v>1240</v>
      </c>
      <c r="C29" s="1059" t="s">
        <v>1241</v>
      </c>
      <c r="D29" s="1894" t="s">
        <v>193</v>
      </c>
      <c r="E29" s="1894"/>
      <c r="F29" s="1894"/>
      <c r="G29" s="1894"/>
      <c r="H29" s="1894"/>
      <c r="I29" s="1894"/>
      <c r="J29" s="1894"/>
      <c r="K29" s="1894"/>
      <c r="L29" s="1894"/>
      <c r="M29" s="1894"/>
      <c r="N29" s="1894"/>
      <c r="O29" s="1894"/>
      <c r="P29" s="1894" t="s">
        <v>1242</v>
      </c>
      <c r="Q29" s="1894"/>
      <c r="R29" s="1894"/>
      <c r="S29" s="1894"/>
      <c r="T29" s="1894"/>
      <c r="U29" s="1894"/>
      <c r="V29" s="1894"/>
      <c r="W29" s="1894"/>
      <c r="X29" s="1894"/>
      <c r="Y29" s="1894"/>
      <c r="Z29" s="1894"/>
      <c r="AA29" s="1894"/>
      <c r="AB29" s="815"/>
      <c r="AC29" s="815"/>
    </row>
    <row r="30" spans="1:32" ht="20.100000000000001" customHeight="1" x14ac:dyDescent="0.15">
      <c r="A30" s="1062"/>
      <c r="B30" s="1059">
        <v>1</v>
      </c>
      <c r="C30" s="1060" t="s">
        <v>101</v>
      </c>
      <c r="D30" s="1266"/>
      <c r="E30" s="1266"/>
      <c r="F30" s="1266"/>
      <c r="G30" s="1266"/>
      <c r="H30" s="1266"/>
      <c r="I30" s="1266"/>
      <c r="J30" s="1266"/>
      <c r="K30" s="1266"/>
      <c r="L30" s="1266"/>
      <c r="M30" s="1266"/>
      <c r="N30" s="1266"/>
      <c r="O30" s="1266"/>
      <c r="P30" s="1266"/>
      <c r="Q30" s="1266"/>
      <c r="R30" s="1266"/>
      <c r="S30" s="1266"/>
      <c r="T30" s="1266"/>
      <c r="U30" s="1266"/>
      <c r="V30" s="1266"/>
      <c r="W30" s="1266"/>
      <c r="X30" s="1266"/>
      <c r="Y30" s="1266"/>
      <c r="Z30" s="1266"/>
      <c r="AA30" s="1266"/>
    </row>
    <row r="31" spans="1:32" ht="20.100000000000001" customHeight="1" x14ac:dyDescent="0.15">
      <c r="A31" s="1062"/>
      <c r="B31" s="1059">
        <v>2</v>
      </c>
      <c r="C31" s="1060"/>
      <c r="D31" s="1266"/>
      <c r="E31" s="1266"/>
      <c r="F31" s="1266"/>
      <c r="G31" s="1266"/>
      <c r="H31" s="1266"/>
      <c r="I31" s="1266"/>
      <c r="J31" s="1266"/>
      <c r="K31" s="1266"/>
      <c r="L31" s="1266"/>
      <c r="M31" s="1266"/>
      <c r="N31" s="1266"/>
      <c r="O31" s="1266"/>
      <c r="P31" s="1266"/>
      <c r="Q31" s="1266"/>
      <c r="R31" s="1266"/>
      <c r="S31" s="1266"/>
      <c r="T31" s="1266"/>
      <c r="U31" s="1266"/>
      <c r="V31" s="1266"/>
      <c r="W31" s="1266"/>
      <c r="X31" s="1266"/>
      <c r="Y31" s="1266"/>
      <c r="Z31" s="1266"/>
      <c r="AA31" s="1266"/>
    </row>
    <row r="32" spans="1:32" ht="20.100000000000001" customHeight="1" x14ac:dyDescent="0.15">
      <c r="A32" s="1062"/>
      <c r="B32" s="1059">
        <v>3</v>
      </c>
      <c r="C32" s="1060"/>
      <c r="D32" s="1266"/>
      <c r="E32" s="1266"/>
      <c r="F32" s="1266"/>
      <c r="G32" s="1266"/>
      <c r="H32" s="1266"/>
      <c r="I32" s="1266"/>
      <c r="J32" s="1266"/>
      <c r="K32" s="1266"/>
      <c r="L32" s="1266"/>
      <c r="M32" s="1266"/>
      <c r="N32" s="1266"/>
      <c r="O32" s="1266"/>
      <c r="P32" s="1266"/>
      <c r="Q32" s="1266"/>
      <c r="R32" s="1266"/>
      <c r="S32" s="1266"/>
      <c r="T32" s="1266"/>
      <c r="U32" s="1266"/>
      <c r="V32" s="1266"/>
      <c r="W32" s="1266"/>
      <c r="X32" s="1266"/>
      <c r="Y32" s="1266"/>
      <c r="Z32" s="1266"/>
      <c r="AA32" s="1266"/>
    </row>
    <row r="33" spans="1:35" ht="20.100000000000001" customHeight="1" x14ac:dyDescent="0.15">
      <c r="A33" s="1062"/>
      <c r="B33" s="1059">
        <v>4</v>
      </c>
      <c r="C33" s="1060"/>
      <c r="D33" s="1266"/>
      <c r="E33" s="1266"/>
      <c r="F33" s="1266"/>
      <c r="G33" s="1266"/>
      <c r="H33" s="1266"/>
      <c r="I33" s="1266"/>
      <c r="J33" s="1266"/>
      <c r="K33" s="1266"/>
      <c r="L33" s="1266"/>
      <c r="M33" s="1266"/>
      <c r="N33" s="1266"/>
      <c r="O33" s="1266"/>
      <c r="P33" s="1266"/>
      <c r="Q33" s="1266"/>
      <c r="R33" s="1266"/>
      <c r="S33" s="1266"/>
      <c r="T33" s="1266"/>
      <c r="U33" s="1266"/>
      <c r="V33" s="1266"/>
      <c r="W33" s="1266"/>
      <c r="X33" s="1266"/>
      <c r="Y33" s="1266"/>
      <c r="Z33" s="1266"/>
      <c r="AA33" s="1266"/>
    </row>
    <row r="34" spans="1:35" ht="20.100000000000001" customHeight="1" x14ac:dyDescent="0.15">
      <c r="A34" s="1062"/>
      <c r="B34" s="1059">
        <v>5</v>
      </c>
      <c r="C34" s="1060"/>
      <c r="D34" s="1266"/>
      <c r="E34" s="1266"/>
      <c r="F34" s="1266"/>
      <c r="G34" s="1266"/>
      <c r="H34" s="1266"/>
      <c r="I34" s="1266"/>
      <c r="J34" s="1266"/>
      <c r="K34" s="1266"/>
      <c r="L34" s="1266"/>
      <c r="M34" s="1266"/>
      <c r="N34" s="1266"/>
      <c r="O34" s="1266"/>
      <c r="P34" s="1266"/>
      <c r="Q34" s="1266"/>
      <c r="R34" s="1266"/>
      <c r="S34" s="1266"/>
      <c r="T34" s="1266"/>
      <c r="U34" s="1266"/>
      <c r="V34" s="1266"/>
      <c r="W34" s="1266"/>
      <c r="X34" s="1266"/>
      <c r="Y34" s="1266"/>
      <c r="Z34" s="1266"/>
      <c r="AA34" s="1266"/>
    </row>
    <row r="35" spans="1:35" ht="20.100000000000001" customHeight="1" x14ac:dyDescent="0.15">
      <c r="A35" s="1062"/>
      <c r="B35" s="1059">
        <v>6</v>
      </c>
      <c r="C35" s="1060"/>
      <c r="D35" s="1266"/>
      <c r="E35" s="1266"/>
      <c r="F35" s="1266"/>
      <c r="G35" s="1266"/>
      <c r="H35" s="1266"/>
      <c r="I35" s="1266"/>
      <c r="J35" s="1266"/>
      <c r="K35" s="1266"/>
      <c r="L35" s="1266"/>
      <c r="M35" s="1266"/>
      <c r="N35" s="1266"/>
      <c r="O35" s="1266"/>
      <c r="P35" s="1266"/>
      <c r="Q35" s="1266"/>
      <c r="R35" s="1266"/>
      <c r="S35" s="1266"/>
      <c r="T35" s="1266"/>
      <c r="U35" s="1266"/>
      <c r="V35" s="1266"/>
      <c r="W35" s="1266"/>
      <c r="X35" s="1266"/>
      <c r="Y35" s="1266"/>
      <c r="Z35" s="1266"/>
      <c r="AA35" s="1266"/>
    </row>
    <row r="36" spans="1:35" ht="20.100000000000001" customHeight="1" x14ac:dyDescent="0.15">
      <c r="A36" s="1062"/>
      <c r="B36" s="1059">
        <v>7</v>
      </c>
      <c r="C36" s="1060"/>
      <c r="D36" s="1266"/>
      <c r="E36" s="1266"/>
      <c r="F36" s="1266"/>
      <c r="G36" s="1266"/>
      <c r="H36" s="1266"/>
      <c r="I36" s="1266"/>
      <c r="J36" s="1266"/>
      <c r="K36" s="1266"/>
      <c r="L36" s="1266"/>
      <c r="M36" s="1266"/>
      <c r="N36" s="1266"/>
      <c r="O36" s="1266"/>
      <c r="P36" s="1266"/>
      <c r="Q36" s="1266"/>
      <c r="R36" s="1266"/>
      <c r="S36" s="1266"/>
      <c r="T36" s="1266"/>
      <c r="U36" s="1266"/>
      <c r="V36" s="1266"/>
      <c r="W36" s="1266"/>
      <c r="X36" s="1266"/>
      <c r="Y36" s="1266"/>
      <c r="Z36" s="1266"/>
      <c r="AA36" s="1266"/>
    </row>
    <row r="37" spans="1:35" ht="20.100000000000001" customHeight="1" x14ac:dyDescent="0.15">
      <c r="A37" s="1062"/>
      <c r="B37" s="1059">
        <v>8</v>
      </c>
      <c r="C37" s="1060"/>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row>
    <row r="38" spans="1:35" ht="20.100000000000001" customHeight="1" x14ac:dyDescent="0.15">
      <c r="A38" s="1062"/>
      <c r="B38" s="1059">
        <v>9</v>
      </c>
      <c r="C38" s="1060"/>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row>
    <row r="39" spans="1:35" ht="20.100000000000001" customHeight="1" x14ac:dyDescent="0.15">
      <c r="A39" s="1062"/>
      <c r="B39" s="1059">
        <v>10</v>
      </c>
      <c r="C39" s="1060"/>
      <c r="D39" s="1266"/>
      <c r="E39" s="1266"/>
      <c r="F39" s="1266"/>
      <c r="G39" s="1266"/>
      <c r="H39" s="1266"/>
      <c r="I39" s="1266"/>
      <c r="J39" s="1266"/>
      <c r="K39" s="1266"/>
      <c r="L39" s="1266"/>
      <c r="M39" s="1266"/>
      <c r="N39" s="1266"/>
      <c r="O39" s="1266"/>
      <c r="P39" s="1266"/>
      <c r="Q39" s="1266"/>
      <c r="R39" s="1266"/>
      <c r="S39" s="1266"/>
      <c r="T39" s="1266"/>
      <c r="U39" s="1266"/>
      <c r="V39" s="1266"/>
      <c r="W39" s="1266"/>
      <c r="X39" s="1266"/>
      <c r="Y39" s="1266"/>
      <c r="Z39" s="1266"/>
      <c r="AA39" s="1266"/>
    </row>
    <row r="40" spans="1:35" ht="14.25" x14ac:dyDescent="0.15">
      <c r="A40" s="1062"/>
      <c r="B40" s="1894" t="s">
        <v>1249</v>
      </c>
      <c r="C40" s="1894"/>
      <c r="D40" s="1894"/>
      <c r="E40" s="1894"/>
      <c r="F40" s="1894"/>
      <c r="G40" s="1894"/>
      <c r="H40" s="1894"/>
      <c r="I40" s="1894"/>
      <c r="J40" s="1894"/>
      <c r="K40" s="1894"/>
      <c r="L40" s="1894"/>
      <c r="M40" s="1894"/>
      <c r="N40" s="1894"/>
      <c r="O40" s="1894"/>
      <c r="P40" s="1935">
        <f>COUNTA(D30:O39)*5</f>
        <v>0</v>
      </c>
      <c r="Q40" s="1935"/>
      <c r="R40" s="1935"/>
      <c r="S40" s="1935"/>
      <c r="T40" s="1935"/>
      <c r="U40" s="1935"/>
      <c r="V40" s="1935"/>
      <c r="W40" s="1935"/>
      <c r="X40" s="1935"/>
      <c r="Y40" s="1936" t="s">
        <v>314</v>
      </c>
      <c r="Z40" s="1936"/>
      <c r="AA40" s="1936"/>
    </row>
    <row r="41" spans="1:35" ht="14.25" x14ac:dyDescent="0.15">
      <c r="A41" s="1062"/>
      <c r="C41" s="1061" t="s">
        <v>1243</v>
      </c>
    </row>
    <row r="42" spans="1:35" ht="14.25" x14ac:dyDescent="0.15">
      <c r="A42" s="1062"/>
      <c r="C42" s="1061" t="s">
        <v>1250</v>
      </c>
    </row>
    <row r="43" spans="1:35" x14ac:dyDescent="0.15">
      <c r="C43" s="1061" t="s">
        <v>1251</v>
      </c>
    </row>
    <row r="45" spans="1:35" s="1065" customFormat="1" ht="17.25" customHeight="1" x14ac:dyDescent="0.15">
      <c r="A45" s="1063" t="s">
        <v>1252</v>
      </c>
      <c r="B45" s="1064"/>
      <c r="C45" s="1064"/>
      <c r="D45" s="1064"/>
      <c r="E45" s="1064"/>
      <c r="F45" s="1064"/>
      <c r="G45" s="1064"/>
      <c r="H45" s="1064"/>
      <c r="I45" s="1064"/>
      <c r="J45" s="1064"/>
      <c r="K45" s="1064"/>
      <c r="L45" s="1064"/>
      <c r="M45" s="1064"/>
      <c r="N45" s="1064"/>
      <c r="O45" s="1064"/>
      <c r="P45" s="1064"/>
      <c r="Q45" s="1064"/>
      <c r="R45" s="1064"/>
      <c r="S45" s="1064"/>
      <c r="T45" s="1064"/>
      <c r="U45" s="1064"/>
      <c r="V45" s="1064"/>
      <c r="W45" s="1064"/>
      <c r="X45" s="1064"/>
      <c r="Y45" s="1064"/>
      <c r="Z45" s="1064"/>
      <c r="AA45" s="1064"/>
      <c r="AB45" s="1064"/>
      <c r="AC45" s="1064"/>
      <c r="AD45" s="1064"/>
      <c r="AE45" s="1064"/>
      <c r="AF45" s="1064"/>
      <c r="AG45" s="1064"/>
      <c r="AH45" s="1064"/>
      <c r="AI45" s="1064"/>
    </row>
    <row r="46" spans="1:35" x14ac:dyDescent="0.15">
      <c r="B46" s="1059" t="s">
        <v>1240</v>
      </c>
      <c r="C46" s="1894" t="s">
        <v>1188</v>
      </c>
      <c r="D46" s="1894"/>
      <c r="E46" s="1894"/>
      <c r="F46" s="1894"/>
      <c r="G46" s="1894"/>
      <c r="H46" s="1894"/>
      <c r="I46" s="1894"/>
      <c r="J46" s="1894"/>
      <c r="K46" s="1894"/>
      <c r="L46" s="1894"/>
      <c r="M46" s="1894"/>
      <c r="N46" s="1894"/>
      <c r="O46" s="1894"/>
      <c r="P46" s="1894" t="s">
        <v>1253</v>
      </c>
      <c r="Q46" s="1894"/>
      <c r="R46" s="1894"/>
      <c r="S46" s="1894"/>
      <c r="T46" s="1894"/>
      <c r="U46" s="1894"/>
      <c r="V46" s="1894"/>
      <c r="W46" s="1894"/>
    </row>
    <row r="47" spans="1:35" ht="20.100000000000001" customHeight="1" x14ac:dyDescent="0.15">
      <c r="B47" s="1059">
        <v>1</v>
      </c>
      <c r="C47" s="1509"/>
      <c r="D47" s="1509"/>
      <c r="E47" s="1509"/>
      <c r="F47" s="1509"/>
      <c r="G47" s="1509"/>
      <c r="H47" s="1509"/>
      <c r="I47" s="1509"/>
      <c r="J47" s="1509"/>
      <c r="K47" s="1509"/>
      <c r="L47" s="1509"/>
      <c r="M47" s="1509"/>
      <c r="N47" s="1509"/>
      <c r="O47" s="1509"/>
      <c r="P47" s="1266"/>
      <c r="Q47" s="1266"/>
      <c r="R47" s="1266"/>
      <c r="S47" s="1266"/>
      <c r="T47" s="1266"/>
      <c r="U47" s="1266"/>
      <c r="V47" s="1266"/>
      <c r="W47" s="1266"/>
    </row>
    <row r="48" spans="1:35" ht="20.100000000000001" customHeight="1" x14ac:dyDescent="0.15">
      <c r="B48" s="1059">
        <v>2</v>
      </c>
      <c r="C48" s="1266"/>
      <c r="D48" s="1266"/>
      <c r="E48" s="1266"/>
      <c r="F48" s="1266"/>
      <c r="G48" s="1266"/>
      <c r="H48" s="1266"/>
      <c r="I48" s="1266"/>
      <c r="J48" s="1266"/>
      <c r="K48" s="1266"/>
      <c r="L48" s="1266"/>
      <c r="M48" s="1266"/>
      <c r="N48" s="1266"/>
      <c r="O48" s="1266"/>
      <c r="P48" s="1266"/>
      <c r="Q48" s="1266"/>
      <c r="R48" s="1266"/>
      <c r="S48" s="1266"/>
      <c r="T48" s="1266"/>
      <c r="U48" s="1266"/>
      <c r="V48" s="1266"/>
      <c r="W48" s="1266"/>
    </row>
    <row r="49" spans="1:35" ht="20.100000000000001" customHeight="1" x14ac:dyDescent="0.15">
      <c r="B49" s="1059">
        <v>3</v>
      </c>
      <c r="C49" s="1266"/>
      <c r="D49" s="1266"/>
      <c r="E49" s="1266"/>
      <c r="F49" s="1266"/>
      <c r="G49" s="1266"/>
      <c r="H49" s="1266"/>
      <c r="I49" s="1266"/>
      <c r="J49" s="1266"/>
      <c r="K49" s="1266"/>
      <c r="L49" s="1266"/>
      <c r="M49" s="1266"/>
      <c r="N49" s="1266"/>
      <c r="O49" s="1266"/>
      <c r="P49" s="1266"/>
      <c r="Q49" s="1266"/>
      <c r="R49" s="1266"/>
      <c r="S49" s="1266"/>
      <c r="T49" s="1266"/>
      <c r="U49" s="1266"/>
      <c r="V49" s="1266"/>
      <c r="W49" s="1266"/>
    </row>
    <row r="50" spans="1:35" ht="20.100000000000001" customHeight="1" x14ac:dyDescent="0.15">
      <c r="B50" s="1059">
        <v>4</v>
      </c>
      <c r="C50" s="1266"/>
      <c r="D50" s="1266"/>
      <c r="E50" s="1266"/>
      <c r="F50" s="1266"/>
      <c r="G50" s="1266"/>
      <c r="H50" s="1266"/>
      <c r="I50" s="1266"/>
      <c r="J50" s="1266"/>
      <c r="K50" s="1266"/>
      <c r="L50" s="1266"/>
      <c r="M50" s="1266"/>
      <c r="N50" s="1266"/>
      <c r="O50" s="1266"/>
      <c r="P50" s="1266"/>
      <c r="Q50" s="1266"/>
      <c r="R50" s="1266"/>
      <c r="S50" s="1266"/>
      <c r="T50" s="1266"/>
      <c r="U50" s="1266"/>
      <c r="V50" s="1266"/>
      <c r="W50" s="1266"/>
    </row>
    <row r="51" spans="1:35" ht="20.100000000000001" customHeight="1" x14ac:dyDescent="0.15">
      <c r="B51" s="1059">
        <v>5</v>
      </c>
      <c r="C51" s="1266"/>
      <c r="D51" s="1266"/>
      <c r="E51" s="1266"/>
      <c r="F51" s="1266"/>
      <c r="G51" s="1266"/>
      <c r="H51" s="1266"/>
      <c r="I51" s="1266"/>
      <c r="J51" s="1266"/>
      <c r="K51" s="1266"/>
      <c r="L51" s="1266"/>
      <c r="M51" s="1266"/>
      <c r="N51" s="1266"/>
      <c r="O51" s="1266"/>
      <c r="P51" s="1266"/>
      <c r="Q51" s="1266"/>
      <c r="R51" s="1266"/>
      <c r="S51" s="1266"/>
      <c r="T51" s="1266"/>
      <c r="U51" s="1266"/>
      <c r="V51" s="1266"/>
      <c r="W51" s="1266"/>
    </row>
    <row r="52" spans="1:35" ht="20.100000000000001" customHeight="1" x14ac:dyDescent="0.15">
      <c r="B52" s="1059">
        <v>6</v>
      </c>
      <c r="C52" s="1266"/>
      <c r="D52" s="1266"/>
      <c r="E52" s="1266"/>
      <c r="F52" s="1266"/>
      <c r="G52" s="1266"/>
      <c r="H52" s="1266"/>
      <c r="I52" s="1266"/>
      <c r="J52" s="1266"/>
      <c r="K52" s="1266"/>
      <c r="L52" s="1266"/>
      <c r="M52" s="1266"/>
      <c r="N52" s="1266"/>
      <c r="O52" s="1266"/>
      <c r="P52" s="1266"/>
      <c r="Q52" s="1266"/>
      <c r="R52" s="1266"/>
      <c r="S52" s="1266"/>
      <c r="T52" s="1266"/>
      <c r="U52" s="1266"/>
      <c r="V52" s="1266"/>
      <c r="W52" s="1266"/>
    </row>
    <row r="53" spans="1:35" ht="20.100000000000001" customHeight="1" x14ac:dyDescent="0.15">
      <c r="B53" s="1059">
        <v>7</v>
      </c>
      <c r="C53" s="1266"/>
      <c r="D53" s="1266"/>
      <c r="E53" s="1266"/>
      <c r="F53" s="1266"/>
      <c r="G53" s="1266"/>
      <c r="H53" s="1266"/>
      <c r="I53" s="1266"/>
      <c r="J53" s="1266"/>
      <c r="K53" s="1266"/>
      <c r="L53" s="1266"/>
      <c r="M53" s="1266"/>
      <c r="N53" s="1266"/>
      <c r="O53" s="1266"/>
      <c r="P53" s="1266"/>
      <c r="Q53" s="1266"/>
      <c r="R53" s="1266"/>
      <c r="S53" s="1266"/>
      <c r="T53" s="1266"/>
      <c r="U53" s="1266"/>
      <c r="V53" s="1266"/>
      <c r="W53" s="1266"/>
    </row>
    <row r="54" spans="1:35" ht="20.100000000000001" customHeight="1" x14ac:dyDescent="0.15">
      <c r="B54" s="1059">
        <v>8</v>
      </c>
      <c r="C54" s="1266"/>
      <c r="D54" s="1266"/>
      <c r="E54" s="1266"/>
      <c r="F54" s="1266"/>
      <c r="G54" s="1266"/>
      <c r="H54" s="1266"/>
      <c r="I54" s="1266"/>
      <c r="J54" s="1266"/>
      <c r="K54" s="1266"/>
      <c r="L54" s="1266"/>
      <c r="M54" s="1266"/>
      <c r="N54" s="1266"/>
      <c r="O54" s="1266"/>
      <c r="P54" s="1266"/>
      <c r="Q54" s="1266"/>
      <c r="R54" s="1266"/>
      <c r="S54" s="1266"/>
      <c r="T54" s="1266"/>
      <c r="U54" s="1266"/>
      <c r="V54" s="1266"/>
      <c r="W54" s="1266"/>
    </row>
    <row r="55" spans="1:35" ht="20.100000000000001" customHeight="1" x14ac:dyDescent="0.15">
      <c r="B55" s="1059">
        <v>9</v>
      </c>
      <c r="C55" s="1266"/>
      <c r="D55" s="1266"/>
      <c r="E55" s="1266"/>
      <c r="F55" s="1266"/>
      <c r="G55" s="1266"/>
      <c r="H55" s="1266"/>
      <c r="I55" s="1266"/>
      <c r="J55" s="1266"/>
      <c r="K55" s="1266"/>
      <c r="L55" s="1266"/>
      <c r="M55" s="1266"/>
      <c r="N55" s="1266"/>
      <c r="O55" s="1266"/>
      <c r="P55" s="1266"/>
      <c r="Q55" s="1266"/>
      <c r="R55" s="1266"/>
      <c r="S55" s="1266"/>
      <c r="T55" s="1266"/>
      <c r="U55" s="1266"/>
      <c r="V55" s="1266"/>
      <c r="W55" s="1266"/>
    </row>
    <row r="56" spans="1:35" ht="20.100000000000001" customHeight="1" x14ac:dyDescent="0.15">
      <c r="B56" s="1059">
        <v>10</v>
      </c>
      <c r="C56" s="1266"/>
      <c r="D56" s="1266"/>
      <c r="E56" s="1266"/>
      <c r="F56" s="1266"/>
      <c r="G56" s="1266"/>
      <c r="H56" s="1266"/>
      <c r="I56" s="1266"/>
      <c r="J56" s="1266"/>
      <c r="K56" s="1266"/>
      <c r="L56" s="1266"/>
      <c r="M56" s="1266"/>
      <c r="N56" s="1266"/>
      <c r="O56" s="1266"/>
      <c r="P56" s="1266"/>
      <c r="Q56" s="1266"/>
      <c r="R56" s="1266"/>
      <c r="S56" s="1266"/>
      <c r="T56" s="1266"/>
      <c r="U56" s="1266"/>
      <c r="V56" s="1266"/>
      <c r="W56" s="1266"/>
    </row>
    <row r="57" spans="1:35" ht="20.100000000000001" customHeight="1" x14ac:dyDescent="0.15">
      <c r="B57" s="1059">
        <v>11</v>
      </c>
      <c r="C57" s="1266"/>
      <c r="D57" s="1266"/>
      <c r="E57" s="1266"/>
      <c r="F57" s="1266"/>
      <c r="G57" s="1266"/>
      <c r="H57" s="1266"/>
      <c r="I57" s="1266"/>
      <c r="J57" s="1266"/>
      <c r="K57" s="1266"/>
      <c r="L57" s="1266"/>
      <c r="M57" s="1266"/>
      <c r="N57" s="1266"/>
      <c r="O57" s="1266"/>
      <c r="P57" s="1266"/>
      <c r="Q57" s="1266"/>
      <c r="R57" s="1266"/>
      <c r="S57" s="1266"/>
      <c r="T57" s="1266"/>
      <c r="U57" s="1266"/>
      <c r="V57" s="1266"/>
      <c r="W57" s="1266"/>
    </row>
    <row r="58" spans="1:35" ht="20.100000000000001" customHeight="1" x14ac:dyDescent="0.15">
      <c r="B58" s="1059">
        <v>12</v>
      </c>
      <c r="C58" s="1266"/>
      <c r="D58" s="1266"/>
      <c r="E58" s="1266"/>
      <c r="F58" s="1266"/>
      <c r="G58" s="1266"/>
      <c r="H58" s="1266"/>
      <c r="I58" s="1266"/>
      <c r="J58" s="1266"/>
      <c r="K58" s="1266"/>
      <c r="L58" s="1266"/>
      <c r="M58" s="1266"/>
      <c r="N58" s="1266"/>
      <c r="O58" s="1266"/>
      <c r="P58" s="1266"/>
      <c r="Q58" s="1266"/>
      <c r="R58" s="1266"/>
      <c r="S58" s="1266"/>
      <c r="T58" s="1266"/>
      <c r="U58" s="1266"/>
      <c r="V58" s="1266"/>
      <c r="W58" s="1266"/>
    </row>
    <row r="59" spans="1:35" ht="20.100000000000001" customHeight="1" x14ac:dyDescent="0.15">
      <c r="B59" s="1059">
        <v>13</v>
      </c>
      <c r="C59" s="1266"/>
      <c r="D59" s="1266"/>
      <c r="E59" s="1266"/>
      <c r="F59" s="1266"/>
      <c r="G59" s="1266"/>
      <c r="H59" s="1266"/>
      <c r="I59" s="1266"/>
      <c r="J59" s="1266"/>
      <c r="K59" s="1266"/>
      <c r="L59" s="1266"/>
      <c r="M59" s="1266"/>
      <c r="N59" s="1266"/>
      <c r="O59" s="1266"/>
      <c r="P59" s="1266"/>
      <c r="Q59" s="1266"/>
      <c r="R59" s="1266"/>
      <c r="S59" s="1266"/>
      <c r="T59" s="1266"/>
      <c r="U59" s="1266"/>
      <c r="V59" s="1266"/>
      <c r="W59" s="1266"/>
    </row>
    <row r="60" spans="1:35" ht="20.100000000000001" customHeight="1" x14ac:dyDescent="0.15">
      <c r="B60" s="1059">
        <v>14</v>
      </c>
      <c r="C60" s="1266"/>
      <c r="D60" s="1266"/>
      <c r="E60" s="1266"/>
      <c r="F60" s="1266"/>
      <c r="G60" s="1266"/>
      <c r="H60" s="1266"/>
      <c r="I60" s="1266"/>
      <c r="J60" s="1266"/>
      <c r="K60" s="1266"/>
      <c r="L60" s="1266"/>
      <c r="M60" s="1266"/>
      <c r="N60" s="1266"/>
      <c r="O60" s="1266"/>
      <c r="P60" s="1266"/>
      <c r="Q60" s="1266"/>
      <c r="R60" s="1266"/>
      <c r="S60" s="1266"/>
      <c r="T60" s="1266"/>
      <c r="U60" s="1266"/>
      <c r="V60" s="1266"/>
      <c r="W60" s="1266"/>
    </row>
    <row r="61" spans="1:35" ht="20.100000000000001" customHeight="1" x14ac:dyDescent="0.15">
      <c r="B61" s="1059">
        <v>15</v>
      </c>
      <c r="C61" s="1266"/>
      <c r="D61" s="1266"/>
      <c r="E61" s="1266"/>
      <c r="F61" s="1266"/>
      <c r="G61" s="1266"/>
      <c r="H61" s="1266"/>
      <c r="I61" s="1266"/>
      <c r="J61" s="1266"/>
      <c r="K61" s="1266"/>
      <c r="L61" s="1266"/>
      <c r="M61" s="1266"/>
      <c r="N61" s="1266"/>
      <c r="O61" s="1266"/>
      <c r="P61" s="1266"/>
      <c r="Q61" s="1266"/>
      <c r="R61" s="1266"/>
      <c r="S61" s="1266"/>
      <c r="T61" s="1266"/>
      <c r="U61" s="1266"/>
      <c r="V61" s="1266"/>
      <c r="W61" s="1266"/>
    </row>
    <row r="63" spans="1:35" ht="16.5" customHeight="1" x14ac:dyDescent="0.15">
      <c r="A63" s="1061" t="s">
        <v>1254</v>
      </c>
      <c r="B63" s="1061"/>
      <c r="C63" s="1938" t="s">
        <v>1255</v>
      </c>
      <c r="D63" s="1938"/>
      <c r="E63" s="1938"/>
      <c r="F63" s="1938"/>
      <c r="G63" s="1938"/>
      <c r="H63" s="1938"/>
      <c r="I63" s="1938"/>
      <c r="J63" s="1938"/>
      <c r="K63" s="1938"/>
      <c r="L63" s="1938"/>
      <c r="M63" s="1938"/>
      <c r="N63" s="1938"/>
      <c r="O63" s="1938"/>
      <c r="P63" s="1938"/>
      <c r="Q63" s="1938"/>
      <c r="R63" s="1938"/>
      <c r="S63" s="1938"/>
      <c r="T63" s="1938"/>
      <c r="U63" s="1938"/>
      <c r="V63" s="1938"/>
      <c r="W63" s="1938"/>
      <c r="X63" s="1938"/>
      <c r="Y63" s="1938"/>
      <c r="Z63" s="1938"/>
      <c r="AA63" s="1938"/>
      <c r="AB63" s="1938"/>
      <c r="AC63" s="1938"/>
      <c r="AD63" s="1938"/>
      <c r="AE63" s="1938"/>
      <c r="AF63" s="1066"/>
      <c r="AG63" s="1066"/>
      <c r="AH63" s="1066"/>
      <c r="AI63" s="1066"/>
    </row>
    <row r="64" spans="1:35" ht="15.75" customHeight="1" x14ac:dyDescent="0.15">
      <c r="A64" s="1061" t="s">
        <v>1256</v>
      </c>
      <c r="B64" s="1061"/>
      <c r="C64" s="1938" t="s">
        <v>1257</v>
      </c>
      <c r="D64" s="1938"/>
      <c r="E64" s="1938"/>
      <c r="F64" s="1938"/>
      <c r="G64" s="1938"/>
      <c r="H64" s="1938"/>
      <c r="I64" s="1938"/>
      <c r="J64" s="1938"/>
      <c r="K64" s="1938"/>
      <c r="L64" s="1938"/>
      <c r="M64" s="1938"/>
      <c r="N64" s="1938"/>
      <c r="O64" s="1938"/>
      <c r="P64" s="1938"/>
      <c r="Q64" s="1938"/>
      <c r="R64" s="1938"/>
      <c r="S64" s="1938"/>
      <c r="T64" s="1938"/>
      <c r="U64" s="1938"/>
      <c r="V64" s="1938"/>
      <c r="W64" s="1938"/>
      <c r="X64" s="1938"/>
      <c r="Y64" s="1938"/>
      <c r="Z64" s="1938"/>
      <c r="AA64" s="1938"/>
      <c r="AB64" s="1938"/>
      <c r="AC64" s="1938"/>
      <c r="AD64" s="1938"/>
      <c r="AE64" s="1938"/>
      <c r="AF64" s="1938"/>
      <c r="AG64" s="1938"/>
      <c r="AH64" s="1938"/>
      <c r="AI64" s="1938"/>
    </row>
    <row r="65" spans="1:35" ht="15.75" customHeight="1" x14ac:dyDescent="0.15">
      <c r="A65" s="1061"/>
      <c r="B65" s="1061"/>
      <c r="C65" s="1938" t="s">
        <v>1258</v>
      </c>
      <c r="D65" s="1938"/>
      <c r="E65" s="1938"/>
      <c r="F65" s="1938"/>
      <c r="G65" s="1938"/>
      <c r="H65" s="1938"/>
      <c r="I65" s="1938"/>
      <c r="J65" s="1938"/>
      <c r="K65" s="1938"/>
      <c r="L65" s="1938"/>
      <c r="M65" s="1938"/>
      <c r="N65" s="1938"/>
      <c r="O65" s="1938"/>
      <c r="P65" s="1938"/>
      <c r="Q65" s="1938"/>
      <c r="R65" s="1938"/>
      <c r="S65" s="1938"/>
      <c r="T65" s="1938"/>
      <c r="U65" s="1938"/>
      <c r="V65" s="1938"/>
      <c r="W65" s="1938"/>
      <c r="X65" s="1938"/>
      <c r="Y65" s="1938"/>
      <c r="Z65" s="1938"/>
      <c r="AA65" s="1938"/>
      <c r="AB65" s="1938"/>
      <c r="AC65" s="1938"/>
      <c r="AD65" s="1938"/>
      <c r="AE65" s="1938"/>
      <c r="AF65" s="1938"/>
      <c r="AG65" s="1938"/>
      <c r="AH65" s="1938"/>
      <c r="AI65" s="1938"/>
    </row>
    <row r="66" spans="1:35" ht="17.25" customHeight="1" x14ac:dyDescent="0.15">
      <c r="A66" s="1061" t="s">
        <v>1259</v>
      </c>
      <c r="B66" s="1067"/>
      <c r="C66" s="1937" t="s">
        <v>1260</v>
      </c>
      <c r="D66" s="1937"/>
      <c r="E66" s="1937"/>
      <c r="F66" s="1937"/>
      <c r="G66" s="1937"/>
      <c r="H66" s="1937"/>
      <c r="I66" s="1937"/>
      <c r="J66" s="1937"/>
      <c r="K66" s="1937"/>
      <c r="L66" s="1937"/>
      <c r="M66" s="1937"/>
      <c r="N66" s="1937"/>
      <c r="O66" s="1937"/>
      <c r="P66" s="1937"/>
      <c r="Q66" s="1937"/>
      <c r="R66" s="1937"/>
      <c r="S66" s="1937"/>
      <c r="T66" s="1937"/>
      <c r="U66" s="1937"/>
      <c r="V66" s="1937"/>
      <c r="W66" s="1937"/>
      <c r="X66" s="1937"/>
      <c r="Y66" s="1937"/>
      <c r="Z66" s="1937"/>
      <c r="AA66" s="1937"/>
      <c r="AB66" s="1937"/>
      <c r="AC66" s="1937"/>
      <c r="AD66" s="1937"/>
      <c r="AE66" s="1937"/>
      <c r="AF66" s="1937"/>
      <c r="AG66" s="1937"/>
      <c r="AH66" s="1937"/>
      <c r="AI66" s="1937"/>
    </row>
  </sheetData>
  <mergeCells count="82">
    <mergeCell ref="C66:AI66"/>
    <mergeCell ref="C61:O61"/>
    <mergeCell ref="P61:W61"/>
    <mergeCell ref="C63:AE63"/>
    <mergeCell ref="C64:AI64"/>
    <mergeCell ref="C65:AI65"/>
    <mergeCell ref="C58:O58"/>
    <mergeCell ref="P58:W58"/>
    <mergeCell ref="C59:O59"/>
    <mergeCell ref="P59:W59"/>
    <mergeCell ref="C60:O60"/>
    <mergeCell ref="P60:W60"/>
    <mergeCell ref="C55:O55"/>
    <mergeCell ref="P55:W55"/>
    <mergeCell ref="C56:O56"/>
    <mergeCell ref="P56:W56"/>
    <mergeCell ref="C57:O57"/>
    <mergeCell ref="P57:W57"/>
    <mergeCell ref="C52:O52"/>
    <mergeCell ref="P52:W52"/>
    <mergeCell ref="C53:O53"/>
    <mergeCell ref="P53:W53"/>
    <mergeCell ref="C54:O54"/>
    <mergeCell ref="P54:W54"/>
    <mergeCell ref="C49:O49"/>
    <mergeCell ref="P49:W49"/>
    <mergeCell ref="C50:O50"/>
    <mergeCell ref="P50:W50"/>
    <mergeCell ref="C51:O51"/>
    <mergeCell ref="P51:W51"/>
    <mergeCell ref="C46:O46"/>
    <mergeCell ref="P46:W46"/>
    <mergeCell ref="C47:O47"/>
    <mergeCell ref="P47:W47"/>
    <mergeCell ref="C48:O48"/>
    <mergeCell ref="P48:W48"/>
    <mergeCell ref="D39:O39"/>
    <mergeCell ref="P39:AA39"/>
    <mergeCell ref="B40:O40"/>
    <mergeCell ref="P40:X40"/>
    <mergeCell ref="Y40:AA40"/>
    <mergeCell ref="D36:O36"/>
    <mergeCell ref="P36:AA36"/>
    <mergeCell ref="D37:O37"/>
    <mergeCell ref="P37:AA37"/>
    <mergeCell ref="D38:O38"/>
    <mergeCell ref="P38:AA38"/>
    <mergeCell ref="D33:O33"/>
    <mergeCell ref="P33:AA33"/>
    <mergeCell ref="D34:O34"/>
    <mergeCell ref="P34:AA34"/>
    <mergeCell ref="D35:O35"/>
    <mergeCell ref="P35:AA35"/>
    <mergeCell ref="D30:O30"/>
    <mergeCell ref="P30:AA30"/>
    <mergeCell ref="D31:O31"/>
    <mergeCell ref="P31:AA31"/>
    <mergeCell ref="D32:O32"/>
    <mergeCell ref="P32:AA32"/>
    <mergeCell ref="D20:O20"/>
    <mergeCell ref="P20:AA20"/>
    <mergeCell ref="D21:O21"/>
    <mergeCell ref="P21:AA21"/>
    <mergeCell ref="D29:O29"/>
    <mergeCell ref="P29:AA29"/>
    <mergeCell ref="D17:O17"/>
    <mergeCell ref="P17:AA17"/>
    <mergeCell ref="D18:O18"/>
    <mergeCell ref="P18:AA18"/>
    <mergeCell ref="D19:O19"/>
    <mergeCell ref="P19:AA19"/>
    <mergeCell ref="K5:Q5"/>
    <mergeCell ref="R5:AB5"/>
    <mergeCell ref="A9:H9"/>
    <mergeCell ref="A10:AE11"/>
    <mergeCell ref="D16:O16"/>
    <mergeCell ref="P16:AA16"/>
    <mergeCell ref="AF1:AI1"/>
    <mergeCell ref="A2:AD2"/>
    <mergeCell ref="A3:AD3"/>
    <mergeCell ref="K4:Q4"/>
    <mergeCell ref="R4:AB4"/>
  </mergeCells>
  <phoneticPr fontId="83"/>
  <dataValidations count="2">
    <dataValidation type="list" allowBlank="1" showInputMessage="1" showErrorMessage="1" sqref="C30:C39 IY30:IY39 SU30:SU39 ACQ30:ACQ39">
      <formula1>"　,Ａ,Ｂ,Ｃ"</formula1>
      <formula2>0</formula2>
    </dataValidation>
    <dataValidation type="list" allowBlank="1" showInputMessage="1" showErrorMessage="1" sqref="C17:C21 IY17:IY21 SU17:SU21 ACQ17:ACQ21">
      <formula1>"　,Ａ,Ｂ"</formula1>
      <formula2>0</formula2>
    </dataValidation>
  </dataValidations>
  <hyperlinks>
    <hyperlink ref="AG2" location="届出様式一覧!A1" display="戻る"/>
  </hyperlinks>
  <printOptions horizontalCentered="1"/>
  <pageMargins left="0.78749999999999998" right="0.78749999999999998" top="0.98402777777777795" bottom="0.78749999999999998" header="0.51180555555555496" footer="0.51180555555555496"/>
  <pageSetup paperSize="9" scale="99" firstPageNumber="0" orientation="portrait" horizontalDpi="300" verticalDpi="300" r:id="rId1"/>
  <rowBreaks count="1" manualBreakCount="1">
    <brk id="44" max="16383" man="1"/>
  </rowBreaks>
  <drawing r:id="rId2"/>
  <legacyDrawing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7"/>
  <sheetViews>
    <sheetView view="pageBreakPreview" zoomScaleNormal="100" workbookViewId="0">
      <selection activeCell="A3" sqref="A3:AD3"/>
    </sheetView>
  </sheetViews>
  <sheetFormatPr defaultRowHeight="13.5" x14ac:dyDescent="0.15"/>
  <cols>
    <col min="1" max="1" width="2.875" style="795" customWidth="1"/>
    <col min="2" max="2" width="3" style="795" customWidth="1"/>
    <col min="3" max="3" width="10.75" style="795" customWidth="1"/>
    <col min="4" max="4" width="3.25" style="795" customWidth="1"/>
    <col min="5" max="8" width="2.5" style="795" customWidth="1"/>
    <col min="9" max="9" width="3.25" style="795" customWidth="1"/>
    <col min="10" max="35" width="2.5" style="795" customWidth="1"/>
    <col min="36" max="52" width="3.625" style="795" customWidth="1"/>
    <col min="53" max="256" width="9" style="795" customWidth="1"/>
    <col min="257" max="257" width="2.875" style="795" customWidth="1"/>
    <col min="258" max="258" width="3" style="795" customWidth="1"/>
    <col min="259" max="259" width="10.75" style="795" customWidth="1"/>
    <col min="260" max="260" width="3.25" style="795" customWidth="1"/>
    <col min="261" max="264" width="2.5" style="795" customWidth="1"/>
    <col min="265" max="265" width="3.25" style="795" customWidth="1"/>
    <col min="266" max="291" width="2.5" style="795" customWidth="1"/>
    <col min="292" max="308" width="3.625" style="795" customWidth="1"/>
    <col min="309" max="512" width="9" style="795" customWidth="1"/>
    <col min="513" max="513" width="2.875" style="795" customWidth="1"/>
    <col min="514" max="514" width="3" style="795" customWidth="1"/>
    <col min="515" max="515" width="10.75" style="795" customWidth="1"/>
    <col min="516" max="516" width="3.25" style="795" customWidth="1"/>
    <col min="517" max="520" width="2.5" style="795" customWidth="1"/>
    <col min="521" max="521" width="3.25" style="795" customWidth="1"/>
    <col min="522" max="547" width="2.5" style="795" customWidth="1"/>
    <col min="548" max="564" width="3.625" style="795" customWidth="1"/>
    <col min="565" max="768" width="9" style="795" customWidth="1"/>
    <col min="769" max="769" width="2.875" style="795" customWidth="1"/>
    <col min="770" max="770" width="3" style="795" customWidth="1"/>
    <col min="771" max="771" width="10.75" style="795" customWidth="1"/>
    <col min="772" max="772" width="3.25" style="795" customWidth="1"/>
    <col min="773" max="776" width="2.5" style="795" customWidth="1"/>
    <col min="777" max="777" width="3.25" style="795" customWidth="1"/>
    <col min="778" max="803" width="2.5" style="795" customWidth="1"/>
    <col min="804" max="820" width="3.625" style="795" customWidth="1"/>
    <col min="821" max="1025" width="9" style="795" customWidth="1"/>
  </cols>
  <sheetData>
    <row r="1" spans="1:35" ht="18" customHeight="1" x14ac:dyDescent="0.15">
      <c r="A1" s="795" t="s">
        <v>1233</v>
      </c>
      <c r="AF1" s="1243"/>
      <c r="AG1" s="1243"/>
      <c r="AH1" s="1243"/>
      <c r="AI1" s="1243"/>
    </row>
    <row r="2" spans="1:35" ht="17.25" x14ac:dyDescent="0.15">
      <c r="A2" s="1911" t="s">
        <v>1234</v>
      </c>
      <c r="B2" s="1911"/>
      <c r="C2" s="1911"/>
      <c r="D2" s="1911"/>
      <c r="E2" s="1911"/>
      <c r="F2" s="1911"/>
      <c r="G2" s="1911"/>
      <c r="H2" s="1911"/>
      <c r="I2" s="1911"/>
      <c r="J2" s="1911"/>
      <c r="K2" s="1911"/>
      <c r="L2" s="1911"/>
      <c r="M2" s="1911"/>
      <c r="N2" s="1911"/>
      <c r="O2" s="1911"/>
      <c r="P2" s="1911"/>
      <c r="Q2" s="1911"/>
      <c r="R2" s="1911"/>
      <c r="S2" s="1911"/>
      <c r="T2" s="1911"/>
      <c r="U2" s="1911"/>
      <c r="V2" s="1911"/>
      <c r="W2" s="1911"/>
      <c r="X2" s="1911"/>
      <c r="Y2" s="1911"/>
      <c r="Z2" s="1911"/>
      <c r="AA2" s="1911"/>
      <c r="AB2" s="1911"/>
      <c r="AC2" s="1911"/>
      <c r="AD2" s="1911"/>
      <c r="AE2" s="1053"/>
      <c r="AF2" s="1053"/>
      <c r="AG2" s="1053"/>
      <c r="AH2" s="1053"/>
      <c r="AI2" s="1053"/>
    </row>
    <row r="3" spans="1:35" ht="23.25" customHeight="1" x14ac:dyDescent="0.15">
      <c r="A3" s="1931"/>
      <c r="B3" s="1931"/>
      <c r="C3" s="1931"/>
      <c r="D3" s="1931"/>
      <c r="E3" s="1931"/>
      <c r="F3" s="1931"/>
      <c r="G3" s="1931"/>
      <c r="H3" s="1931"/>
      <c r="I3" s="1931"/>
      <c r="J3" s="1931"/>
      <c r="K3" s="1931"/>
      <c r="L3" s="1931"/>
      <c r="M3" s="1931"/>
      <c r="N3" s="1931"/>
      <c r="O3" s="1931"/>
      <c r="P3" s="1931"/>
      <c r="Q3" s="1931"/>
      <c r="R3" s="1931"/>
      <c r="S3" s="1931"/>
      <c r="T3" s="1931"/>
      <c r="U3" s="1931"/>
      <c r="V3" s="1931"/>
      <c r="W3" s="1931"/>
      <c r="X3" s="1931"/>
      <c r="Y3" s="1931"/>
      <c r="Z3" s="1931"/>
      <c r="AA3" s="1931"/>
      <c r="AB3" s="1931"/>
      <c r="AC3" s="1931"/>
      <c r="AD3" s="1931"/>
    </row>
    <row r="4" spans="1:35" ht="18" customHeight="1" x14ac:dyDescent="0.15">
      <c r="K4" s="1932" t="s">
        <v>1030</v>
      </c>
      <c r="L4" s="1932"/>
      <c r="M4" s="1932"/>
      <c r="N4" s="1932"/>
      <c r="O4" s="1932"/>
      <c r="P4" s="1932"/>
      <c r="Q4" s="1932"/>
      <c r="R4" s="1933" t="s">
        <v>1261</v>
      </c>
      <c r="S4" s="1933"/>
      <c r="T4" s="1933"/>
      <c r="U4" s="1933"/>
      <c r="V4" s="1933"/>
      <c r="W4" s="1933"/>
      <c r="X4" s="1933"/>
      <c r="Y4" s="1933"/>
      <c r="Z4" s="1933"/>
      <c r="AA4" s="1933"/>
      <c r="AB4" s="1933"/>
    </row>
    <row r="5" spans="1:35" ht="18.75" customHeight="1" x14ac:dyDescent="0.15">
      <c r="K5" s="1932" t="s">
        <v>496</v>
      </c>
      <c r="L5" s="1932"/>
      <c r="M5" s="1932"/>
      <c r="N5" s="1932"/>
      <c r="O5" s="1932"/>
      <c r="P5" s="1932"/>
      <c r="Q5" s="1932"/>
      <c r="R5" s="1933" t="s">
        <v>1401</v>
      </c>
      <c r="S5" s="1933"/>
      <c r="T5" s="1933"/>
      <c r="U5" s="1933"/>
      <c r="V5" s="1933"/>
      <c r="W5" s="1933"/>
      <c r="X5" s="1933"/>
      <c r="Y5" s="1933"/>
      <c r="Z5" s="1933"/>
      <c r="AA5" s="1933"/>
      <c r="AB5" s="1933"/>
    </row>
    <row r="6" spans="1:35" ht="8.1" customHeight="1" x14ac:dyDescent="0.15"/>
    <row r="7" spans="1:35" x14ac:dyDescent="0.15">
      <c r="B7" s="795" t="s">
        <v>1235</v>
      </c>
    </row>
    <row r="8" spans="1:35" ht="8.1" customHeight="1" x14ac:dyDescent="0.15"/>
    <row r="9" spans="1:35" ht="27" customHeight="1" x14ac:dyDescent="0.15">
      <c r="A9" s="1934" t="s">
        <v>1066</v>
      </c>
      <c r="B9" s="1934"/>
      <c r="C9" s="1934"/>
      <c r="D9" s="1934"/>
      <c r="E9" s="1934"/>
      <c r="F9" s="1934"/>
      <c r="G9" s="1934"/>
      <c r="H9" s="1934"/>
      <c r="I9" s="1054"/>
      <c r="J9" s="1055" t="s">
        <v>1262</v>
      </c>
      <c r="K9" s="1055" t="s">
        <v>1139</v>
      </c>
      <c r="L9" s="1055"/>
      <c r="M9" s="1055"/>
      <c r="N9" s="1055"/>
      <c r="O9" s="1055" t="s">
        <v>1114</v>
      </c>
      <c r="P9" s="1055" t="s">
        <v>1141</v>
      </c>
      <c r="Q9" s="1055"/>
      <c r="R9" s="1055"/>
      <c r="S9" s="1055"/>
      <c r="T9" s="1056" t="s">
        <v>1114</v>
      </c>
      <c r="U9" s="1056" t="s">
        <v>1142</v>
      </c>
      <c r="V9" s="1056"/>
      <c r="W9" s="1055"/>
      <c r="X9" s="1055"/>
      <c r="Y9" s="1055" t="s">
        <v>1263</v>
      </c>
      <c r="Z9" s="1055"/>
      <c r="AA9" s="1055"/>
      <c r="AB9" s="1055"/>
      <c r="AC9" s="1055"/>
      <c r="AD9" s="1057"/>
      <c r="AE9" s="811"/>
      <c r="AF9" s="811"/>
      <c r="AG9" s="811"/>
      <c r="AH9" s="811"/>
      <c r="AI9" s="811"/>
    </row>
    <row r="10" spans="1:35" x14ac:dyDescent="0.15">
      <c r="A10" s="1908"/>
      <c r="B10" s="1908"/>
      <c r="C10" s="1908"/>
      <c r="D10" s="1908"/>
      <c r="E10" s="1908"/>
      <c r="F10" s="1908"/>
      <c r="G10" s="1908"/>
      <c r="H10" s="1908"/>
      <c r="I10" s="1908"/>
      <c r="J10" s="1908"/>
      <c r="K10" s="1908"/>
      <c r="L10" s="1908"/>
      <c r="M10" s="1908"/>
      <c r="N10" s="1908"/>
      <c r="O10" s="1908"/>
      <c r="P10" s="1908"/>
      <c r="Q10" s="1908"/>
      <c r="R10" s="1908"/>
      <c r="S10" s="1908"/>
      <c r="T10" s="1908"/>
      <c r="U10" s="1908"/>
      <c r="V10" s="1908"/>
      <c r="W10" s="1908"/>
      <c r="X10" s="1908"/>
      <c r="Y10" s="1908"/>
      <c r="Z10" s="1908"/>
      <c r="AA10" s="1908"/>
      <c r="AB10" s="1908"/>
      <c r="AC10" s="1908"/>
      <c r="AD10" s="1908"/>
      <c r="AE10" s="1908"/>
    </row>
    <row r="11" spans="1:35" x14ac:dyDescent="0.15">
      <c r="A11" s="1908"/>
      <c r="B11" s="1908"/>
      <c r="C11" s="1908"/>
      <c r="D11" s="1908"/>
      <c r="E11" s="1908"/>
      <c r="F11" s="1908"/>
      <c r="G11" s="1908"/>
      <c r="H11" s="1908"/>
      <c r="I11" s="1908"/>
      <c r="J11" s="1908"/>
      <c r="K11" s="1908"/>
      <c r="L11" s="1908"/>
      <c r="M11" s="1908"/>
      <c r="N11" s="1908"/>
      <c r="O11" s="1908"/>
      <c r="P11" s="1908"/>
      <c r="Q11" s="1908"/>
      <c r="R11" s="1908"/>
      <c r="S11" s="1908"/>
      <c r="T11" s="1908"/>
      <c r="U11" s="1908"/>
      <c r="V11" s="1908"/>
      <c r="W11" s="1908"/>
      <c r="X11" s="1908"/>
      <c r="Y11" s="1908"/>
      <c r="Z11" s="1908"/>
      <c r="AA11" s="1908"/>
      <c r="AB11" s="1908"/>
      <c r="AC11" s="1908"/>
      <c r="AD11" s="1908"/>
      <c r="AE11" s="1908"/>
    </row>
    <row r="13" spans="1:35" ht="14.25" x14ac:dyDescent="0.15">
      <c r="A13" s="1058" t="s">
        <v>1264</v>
      </c>
    </row>
    <row r="14" spans="1:35" x14ac:dyDescent="0.15">
      <c r="B14" s="816" t="s">
        <v>1238</v>
      </c>
    </row>
    <row r="15" spans="1:35" ht="20.25" customHeight="1" x14ac:dyDescent="0.15">
      <c r="B15" s="816" t="s">
        <v>1239</v>
      </c>
    </row>
    <row r="16" spans="1:35" ht="20.25" customHeight="1" x14ac:dyDescent="0.15">
      <c r="B16" s="1059" t="s">
        <v>1240</v>
      </c>
      <c r="C16" s="1059" t="s">
        <v>1241</v>
      </c>
      <c r="D16" s="1894" t="s">
        <v>193</v>
      </c>
      <c r="E16" s="1894"/>
      <c r="F16" s="1894"/>
      <c r="G16" s="1894"/>
      <c r="H16" s="1894"/>
      <c r="I16" s="1894"/>
      <c r="J16" s="1894"/>
      <c r="K16" s="1894"/>
      <c r="L16" s="1894"/>
      <c r="M16" s="1894"/>
      <c r="N16" s="1894"/>
      <c r="O16" s="1894"/>
      <c r="P16" s="1894" t="s">
        <v>1242</v>
      </c>
      <c r="Q16" s="1894"/>
      <c r="R16" s="1894"/>
      <c r="S16" s="1894"/>
      <c r="T16" s="1894"/>
      <c r="U16" s="1894"/>
      <c r="V16" s="1894"/>
      <c r="W16" s="1894"/>
      <c r="X16" s="1894"/>
      <c r="Y16" s="1894"/>
      <c r="Z16" s="1894"/>
      <c r="AA16" s="1894"/>
      <c r="AB16" s="815"/>
      <c r="AC16" s="815"/>
    </row>
    <row r="17" spans="1:32" ht="20.100000000000001" customHeight="1" x14ac:dyDescent="0.15">
      <c r="B17" s="1059">
        <v>1</v>
      </c>
      <c r="C17" s="1060" t="s">
        <v>879</v>
      </c>
      <c r="D17" s="1266" t="s">
        <v>1019</v>
      </c>
      <c r="E17" s="1266"/>
      <c r="F17" s="1266"/>
      <c r="G17" s="1266"/>
      <c r="H17" s="1266"/>
      <c r="I17" s="1266"/>
      <c r="J17" s="1266"/>
      <c r="K17" s="1266"/>
      <c r="L17" s="1266"/>
      <c r="M17" s="1266"/>
      <c r="N17" s="1266"/>
      <c r="O17" s="1266"/>
      <c r="P17" s="1939">
        <v>43556</v>
      </c>
      <c r="Q17" s="1939"/>
      <c r="R17" s="1939"/>
      <c r="S17" s="1939"/>
      <c r="T17" s="1939"/>
      <c r="U17" s="1939"/>
      <c r="V17" s="1939"/>
      <c r="W17" s="1939"/>
      <c r="X17" s="1939"/>
      <c r="Y17" s="1939"/>
      <c r="Z17" s="1939"/>
      <c r="AA17" s="1939"/>
      <c r="AB17" s="815"/>
      <c r="AC17" s="815"/>
    </row>
    <row r="18" spans="1:32" ht="20.100000000000001" customHeight="1" x14ac:dyDescent="0.15">
      <c r="B18" s="1059">
        <v>2</v>
      </c>
      <c r="C18" s="1060" t="s">
        <v>879</v>
      </c>
      <c r="D18" s="1266" t="s">
        <v>1020</v>
      </c>
      <c r="E18" s="1266"/>
      <c r="F18" s="1266"/>
      <c r="G18" s="1266"/>
      <c r="H18" s="1266"/>
      <c r="I18" s="1266"/>
      <c r="J18" s="1266"/>
      <c r="K18" s="1266"/>
      <c r="L18" s="1266"/>
      <c r="M18" s="1266"/>
      <c r="N18" s="1266"/>
      <c r="O18" s="1266"/>
      <c r="P18" s="1939">
        <v>43739</v>
      </c>
      <c r="Q18" s="1939"/>
      <c r="R18" s="1939"/>
      <c r="S18" s="1939"/>
      <c r="T18" s="1939"/>
      <c r="U18" s="1939"/>
      <c r="V18" s="1939"/>
      <c r="W18" s="1939"/>
      <c r="X18" s="1939"/>
      <c r="Y18" s="1939"/>
      <c r="Z18" s="1939"/>
      <c r="AA18" s="1939"/>
      <c r="AB18" s="815"/>
      <c r="AC18" s="815"/>
      <c r="AF18" s="811"/>
    </row>
    <row r="19" spans="1:32" ht="20.100000000000001" customHeight="1" x14ac:dyDescent="0.15">
      <c r="B19" s="1059">
        <v>3</v>
      </c>
      <c r="C19" s="1060" t="s">
        <v>101</v>
      </c>
      <c r="D19" s="1266"/>
      <c r="E19" s="1266"/>
      <c r="F19" s="1266"/>
      <c r="G19" s="1266"/>
      <c r="H19" s="1266"/>
      <c r="I19" s="1266"/>
      <c r="J19" s="1266"/>
      <c r="K19" s="1266"/>
      <c r="L19" s="1266"/>
      <c r="M19" s="1266"/>
      <c r="N19" s="1266"/>
      <c r="O19" s="1266"/>
      <c r="P19" s="1266"/>
      <c r="Q19" s="1266"/>
      <c r="R19" s="1266"/>
      <c r="S19" s="1266"/>
      <c r="T19" s="1266"/>
      <c r="U19" s="1266"/>
      <c r="V19" s="1266"/>
      <c r="W19" s="1266"/>
      <c r="X19" s="1266"/>
      <c r="Y19" s="1266"/>
      <c r="Z19" s="1266"/>
      <c r="AA19" s="1266"/>
      <c r="AB19" s="815"/>
      <c r="AC19" s="815"/>
    </row>
    <row r="20" spans="1:32" ht="20.100000000000001" customHeight="1" x14ac:dyDescent="0.15">
      <c r="B20" s="1059">
        <v>4</v>
      </c>
      <c r="C20" s="1060" t="s">
        <v>101</v>
      </c>
      <c r="D20" s="1266"/>
      <c r="E20" s="1266"/>
      <c r="F20" s="1266"/>
      <c r="G20" s="1266"/>
      <c r="H20" s="1266"/>
      <c r="I20" s="1266"/>
      <c r="J20" s="1266"/>
      <c r="K20" s="1266"/>
      <c r="L20" s="1266"/>
      <c r="M20" s="1266"/>
      <c r="N20" s="1266"/>
      <c r="O20" s="1266"/>
      <c r="P20" s="1266"/>
      <c r="Q20" s="1266"/>
      <c r="R20" s="1266"/>
      <c r="S20" s="1266"/>
      <c r="T20" s="1266"/>
      <c r="U20" s="1266"/>
      <c r="V20" s="1266"/>
      <c r="W20" s="1266"/>
      <c r="X20" s="1266"/>
      <c r="Y20" s="1266"/>
      <c r="Z20" s="1266"/>
      <c r="AA20" s="1266"/>
      <c r="AB20" s="815"/>
      <c r="AC20" s="815"/>
    </row>
    <row r="21" spans="1:32" ht="20.100000000000001" customHeight="1" x14ac:dyDescent="0.15">
      <c r="B21" s="1059">
        <v>5</v>
      </c>
      <c r="C21" s="1060" t="s">
        <v>101</v>
      </c>
      <c r="D21" s="1266"/>
      <c r="E21" s="1266"/>
      <c r="F21" s="1266"/>
      <c r="G21" s="1266"/>
      <c r="H21" s="1266"/>
      <c r="I21" s="1266"/>
      <c r="J21" s="1266"/>
      <c r="K21" s="1266"/>
      <c r="L21" s="1266"/>
      <c r="M21" s="1266"/>
      <c r="N21" s="1266"/>
      <c r="O21" s="1266"/>
      <c r="P21" s="1266"/>
      <c r="Q21" s="1266"/>
      <c r="R21" s="1266"/>
      <c r="S21" s="1266"/>
      <c r="T21" s="1266"/>
      <c r="U21" s="1266"/>
      <c r="V21" s="1266"/>
      <c r="W21" s="1266"/>
      <c r="X21" s="1266"/>
      <c r="Y21" s="1266"/>
      <c r="Z21" s="1266"/>
      <c r="AA21" s="1266"/>
      <c r="AB21" s="815"/>
      <c r="AC21" s="815"/>
    </row>
    <row r="22" spans="1:32" x14ac:dyDescent="0.15">
      <c r="C22" s="795" t="s">
        <v>1243</v>
      </c>
    </row>
    <row r="23" spans="1:32" x14ac:dyDescent="0.15">
      <c r="C23" s="1061" t="s">
        <v>1244</v>
      </c>
    </row>
    <row r="25" spans="1:32" ht="14.25" x14ac:dyDescent="0.15">
      <c r="A25" s="1058" t="s">
        <v>1265</v>
      </c>
    </row>
    <row r="26" spans="1:32" ht="14.25" x14ac:dyDescent="0.15">
      <c r="A26" s="1062"/>
      <c r="B26" s="816" t="s">
        <v>1246</v>
      </c>
    </row>
    <row r="27" spans="1:32" ht="18" customHeight="1" x14ac:dyDescent="0.15">
      <c r="A27" s="1062"/>
      <c r="B27" s="816" t="s">
        <v>1247</v>
      </c>
    </row>
    <row r="28" spans="1:32" ht="18" customHeight="1" x14ac:dyDescent="0.15">
      <c r="A28" s="1062"/>
      <c r="B28" s="816" t="s">
        <v>1248</v>
      </c>
    </row>
    <row r="29" spans="1:32" ht="20.25" customHeight="1" x14ac:dyDescent="0.15">
      <c r="B29" s="1059" t="s">
        <v>1240</v>
      </c>
      <c r="C29" s="1059" t="s">
        <v>1241</v>
      </c>
      <c r="D29" s="1894" t="s">
        <v>193</v>
      </c>
      <c r="E29" s="1894"/>
      <c r="F29" s="1894"/>
      <c r="G29" s="1894"/>
      <c r="H29" s="1894"/>
      <c r="I29" s="1894"/>
      <c r="J29" s="1894"/>
      <c r="K29" s="1894"/>
      <c r="L29" s="1894"/>
      <c r="M29" s="1894"/>
      <c r="N29" s="1894"/>
      <c r="O29" s="1894"/>
      <c r="P29" s="1894" t="s">
        <v>1242</v>
      </c>
      <c r="Q29" s="1894"/>
      <c r="R29" s="1894"/>
      <c r="S29" s="1894"/>
      <c r="T29" s="1894"/>
      <c r="U29" s="1894"/>
      <c r="V29" s="1894"/>
      <c r="W29" s="1894"/>
      <c r="X29" s="1894"/>
      <c r="Y29" s="1894"/>
      <c r="Z29" s="1894"/>
      <c r="AA29" s="1894"/>
      <c r="AB29" s="815"/>
      <c r="AC29" s="815"/>
    </row>
    <row r="30" spans="1:32" ht="20.100000000000001" customHeight="1" x14ac:dyDescent="0.15">
      <c r="A30" s="1062"/>
      <c r="B30" s="1059">
        <v>1</v>
      </c>
      <c r="C30" s="1060" t="s">
        <v>879</v>
      </c>
      <c r="D30" s="1266" t="s">
        <v>1021</v>
      </c>
      <c r="E30" s="1266"/>
      <c r="F30" s="1266"/>
      <c r="G30" s="1266"/>
      <c r="H30" s="1266"/>
      <c r="I30" s="1266"/>
      <c r="J30" s="1266"/>
      <c r="K30" s="1266"/>
      <c r="L30" s="1266"/>
      <c r="M30" s="1266"/>
      <c r="N30" s="1266"/>
      <c r="O30" s="1266"/>
      <c r="P30" s="1939">
        <v>43556</v>
      </c>
      <c r="Q30" s="1939"/>
      <c r="R30" s="1939"/>
      <c r="S30" s="1939"/>
      <c r="T30" s="1939"/>
      <c r="U30" s="1939"/>
      <c r="V30" s="1939"/>
      <c r="W30" s="1939"/>
      <c r="X30" s="1939"/>
      <c r="Y30" s="1939"/>
      <c r="Z30" s="1939"/>
      <c r="AA30" s="1939"/>
    </row>
    <row r="31" spans="1:32" ht="20.100000000000001" customHeight="1" x14ac:dyDescent="0.15">
      <c r="A31" s="1062"/>
      <c r="B31" s="1059">
        <v>2</v>
      </c>
      <c r="C31" s="1060" t="s">
        <v>879</v>
      </c>
      <c r="D31" s="1266" t="s">
        <v>1266</v>
      </c>
      <c r="E31" s="1266"/>
      <c r="F31" s="1266"/>
      <c r="G31" s="1266"/>
      <c r="H31" s="1266"/>
      <c r="I31" s="1266"/>
      <c r="J31" s="1266"/>
      <c r="K31" s="1266"/>
      <c r="L31" s="1266"/>
      <c r="M31" s="1266"/>
      <c r="N31" s="1266"/>
      <c r="O31" s="1266"/>
      <c r="P31" s="1939">
        <v>43739</v>
      </c>
      <c r="Q31" s="1939"/>
      <c r="R31" s="1939"/>
      <c r="S31" s="1939"/>
      <c r="T31" s="1939"/>
      <c r="U31" s="1939"/>
      <c r="V31" s="1939"/>
      <c r="W31" s="1939"/>
      <c r="X31" s="1939"/>
      <c r="Y31" s="1939"/>
      <c r="Z31" s="1939"/>
      <c r="AA31" s="1939"/>
    </row>
    <row r="32" spans="1:32" ht="20.100000000000001" customHeight="1" x14ac:dyDescent="0.15">
      <c r="A32" s="1062"/>
      <c r="B32" s="1059">
        <v>3</v>
      </c>
      <c r="C32" s="1060"/>
      <c r="D32" s="1266"/>
      <c r="E32" s="1266"/>
      <c r="F32" s="1266"/>
      <c r="G32" s="1266"/>
      <c r="H32" s="1266"/>
      <c r="I32" s="1266"/>
      <c r="J32" s="1266"/>
      <c r="K32" s="1266"/>
      <c r="L32" s="1266"/>
      <c r="M32" s="1266"/>
      <c r="N32" s="1266"/>
      <c r="O32" s="1266"/>
      <c r="P32" s="1266"/>
      <c r="Q32" s="1266"/>
      <c r="R32" s="1266"/>
      <c r="S32" s="1266"/>
      <c r="T32" s="1266"/>
      <c r="U32" s="1266"/>
      <c r="V32" s="1266"/>
      <c r="W32" s="1266"/>
      <c r="X32" s="1266"/>
      <c r="Y32" s="1266"/>
      <c r="Z32" s="1266"/>
      <c r="AA32" s="1266"/>
    </row>
    <row r="33" spans="1:35" ht="20.100000000000001" customHeight="1" x14ac:dyDescent="0.15">
      <c r="A33" s="1062"/>
      <c r="B33" s="1059">
        <v>4</v>
      </c>
      <c r="C33" s="1060"/>
      <c r="D33" s="1266"/>
      <c r="E33" s="1266"/>
      <c r="F33" s="1266"/>
      <c r="G33" s="1266"/>
      <c r="H33" s="1266"/>
      <c r="I33" s="1266"/>
      <c r="J33" s="1266"/>
      <c r="K33" s="1266"/>
      <c r="L33" s="1266"/>
      <c r="M33" s="1266"/>
      <c r="N33" s="1266"/>
      <c r="O33" s="1266"/>
      <c r="P33" s="1266"/>
      <c r="Q33" s="1266"/>
      <c r="R33" s="1266"/>
      <c r="S33" s="1266"/>
      <c r="T33" s="1266"/>
      <c r="U33" s="1266"/>
      <c r="V33" s="1266"/>
      <c r="W33" s="1266"/>
      <c r="X33" s="1266"/>
      <c r="Y33" s="1266"/>
      <c r="Z33" s="1266"/>
      <c r="AA33" s="1266"/>
    </row>
    <row r="34" spans="1:35" ht="20.100000000000001" customHeight="1" x14ac:dyDescent="0.15">
      <c r="A34" s="1062"/>
      <c r="B34" s="1059">
        <v>5</v>
      </c>
      <c r="C34" s="1060"/>
      <c r="D34" s="1266"/>
      <c r="E34" s="1266"/>
      <c r="F34" s="1266"/>
      <c r="G34" s="1266"/>
      <c r="H34" s="1266"/>
      <c r="I34" s="1266"/>
      <c r="J34" s="1266"/>
      <c r="K34" s="1266"/>
      <c r="L34" s="1266"/>
      <c r="M34" s="1266"/>
      <c r="N34" s="1266"/>
      <c r="O34" s="1266"/>
      <c r="P34" s="1266"/>
      <c r="Q34" s="1266"/>
      <c r="R34" s="1266"/>
      <c r="S34" s="1266"/>
      <c r="T34" s="1266"/>
      <c r="U34" s="1266"/>
      <c r="V34" s="1266"/>
      <c r="W34" s="1266"/>
      <c r="X34" s="1266"/>
      <c r="Y34" s="1266"/>
      <c r="Z34" s="1266"/>
      <c r="AA34" s="1266"/>
    </row>
    <row r="35" spans="1:35" ht="20.100000000000001" customHeight="1" x14ac:dyDescent="0.15">
      <c r="A35" s="1062"/>
      <c r="B35" s="1059">
        <v>6</v>
      </c>
      <c r="C35" s="1060"/>
      <c r="D35" s="1266"/>
      <c r="E35" s="1266"/>
      <c r="F35" s="1266"/>
      <c r="G35" s="1266"/>
      <c r="H35" s="1266"/>
      <c r="I35" s="1266"/>
      <c r="J35" s="1266"/>
      <c r="K35" s="1266"/>
      <c r="L35" s="1266"/>
      <c r="M35" s="1266"/>
      <c r="N35" s="1266"/>
      <c r="O35" s="1266"/>
      <c r="P35" s="1266"/>
      <c r="Q35" s="1266"/>
      <c r="R35" s="1266"/>
      <c r="S35" s="1266"/>
      <c r="T35" s="1266"/>
      <c r="U35" s="1266"/>
      <c r="V35" s="1266"/>
      <c r="W35" s="1266"/>
      <c r="X35" s="1266"/>
      <c r="Y35" s="1266"/>
      <c r="Z35" s="1266"/>
      <c r="AA35" s="1266"/>
    </row>
    <row r="36" spans="1:35" ht="20.100000000000001" customHeight="1" x14ac:dyDescent="0.15">
      <c r="A36" s="1062"/>
      <c r="B36" s="1059">
        <v>7</v>
      </c>
      <c r="C36" s="1060"/>
      <c r="D36" s="1266"/>
      <c r="E36" s="1266"/>
      <c r="F36" s="1266"/>
      <c r="G36" s="1266"/>
      <c r="H36" s="1266"/>
      <c r="I36" s="1266"/>
      <c r="J36" s="1266"/>
      <c r="K36" s="1266"/>
      <c r="L36" s="1266"/>
      <c r="M36" s="1266"/>
      <c r="N36" s="1266"/>
      <c r="O36" s="1266"/>
      <c r="P36" s="1266"/>
      <c r="Q36" s="1266"/>
      <c r="R36" s="1266"/>
      <c r="S36" s="1266"/>
      <c r="T36" s="1266"/>
      <c r="U36" s="1266"/>
      <c r="V36" s="1266"/>
      <c r="W36" s="1266"/>
      <c r="X36" s="1266"/>
      <c r="Y36" s="1266"/>
      <c r="Z36" s="1266"/>
      <c r="AA36" s="1266"/>
    </row>
    <row r="37" spans="1:35" ht="20.100000000000001" customHeight="1" x14ac:dyDescent="0.15">
      <c r="A37" s="1062"/>
      <c r="B37" s="1059">
        <v>8</v>
      </c>
      <c r="C37" s="1060"/>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row>
    <row r="38" spans="1:35" ht="20.100000000000001" customHeight="1" x14ac:dyDescent="0.15">
      <c r="A38" s="1062"/>
      <c r="B38" s="1059">
        <v>9</v>
      </c>
      <c r="C38" s="1060"/>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row>
    <row r="39" spans="1:35" ht="20.100000000000001" customHeight="1" x14ac:dyDescent="0.15">
      <c r="A39" s="1062"/>
      <c r="B39" s="1059">
        <v>10</v>
      </c>
      <c r="C39" s="1060"/>
      <c r="D39" s="1266"/>
      <c r="E39" s="1266"/>
      <c r="F39" s="1266"/>
      <c r="G39" s="1266"/>
      <c r="H39" s="1266"/>
      <c r="I39" s="1266"/>
      <c r="J39" s="1266"/>
      <c r="K39" s="1266"/>
      <c r="L39" s="1266"/>
      <c r="M39" s="1266"/>
      <c r="N39" s="1266"/>
      <c r="O39" s="1266"/>
      <c r="P39" s="1266"/>
      <c r="Q39" s="1266"/>
      <c r="R39" s="1266"/>
      <c r="S39" s="1266"/>
      <c r="T39" s="1266"/>
      <c r="U39" s="1266"/>
      <c r="V39" s="1266"/>
      <c r="W39" s="1266"/>
      <c r="X39" s="1266"/>
      <c r="Y39" s="1266"/>
      <c r="Z39" s="1266"/>
      <c r="AA39" s="1266"/>
    </row>
    <row r="40" spans="1:35" ht="14.25" x14ac:dyDescent="0.15">
      <c r="A40" s="1062"/>
      <c r="B40" s="1894" t="s">
        <v>1249</v>
      </c>
      <c r="C40" s="1894"/>
      <c r="D40" s="1894"/>
      <c r="E40" s="1894"/>
      <c r="F40" s="1894"/>
      <c r="G40" s="1894"/>
      <c r="H40" s="1894"/>
      <c r="I40" s="1894"/>
      <c r="J40" s="1894"/>
      <c r="K40" s="1894"/>
      <c r="L40" s="1894"/>
      <c r="M40" s="1894"/>
      <c r="N40" s="1894"/>
      <c r="O40" s="1894"/>
      <c r="P40" s="1935">
        <f>COUNTA(D30:O39)*5</f>
        <v>10</v>
      </c>
      <c r="Q40" s="1935"/>
      <c r="R40" s="1935"/>
      <c r="S40" s="1935"/>
      <c r="T40" s="1935"/>
      <c r="U40" s="1935"/>
      <c r="V40" s="1935"/>
      <c r="W40" s="1935"/>
      <c r="X40" s="1935"/>
      <c r="Y40" s="1936" t="s">
        <v>314</v>
      </c>
      <c r="Z40" s="1936"/>
      <c r="AA40" s="1936"/>
    </row>
    <row r="41" spans="1:35" ht="14.25" x14ac:dyDescent="0.15">
      <c r="A41" s="1062"/>
      <c r="C41" s="795" t="s">
        <v>1243</v>
      </c>
    </row>
    <row r="42" spans="1:35" ht="14.25" x14ac:dyDescent="0.15">
      <c r="A42" s="1062"/>
      <c r="C42" s="1061" t="s">
        <v>1250</v>
      </c>
    </row>
    <row r="43" spans="1:35" x14ac:dyDescent="0.15">
      <c r="C43" s="1061" t="s">
        <v>1251</v>
      </c>
    </row>
    <row r="44" spans="1:35" x14ac:dyDescent="0.15">
      <c r="C44" s="1061"/>
    </row>
    <row r="46" spans="1:35" s="1065" customFormat="1" ht="17.25" customHeight="1" x14ac:dyDescent="0.15">
      <c r="A46" s="1068" t="s">
        <v>1252</v>
      </c>
      <c r="B46" s="1064"/>
      <c r="C46" s="1064"/>
      <c r="D46" s="1064"/>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row>
    <row r="47" spans="1:35" x14ac:dyDescent="0.15">
      <c r="B47" s="1059" t="s">
        <v>1240</v>
      </c>
      <c r="C47" s="1894" t="s">
        <v>1188</v>
      </c>
      <c r="D47" s="1894"/>
      <c r="E47" s="1894"/>
      <c r="F47" s="1894"/>
      <c r="G47" s="1894"/>
      <c r="H47" s="1894"/>
      <c r="I47" s="1894"/>
      <c r="J47" s="1894"/>
      <c r="K47" s="1894"/>
      <c r="L47" s="1894"/>
      <c r="M47" s="1894"/>
      <c r="N47" s="1894"/>
      <c r="O47" s="1894"/>
      <c r="P47" s="1894" t="s">
        <v>1253</v>
      </c>
      <c r="Q47" s="1894"/>
      <c r="R47" s="1894"/>
      <c r="S47" s="1894"/>
      <c r="T47" s="1894"/>
      <c r="U47" s="1894"/>
      <c r="V47" s="1894"/>
      <c r="W47" s="1894"/>
    </row>
    <row r="48" spans="1:35" ht="20.100000000000001" customHeight="1" x14ac:dyDescent="0.15">
      <c r="B48" s="1059">
        <v>1</v>
      </c>
      <c r="C48" s="1509" t="s">
        <v>915</v>
      </c>
      <c r="D48" s="1509"/>
      <c r="E48" s="1509"/>
      <c r="F48" s="1509"/>
      <c r="G48" s="1509"/>
      <c r="H48" s="1509"/>
      <c r="I48" s="1509"/>
      <c r="J48" s="1509"/>
      <c r="K48" s="1509"/>
      <c r="L48" s="1509"/>
      <c r="M48" s="1509"/>
      <c r="N48" s="1509"/>
      <c r="O48" s="1509"/>
      <c r="P48" s="1266" t="s">
        <v>1267</v>
      </c>
      <c r="Q48" s="1266"/>
      <c r="R48" s="1266"/>
      <c r="S48" s="1266"/>
      <c r="T48" s="1266"/>
      <c r="U48" s="1266"/>
      <c r="V48" s="1266"/>
      <c r="W48" s="1266"/>
    </row>
    <row r="49" spans="1:35" ht="20.100000000000001" customHeight="1" x14ac:dyDescent="0.15">
      <c r="B49" s="1059">
        <v>2</v>
      </c>
      <c r="C49" s="1509" t="s">
        <v>915</v>
      </c>
      <c r="D49" s="1509"/>
      <c r="E49" s="1509"/>
      <c r="F49" s="1509"/>
      <c r="G49" s="1509"/>
      <c r="H49" s="1509"/>
      <c r="I49" s="1509"/>
      <c r="J49" s="1509"/>
      <c r="K49" s="1509"/>
      <c r="L49" s="1509"/>
      <c r="M49" s="1509"/>
      <c r="N49" s="1509"/>
      <c r="O49" s="1509"/>
      <c r="P49" s="1266" t="s">
        <v>1267</v>
      </c>
      <c r="Q49" s="1266"/>
      <c r="R49" s="1266"/>
      <c r="S49" s="1266"/>
      <c r="T49" s="1266"/>
      <c r="U49" s="1266"/>
      <c r="V49" s="1266"/>
      <c r="W49" s="1266"/>
    </row>
    <row r="50" spans="1:35" ht="20.100000000000001" customHeight="1" x14ac:dyDescent="0.15">
      <c r="B50" s="1059">
        <v>3</v>
      </c>
      <c r="C50" s="1509" t="s">
        <v>915</v>
      </c>
      <c r="D50" s="1509"/>
      <c r="E50" s="1509"/>
      <c r="F50" s="1509"/>
      <c r="G50" s="1509"/>
      <c r="H50" s="1509"/>
      <c r="I50" s="1509"/>
      <c r="J50" s="1509"/>
      <c r="K50" s="1509"/>
      <c r="L50" s="1509"/>
      <c r="M50" s="1509"/>
      <c r="N50" s="1509"/>
      <c r="O50" s="1509"/>
      <c r="P50" s="1266" t="s">
        <v>1267</v>
      </c>
      <c r="Q50" s="1266"/>
      <c r="R50" s="1266"/>
      <c r="S50" s="1266"/>
      <c r="T50" s="1266"/>
      <c r="U50" s="1266"/>
      <c r="V50" s="1266"/>
      <c r="W50" s="1266"/>
    </row>
    <row r="51" spans="1:35" ht="20.100000000000001" customHeight="1" x14ac:dyDescent="0.15">
      <c r="B51" s="1059">
        <v>4</v>
      </c>
      <c r="C51" s="1509" t="s">
        <v>915</v>
      </c>
      <c r="D51" s="1509"/>
      <c r="E51" s="1509"/>
      <c r="F51" s="1509"/>
      <c r="G51" s="1509"/>
      <c r="H51" s="1509"/>
      <c r="I51" s="1509"/>
      <c r="J51" s="1509"/>
      <c r="K51" s="1509"/>
      <c r="L51" s="1509"/>
      <c r="M51" s="1509"/>
      <c r="N51" s="1509"/>
      <c r="O51" s="1509"/>
      <c r="P51" s="1266" t="s">
        <v>1267</v>
      </c>
      <c r="Q51" s="1266"/>
      <c r="R51" s="1266"/>
      <c r="S51" s="1266"/>
      <c r="T51" s="1266"/>
      <c r="U51" s="1266"/>
      <c r="V51" s="1266"/>
      <c r="W51" s="1266"/>
    </row>
    <row r="52" spans="1:35" ht="20.100000000000001" customHeight="1" x14ac:dyDescent="0.15">
      <c r="B52" s="1059">
        <v>5</v>
      </c>
      <c r="C52" s="1509" t="s">
        <v>915</v>
      </c>
      <c r="D52" s="1509"/>
      <c r="E52" s="1509"/>
      <c r="F52" s="1509"/>
      <c r="G52" s="1509"/>
      <c r="H52" s="1509"/>
      <c r="I52" s="1509"/>
      <c r="J52" s="1509"/>
      <c r="K52" s="1509"/>
      <c r="L52" s="1509"/>
      <c r="M52" s="1509"/>
      <c r="N52" s="1509"/>
      <c r="O52" s="1509"/>
      <c r="P52" s="1266" t="s">
        <v>1267</v>
      </c>
      <c r="Q52" s="1266"/>
      <c r="R52" s="1266"/>
      <c r="S52" s="1266"/>
      <c r="T52" s="1266"/>
      <c r="U52" s="1266"/>
      <c r="V52" s="1266"/>
      <c r="W52" s="1266"/>
    </row>
    <row r="53" spans="1:35" ht="20.100000000000001" customHeight="1" x14ac:dyDescent="0.15">
      <c r="B53" s="1059">
        <v>6</v>
      </c>
      <c r="C53" s="1509" t="s">
        <v>915</v>
      </c>
      <c r="D53" s="1509"/>
      <c r="E53" s="1509"/>
      <c r="F53" s="1509"/>
      <c r="G53" s="1509"/>
      <c r="H53" s="1509"/>
      <c r="I53" s="1509"/>
      <c r="J53" s="1509"/>
      <c r="K53" s="1509"/>
      <c r="L53" s="1509"/>
      <c r="M53" s="1509"/>
      <c r="N53" s="1509"/>
      <c r="O53" s="1509"/>
      <c r="P53" s="1266" t="s">
        <v>1267</v>
      </c>
      <c r="Q53" s="1266"/>
      <c r="R53" s="1266"/>
      <c r="S53" s="1266"/>
      <c r="T53" s="1266"/>
      <c r="U53" s="1266"/>
      <c r="V53" s="1266"/>
      <c r="W53" s="1266"/>
    </row>
    <row r="54" spans="1:35" ht="20.100000000000001" customHeight="1" x14ac:dyDescent="0.15">
      <c r="B54" s="1059">
        <v>7</v>
      </c>
      <c r="C54" s="1509" t="s">
        <v>915</v>
      </c>
      <c r="D54" s="1509"/>
      <c r="E54" s="1509"/>
      <c r="F54" s="1509"/>
      <c r="G54" s="1509"/>
      <c r="H54" s="1509"/>
      <c r="I54" s="1509"/>
      <c r="J54" s="1509"/>
      <c r="K54" s="1509"/>
      <c r="L54" s="1509"/>
      <c r="M54" s="1509"/>
      <c r="N54" s="1509"/>
      <c r="O54" s="1509"/>
      <c r="P54" s="1266" t="s">
        <v>1267</v>
      </c>
      <c r="Q54" s="1266"/>
      <c r="R54" s="1266"/>
      <c r="S54" s="1266"/>
      <c r="T54" s="1266"/>
      <c r="U54" s="1266"/>
      <c r="V54" s="1266"/>
      <c r="W54" s="1266"/>
    </row>
    <row r="55" spans="1:35" ht="20.100000000000001" customHeight="1" x14ac:dyDescent="0.15">
      <c r="B55" s="1059">
        <v>8</v>
      </c>
      <c r="C55" s="1509" t="s">
        <v>915</v>
      </c>
      <c r="D55" s="1509"/>
      <c r="E55" s="1509"/>
      <c r="F55" s="1509"/>
      <c r="G55" s="1509"/>
      <c r="H55" s="1509"/>
      <c r="I55" s="1509"/>
      <c r="J55" s="1509"/>
      <c r="K55" s="1509"/>
      <c r="L55" s="1509"/>
      <c r="M55" s="1509"/>
      <c r="N55" s="1509"/>
      <c r="O55" s="1509"/>
      <c r="P55" s="1266" t="s">
        <v>1267</v>
      </c>
      <c r="Q55" s="1266"/>
      <c r="R55" s="1266"/>
      <c r="S55" s="1266"/>
      <c r="T55" s="1266"/>
      <c r="U55" s="1266"/>
      <c r="V55" s="1266"/>
      <c r="W55" s="1266"/>
    </row>
    <row r="56" spans="1:35" ht="20.100000000000001" customHeight="1" x14ac:dyDescent="0.15">
      <c r="B56" s="1059">
        <v>9</v>
      </c>
      <c r="C56" s="1509" t="s">
        <v>915</v>
      </c>
      <c r="D56" s="1509"/>
      <c r="E56" s="1509"/>
      <c r="F56" s="1509"/>
      <c r="G56" s="1509"/>
      <c r="H56" s="1509"/>
      <c r="I56" s="1509"/>
      <c r="J56" s="1509"/>
      <c r="K56" s="1509"/>
      <c r="L56" s="1509"/>
      <c r="M56" s="1509"/>
      <c r="N56" s="1509"/>
      <c r="O56" s="1509"/>
      <c r="P56" s="1266" t="s">
        <v>1267</v>
      </c>
      <c r="Q56" s="1266"/>
      <c r="R56" s="1266"/>
      <c r="S56" s="1266"/>
      <c r="T56" s="1266"/>
      <c r="U56" s="1266"/>
      <c r="V56" s="1266"/>
      <c r="W56" s="1266"/>
    </row>
    <row r="57" spans="1:35" ht="20.100000000000001" customHeight="1" x14ac:dyDescent="0.15">
      <c r="B57" s="1059">
        <v>10</v>
      </c>
      <c r="C57" s="1509" t="s">
        <v>915</v>
      </c>
      <c r="D57" s="1509"/>
      <c r="E57" s="1509"/>
      <c r="F57" s="1509"/>
      <c r="G57" s="1509"/>
      <c r="H57" s="1509"/>
      <c r="I57" s="1509"/>
      <c r="J57" s="1509"/>
      <c r="K57" s="1509"/>
      <c r="L57" s="1509"/>
      <c r="M57" s="1509"/>
      <c r="N57" s="1509"/>
      <c r="O57" s="1509"/>
      <c r="P57" s="1266" t="s">
        <v>1267</v>
      </c>
      <c r="Q57" s="1266"/>
      <c r="R57" s="1266"/>
      <c r="S57" s="1266"/>
      <c r="T57" s="1266"/>
      <c r="U57" s="1266"/>
      <c r="V57" s="1266"/>
      <c r="W57" s="1266"/>
    </row>
    <row r="58" spans="1:35" ht="20.100000000000001" customHeight="1" x14ac:dyDescent="0.15">
      <c r="B58" s="1059">
        <v>11</v>
      </c>
      <c r="C58" s="1266"/>
      <c r="D58" s="1266"/>
      <c r="E58" s="1266"/>
      <c r="F58" s="1266"/>
      <c r="G58" s="1266"/>
      <c r="H58" s="1266"/>
      <c r="I58" s="1266"/>
      <c r="J58" s="1266"/>
      <c r="K58" s="1266"/>
      <c r="L58" s="1266"/>
      <c r="M58" s="1266"/>
      <c r="N58" s="1266"/>
      <c r="O58" s="1266"/>
      <c r="P58" s="1266"/>
      <c r="Q58" s="1266"/>
      <c r="R58" s="1266"/>
      <c r="S58" s="1266"/>
      <c r="T58" s="1266"/>
      <c r="U58" s="1266"/>
      <c r="V58" s="1266"/>
      <c r="W58" s="1266"/>
    </row>
    <row r="59" spans="1:35" ht="20.100000000000001" customHeight="1" x14ac:dyDescent="0.15">
      <c r="B59" s="1059">
        <v>12</v>
      </c>
      <c r="C59" s="1266"/>
      <c r="D59" s="1266"/>
      <c r="E59" s="1266"/>
      <c r="F59" s="1266"/>
      <c r="G59" s="1266"/>
      <c r="H59" s="1266"/>
      <c r="I59" s="1266"/>
      <c r="J59" s="1266"/>
      <c r="K59" s="1266"/>
      <c r="L59" s="1266"/>
      <c r="M59" s="1266"/>
      <c r="N59" s="1266"/>
      <c r="O59" s="1266"/>
      <c r="P59" s="1266"/>
      <c r="Q59" s="1266"/>
      <c r="R59" s="1266"/>
      <c r="S59" s="1266"/>
      <c r="T59" s="1266"/>
      <c r="U59" s="1266"/>
      <c r="V59" s="1266"/>
      <c r="W59" s="1266"/>
    </row>
    <row r="60" spans="1:35" ht="20.100000000000001" customHeight="1" x14ac:dyDescent="0.15">
      <c r="B60" s="1059">
        <v>13</v>
      </c>
      <c r="C60" s="1266"/>
      <c r="D60" s="1266"/>
      <c r="E60" s="1266"/>
      <c r="F60" s="1266"/>
      <c r="G60" s="1266"/>
      <c r="H60" s="1266"/>
      <c r="I60" s="1266"/>
      <c r="J60" s="1266"/>
      <c r="K60" s="1266"/>
      <c r="L60" s="1266"/>
      <c r="M60" s="1266"/>
      <c r="N60" s="1266"/>
      <c r="O60" s="1266"/>
      <c r="P60" s="1266"/>
      <c r="Q60" s="1266"/>
      <c r="R60" s="1266"/>
      <c r="S60" s="1266"/>
      <c r="T60" s="1266"/>
      <c r="U60" s="1266"/>
      <c r="V60" s="1266"/>
      <c r="W60" s="1266"/>
    </row>
    <row r="61" spans="1:35" ht="20.100000000000001" customHeight="1" x14ac:dyDescent="0.15">
      <c r="B61" s="1059">
        <v>14</v>
      </c>
      <c r="C61" s="1266"/>
      <c r="D61" s="1266"/>
      <c r="E61" s="1266"/>
      <c r="F61" s="1266"/>
      <c r="G61" s="1266"/>
      <c r="H61" s="1266"/>
      <c r="I61" s="1266"/>
      <c r="J61" s="1266"/>
      <c r="K61" s="1266"/>
      <c r="L61" s="1266"/>
      <c r="M61" s="1266"/>
      <c r="N61" s="1266"/>
      <c r="O61" s="1266"/>
      <c r="P61" s="1266"/>
      <c r="Q61" s="1266"/>
      <c r="R61" s="1266"/>
      <c r="S61" s="1266"/>
      <c r="T61" s="1266"/>
      <c r="U61" s="1266"/>
      <c r="V61" s="1266"/>
      <c r="W61" s="1266"/>
    </row>
    <row r="62" spans="1:35" ht="20.100000000000001" customHeight="1" x14ac:dyDescent="0.15">
      <c r="B62" s="1059">
        <v>15</v>
      </c>
      <c r="C62" s="1266"/>
      <c r="D62" s="1266"/>
      <c r="E62" s="1266"/>
      <c r="F62" s="1266"/>
      <c r="G62" s="1266"/>
      <c r="H62" s="1266"/>
      <c r="I62" s="1266"/>
      <c r="J62" s="1266"/>
      <c r="K62" s="1266"/>
      <c r="L62" s="1266"/>
      <c r="M62" s="1266"/>
      <c r="N62" s="1266"/>
      <c r="O62" s="1266"/>
      <c r="P62" s="1266"/>
      <c r="Q62" s="1266"/>
      <c r="R62" s="1266"/>
      <c r="S62" s="1266"/>
      <c r="T62" s="1266"/>
      <c r="U62" s="1266"/>
      <c r="V62" s="1266"/>
      <c r="W62" s="1266"/>
    </row>
    <row r="64" spans="1:35" ht="16.5" customHeight="1" x14ac:dyDescent="0.15">
      <c r="A64" s="1061" t="s">
        <v>1254</v>
      </c>
      <c r="B64" s="1061"/>
      <c r="C64" s="1938" t="s">
        <v>1268</v>
      </c>
      <c r="D64" s="1938"/>
      <c r="E64" s="1938"/>
      <c r="F64" s="1938"/>
      <c r="G64" s="1938"/>
      <c r="H64" s="1938"/>
      <c r="I64" s="1938"/>
      <c r="J64" s="1938"/>
      <c r="K64" s="1938"/>
      <c r="L64" s="1938"/>
      <c r="M64" s="1938"/>
      <c r="N64" s="1938"/>
      <c r="O64" s="1938"/>
      <c r="P64" s="1938"/>
      <c r="Q64" s="1938"/>
      <c r="R64" s="1938"/>
      <c r="S64" s="1938"/>
      <c r="T64" s="1938"/>
      <c r="U64" s="1938"/>
      <c r="V64" s="1938"/>
      <c r="W64" s="1938"/>
      <c r="X64" s="1938"/>
      <c r="Y64" s="1938"/>
      <c r="Z64" s="1938"/>
      <c r="AA64" s="1938"/>
      <c r="AB64" s="1938"/>
      <c r="AC64" s="1938"/>
      <c r="AD64" s="1938"/>
      <c r="AE64" s="1938"/>
      <c r="AF64" s="1066"/>
      <c r="AG64" s="1066"/>
      <c r="AH64" s="1066"/>
      <c r="AI64" s="1066"/>
    </row>
    <row r="65" spans="1:35" ht="15.75" customHeight="1" x14ac:dyDescent="0.15">
      <c r="A65" s="1061" t="s">
        <v>1256</v>
      </c>
      <c r="B65" s="1061"/>
      <c r="C65" s="1938" t="s">
        <v>1257</v>
      </c>
      <c r="D65" s="1938"/>
      <c r="E65" s="1938"/>
      <c r="F65" s="1938"/>
      <c r="G65" s="1938"/>
      <c r="H65" s="1938"/>
      <c r="I65" s="1938"/>
      <c r="J65" s="1938"/>
      <c r="K65" s="1938"/>
      <c r="L65" s="1938"/>
      <c r="M65" s="1938"/>
      <c r="N65" s="1938"/>
      <c r="O65" s="1938"/>
      <c r="P65" s="1938"/>
      <c r="Q65" s="1938"/>
      <c r="R65" s="1938"/>
      <c r="S65" s="1938"/>
      <c r="T65" s="1938"/>
      <c r="U65" s="1938"/>
      <c r="V65" s="1938"/>
      <c r="W65" s="1938"/>
      <c r="X65" s="1938"/>
      <c r="Y65" s="1938"/>
      <c r="Z65" s="1938"/>
      <c r="AA65" s="1938"/>
      <c r="AB65" s="1938"/>
      <c r="AC65" s="1938"/>
      <c r="AD65" s="1938"/>
      <c r="AE65" s="1938"/>
      <c r="AF65" s="1938"/>
      <c r="AG65" s="1938"/>
      <c r="AH65" s="1938"/>
      <c r="AI65" s="1938"/>
    </row>
    <row r="66" spans="1:35" ht="15.75" customHeight="1" x14ac:dyDescent="0.15">
      <c r="A66" s="1061"/>
      <c r="B66" s="1061"/>
      <c r="C66" s="1938" t="s">
        <v>1258</v>
      </c>
      <c r="D66" s="1938"/>
      <c r="E66" s="1938"/>
      <c r="F66" s="1938"/>
      <c r="G66" s="1938"/>
      <c r="H66" s="1938"/>
      <c r="I66" s="1938"/>
      <c r="J66" s="1938"/>
      <c r="K66" s="1938"/>
      <c r="L66" s="1938"/>
      <c r="M66" s="1938"/>
      <c r="N66" s="1938"/>
      <c r="O66" s="1938"/>
      <c r="P66" s="1938"/>
      <c r="Q66" s="1938"/>
      <c r="R66" s="1938"/>
      <c r="S66" s="1938"/>
      <c r="T66" s="1938"/>
      <c r="U66" s="1938"/>
      <c r="V66" s="1938"/>
      <c r="W66" s="1938"/>
      <c r="X66" s="1938"/>
      <c r="Y66" s="1938"/>
      <c r="Z66" s="1938"/>
      <c r="AA66" s="1938"/>
      <c r="AB66" s="1938"/>
      <c r="AC66" s="1938"/>
      <c r="AD66" s="1938"/>
      <c r="AE66" s="1938"/>
      <c r="AF66" s="1938"/>
      <c r="AG66" s="1938"/>
      <c r="AH66" s="1938"/>
      <c r="AI66" s="1938"/>
    </row>
    <row r="67" spans="1:35" ht="17.25" customHeight="1" x14ac:dyDescent="0.15">
      <c r="A67" s="1061" t="s">
        <v>1259</v>
      </c>
      <c r="B67" s="1067"/>
      <c r="C67" s="1937" t="s">
        <v>1260</v>
      </c>
      <c r="D67" s="1937"/>
      <c r="E67" s="1937"/>
      <c r="F67" s="1937"/>
      <c r="G67" s="1937"/>
      <c r="H67" s="1937"/>
      <c r="I67" s="1937"/>
      <c r="J67" s="1937"/>
      <c r="K67" s="1937"/>
      <c r="L67" s="1937"/>
      <c r="M67" s="1937"/>
      <c r="N67" s="1937"/>
      <c r="O67" s="1937"/>
      <c r="P67" s="1937"/>
      <c r="Q67" s="1937"/>
      <c r="R67" s="1937"/>
      <c r="S67" s="1937"/>
      <c r="T67" s="1937"/>
      <c r="U67" s="1937"/>
      <c r="V67" s="1937"/>
      <c r="W67" s="1937"/>
      <c r="X67" s="1937"/>
      <c r="Y67" s="1937"/>
      <c r="Z67" s="1937"/>
      <c r="AA67" s="1937"/>
      <c r="AB67" s="1937"/>
      <c r="AC67" s="1937"/>
      <c r="AD67" s="1937"/>
      <c r="AE67" s="1937"/>
      <c r="AF67" s="1937"/>
      <c r="AG67" s="1937"/>
      <c r="AH67" s="1937"/>
      <c r="AI67" s="1937"/>
    </row>
  </sheetData>
  <mergeCells count="82">
    <mergeCell ref="C67:AI67"/>
    <mergeCell ref="C62:O62"/>
    <mergeCell ref="P62:W62"/>
    <mergeCell ref="C64:AE64"/>
    <mergeCell ref="C65:AI65"/>
    <mergeCell ref="C66:AI66"/>
    <mergeCell ref="C59:O59"/>
    <mergeCell ref="P59:W59"/>
    <mergeCell ref="C60:O60"/>
    <mergeCell ref="P60:W60"/>
    <mergeCell ref="C61:O61"/>
    <mergeCell ref="P61:W61"/>
    <mergeCell ref="C56:O56"/>
    <mergeCell ref="P56:W56"/>
    <mergeCell ref="C57:O57"/>
    <mergeCell ref="P57:W57"/>
    <mergeCell ref="C58:O58"/>
    <mergeCell ref="P58:W58"/>
    <mergeCell ref="C53:O53"/>
    <mergeCell ref="P53:W53"/>
    <mergeCell ref="C54:O54"/>
    <mergeCell ref="P54:W54"/>
    <mergeCell ref="C55:O55"/>
    <mergeCell ref="P55:W55"/>
    <mergeCell ref="C50:O50"/>
    <mergeCell ref="P50:W50"/>
    <mergeCell ref="C51:O51"/>
    <mergeCell ref="P51:W51"/>
    <mergeCell ref="C52:O52"/>
    <mergeCell ref="P52:W52"/>
    <mergeCell ref="C47:O47"/>
    <mergeCell ref="P47:W47"/>
    <mergeCell ref="C48:O48"/>
    <mergeCell ref="P48:W48"/>
    <mergeCell ref="C49:O49"/>
    <mergeCell ref="P49:W49"/>
    <mergeCell ref="D39:O39"/>
    <mergeCell ref="P39:AA39"/>
    <mergeCell ref="B40:O40"/>
    <mergeCell ref="P40:X40"/>
    <mergeCell ref="Y40:AA40"/>
    <mergeCell ref="D36:O36"/>
    <mergeCell ref="P36:AA36"/>
    <mergeCell ref="D37:O37"/>
    <mergeCell ref="P37:AA37"/>
    <mergeCell ref="D38:O38"/>
    <mergeCell ref="P38:AA38"/>
    <mergeCell ref="D33:O33"/>
    <mergeCell ref="P33:AA33"/>
    <mergeCell ref="D34:O34"/>
    <mergeCell ref="P34:AA34"/>
    <mergeCell ref="D35:O35"/>
    <mergeCell ref="P35:AA35"/>
    <mergeCell ref="D30:O30"/>
    <mergeCell ref="P30:AA30"/>
    <mergeCell ref="D31:O31"/>
    <mergeCell ref="P31:AA31"/>
    <mergeCell ref="D32:O32"/>
    <mergeCell ref="P32:AA32"/>
    <mergeCell ref="D20:O20"/>
    <mergeCell ref="P20:AA20"/>
    <mergeCell ref="D21:O21"/>
    <mergeCell ref="P21:AA21"/>
    <mergeCell ref="D29:O29"/>
    <mergeCell ref="P29:AA29"/>
    <mergeCell ref="D17:O17"/>
    <mergeCell ref="P17:AA17"/>
    <mergeCell ref="D18:O18"/>
    <mergeCell ref="P18:AA18"/>
    <mergeCell ref="D19:O19"/>
    <mergeCell ref="P19:AA19"/>
    <mergeCell ref="K5:Q5"/>
    <mergeCell ref="R5:AB5"/>
    <mergeCell ref="A9:H9"/>
    <mergeCell ref="A10:AE11"/>
    <mergeCell ref="D16:O16"/>
    <mergeCell ref="P16:AA16"/>
    <mergeCell ref="AF1:AI1"/>
    <mergeCell ref="A2:AD2"/>
    <mergeCell ref="A3:AD3"/>
    <mergeCell ref="K4:Q4"/>
    <mergeCell ref="R4:AB4"/>
  </mergeCells>
  <phoneticPr fontId="83"/>
  <dataValidations count="2">
    <dataValidation type="list" allowBlank="1" showInputMessage="1" showErrorMessage="1" sqref="C30:C39 IY30:IY39 SU30:SU39 ACQ30:ACQ39">
      <formula1>"　,Ａ,Ｂ,Ｃ"</formula1>
      <formula2>0</formula2>
    </dataValidation>
    <dataValidation type="list" allowBlank="1" showInputMessage="1" showErrorMessage="1" sqref="C17:C21 IY17:IY21 SU17:SU21 ACQ17:ACQ21">
      <formula1>"　,Ａ,Ｂ"</formula1>
      <formula2>0</formula2>
    </dataValidation>
  </dataValidations>
  <printOptions horizontalCentered="1"/>
  <pageMargins left="0.78749999999999998" right="0.78749999999999998" top="0.98402777777777795" bottom="0.78749999999999998" header="0.51180555555555496" footer="0.51180555555555496"/>
  <pageSetup paperSize="9" scale="99" firstPageNumber="0" orientation="portrait" horizontalDpi="300" verticalDpi="300" r:id="rId1"/>
  <rowBreaks count="1" manualBreakCount="1">
    <brk id="45" max="16383"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5"/>
  <sheetViews>
    <sheetView view="pageBreakPreview" zoomScaleNormal="100" workbookViewId="0">
      <selection activeCell="H15" sqref="H15:AH15"/>
    </sheetView>
  </sheetViews>
  <sheetFormatPr defaultRowHeight="13.5" x14ac:dyDescent="0.15"/>
  <cols>
    <col min="1" max="34" width="2.5" style="1069" customWidth="1"/>
    <col min="35" max="51" width="3.625" style="1069" customWidth="1"/>
    <col min="52" max="1025" width="9" style="1069" customWidth="1"/>
  </cols>
  <sheetData>
    <row r="1" spans="1:36" x14ac:dyDescent="0.15">
      <c r="A1" s="1069" t="s">
        <v>1269</v>
      </c>
    </row>
    <row r="2" spans="1:36" ht="17.25" customHeight="1" x14ac:dyDescent="0.15">
      <c r="AA2" s="1243" t="s">
        <v>113</v>
      </c>
      <c r="AB2" s="1243"/>
      <c r="AC2" s="1243"/>
      <c r="AD2" s="1243"/>
      <c r="AE2" s="1243"/>
      <c r="AF2" s="1243"/>
      <c r="AG2" s="1243"/>
      <c r="AH2" s="1243"/>
      <c r="AJ2" s="453" t="s">
        <v>590</v>
      </c>
    </row>
    <row r="3" spans="1:36" ht="17.25" x14ac:dyDescent="0.15">
      <c r="A3" s="1940" t="s">
        <v>94</v>
      </c>
      <c r="B3" s="1940"/>
      <c r="C3" s="1940"/>
      <c r="D3" s="1940"/>
      <c r="E3" s="1940"/>
      <c r="F3" s="1940"/>
      <c r="G3" s="1940"/>
      <c r="H3" s="1940"/>
      <c r="I3" s="1940"/>
      <c r="J3" s="1940"/>
      <c r="K3" s="1940"/>
      <c r="L3" s="1940"/>
      <c r="M3" s="1940"/>
      <c r="N3" s="1940"/>
      <c r="O3" s="1940"/>
      <c r="P3" s="1940"/>
      <c r="Q3" s="1940"/>
      <c r="R3" s="1940"/>
      <c r="S3" s="1940"/>
      <c r="T3" s="1940"/>
      <c r="U3" s="1940"/>
      <c r="V3" s="1940"/>
      <c r="W3" s="1940"/>
      <c r="X3" s="1940"/>
      <c r="Y3" s="1940"/>
      <c r="Z3" s="1940"/>
      <c r="AA3" s="1940"/>
      <c r="AB3" s="1940"/>
      <c r="AC3" s="1940"/>
      <c r="AD3" s="1940"/>
      <c r="AE3" s="1940"/>
      <c r="AF3" s="1940"/>
      <c r="AG3" s="1940"/>
      <c r="AH3" s="1940"/>
    </row>
    <row r="4" spans="1:36" x14ac:dyDescent="0.15">
      <c r="A4" s="1070"/>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row>
    <row r="5" spans="1:36" ht="31.5" customHeight="1" x14ac:dyDescent="0.15">
      <c r="A5" s="1941" t="s">
        <v>1270</v>
      </c>
      <c r="B5" s="1941"/>
      <c r="C5" s="1941"/>
      <c r="D5" s="1941"/>
      <c r="E5" s="1941"/>
      <c r="F5" s="1941"/>
      <c r="G5" s="1941"/>
      <c r="H5" s="1942"/>
      <c r="I5" s="1942"/>
      <c r="J5" s="1942"/>
      <c r="K5" s="1942"/>
      <c r="L5" s="1942"/>
      <c r="M5" s="1942"/>
      <c r="N5" s="1942"/>
      <c r="O5" s="1942"/>
      <c r="P5" s="1942"/>
      <c r="Q5" s="1942"/>
      <c r="R5" s="1942"/>
      <c r="S5" s="1942"/>
      <c r="T5" s="1942"/>
      <c r="U5" s="1942"/>
      <c r="V5" s="1942"/>
      <c r="W5" s="1942"/>
      <c r="X5" s="1942"/>
      <c r="Y5" s="1942"/>
      <c r="Z5" s="1942"/>
      <c r="AA5" s="1942"/>
      <c r="AB5" s="1942"/>
      <c r="AC5" s="1942"/>
      <c r="AD5" s="1942"/>
      <c r="AE5" s="1942"/>
      <c r="AF5" s="1942"/>
      <c r="AG5" s="1942"/>
      <c r="AH5" s="1942"/>
    </row>
    <row r="6" spans="1:36" ht="31.5" customHeight="1" x14ac:dyDescent="0.15">
      <c r="A6" s="1941" t="s">
        <v>1271</v>
      </c>
      <c r="B6" s="1941"/>
      <c r="C6" s="1941"/>
      <c r="D6" s="1941"/>
      <c r="E6" s="1941"/>
      <c r="F6" s="1941"/>
      <c r="G6" s="1941"/>
      <c r="H6" s="1943"/>
      <c r="I6" s="1943"/>
      <c r="J6" s="1943"/>
      <c r="K6" s="1943"/>
      <c r="L6" s="1943"/>
      <c r="M6" s="1943"/>
      <c r="N6" s="1943"/>
      <c r="O6" s="1943"/>
      <c r="P6" s="1943"/>
      <c r="Q6" s="1943"/>
      <c r="R6" s="1943"/>
      <c r="S6" s="1943"/>
      <c r="T6" s="1943"/>
      <c r="U6" s="1943"/>
      <c r="V6" s="1943"/>
      <c r="W6" s="1943"/>
      <c r="X6" s="1943"/>
      <c r="Y6" s="1943"/>
      <c r="Z6" s="1943"/>
      <c r="AA6" s="1943"/>
      <c r="AB6" s="1943"/>
      <c r="AC6" s="1943"/>
      <c r="AD6" s="1943"/>
      <c r="AE6" s="1943"/>
      <c r="AF6" s="1943"/>
      <c r="AG6" s="1943"/>
      <c r="AH6" s="1943"/>
    </row>
    <row r="7" spans="1:36" ht="20.25" customHeight="1" x14ac:dyDescent="0.15">
      <c r="A7" s="1944" t="s">
        <v>131</v>
      </c>
      <c r="B7" s="1944"/>
      <c r="C7" s="1945" t="s">
        <v>132</v>
      </c>
      <c r="D7" s="1945"/>
      <c r="E7" s="1945"/>
      <c r="F7" s="1945"/>
      <c r="G7" s="1945"/>
      <c r="H7" s="1946"/>
      <c r="I7" s="1946"/>
      <c r="J7" s="1946"/>
      <c r="K7" s="1946"/>
      <c r="L7" s="1946"/>
      <c r="M7" s="1946"/>
      <c r="N7" s="1946"/>
      <c r="O7" s="1946"/>
      <c r="P7" s="1946"/>
      <c r="Q7" s="1946"/>
      <c r="R7" s="1946"/>
      <c r="S7" s="1946"/>
      <c r="T7" s="1946"/>
      <c r="U7" s="1947" t="s">
        <v>1272</v>
      </c>
      <c r="V7" s="1947"/>
      <c r="W7" s="1947"/>
      <c r="X7" s="1947"/>
      <c r="Y7" s="1948"/>
      <c r="Z7" s="1948"/>
      <c r="AA7" s="1948"/>
      <c r="AB7" s="1948"/>
      <c r="AC7" s="1948"/>
      <c r="AD7" s="1948"/>
      <c r="AE7" s="1948"/>
      <c r="AF7" s="1948"/>
      <c r="AG7" s="1948"/>
      <c r="AH7" s="1948"/>
    </row>
    <row r="8" spans="1:36" ht="22.5" customHeight="1" x14ac:dyDescent="0.15">
      <c r="A8" s="1944"/>
      <c r="B8" s="1944"/>
      <c r="C8" s="1949" t="s">
        <v>190</v>
      </c>
      <c r="D8" s="1949"/>
      <c r="E8" s="1949"/>
      <c r="F8" s="1949"/>
      <c r="G8" s="1949"/>
      <c r="H8" s="1950"/>
      <c r="I8" s="1950"/>
      <c r="J8" s="1950"/>
      <c r="K8" s="1950"/>
      <c r="L8" s="1950"/>
      <c r="M8" s="1950"/>
      <c r="N8" s="1950"/>
      <c r="O8" s="1950"/>
      <c r="P8" s="1950"/>
      <c r="Q8" s="1950"/>
      <c r="R8" s="1950"/>
      <c r="S8" s="1950"/>
      <c r="T8" s="1950"/>
      <c r="U8" s="1947"/>
      <c r="V8" s="1947"/>
      <c r="W8" s="1947"/>
      <c r="X8" s="1947"/>
      <c r="Y8" s="1948"/>
      <c r="Z8" s="1948"/>
      <c r="AA8" s="1948"/>
      <c r="AB8" s="1948"/>
      <c r="AC8" s="1948"/>
      <c r="AD8" s="1948"/>
      <c r="AE8" s="1948"/>
      <c r="AF8" s="1948"/>
      <c r="AG8" s="1948"/>
      <c r="AH8" s="1948"/>
    </row>
    <row r="9" spans="1:36" ht="40.5" customHeight="1" x14ac:dyDescent="0.15">
      <c r="A9" s="1951" t="s">
        <v>1273</v>
      </c>
      <c r="B9" s="1951"/>
      <c r="C9" s="1951"/>
      <c r="D9" s="1951"/>
      <c r="E9" s="1951"/>
      <c r="F9" s="1951"/>
      <c r="G9" s="1951"/>
      <c r="H9" s="1952" t="s">
        <v>392</v>
      </c>
      <c r="I9" s="1952"/>
      <c r="J9" s="1952"/>
      <c r="K9" s="1952"/>
      <c r="L9" s="1953"/>
      <c r="M9" s="1953"/>
      <c r="N9" s="1953"/>
      <c r="O9" s="1953"/>
      <c r="P9" s="1953"/>
      <c r="Q9" s="1953"/>
      <c r="R9" s="1953"/>
      <c r="S9" s="1953"/>
      <c r="T9" s="1953"/>
      <c r="U9" s="1953"/>
      <c r="V9" s="1953"/>
      <c r="W9" s="1953"/>
      <c r="X9" s="1953"/>
      <c r="Y9" s="1953"/>
      <c r="Z9" s="1953"/>
      <c r="AA9" s="1953"/>
      <c r="AB9" s="1953"/>
      <c r="AC9" s="1953"/>
      <c r="AD9" s="1953"/>
      <c r="AE9" s="1953"/>
      <c r="AF9" s="1953"/>
      <c r="AG9" s="1953"/>
      <c r="AH9" s="1953"/>
    </row>
    <row r="10" spans="1:36" ht="38.25" customHeight="1" x14ac:dyDescent="0.15">
      <c r="A10" s="1951"/>
      <c r="B10" s="1951"/>
      <c r="C10" s="1951"/>
      <c r="D10" s="1951"/>
      <c r="E10" s="1951"/>
      <c r="F10" s="1951"/>
      <c r="G10" s="1951"/>
      <c r="H10" s="1954" t="s">
        <v>1274</v>
      </c>
      <c r="I10" s="1954"/>
      <c r="J10" s="1954"/>
      <c r="K10" s="1954"/>
      <c r="L10" s="1071"/>
      <c r="M10" s="1071" t="s">
        <v>1114</v>
      </c>
      <c r="N10" s="1071" t="s">
        <v>1275</v>
      </c>
      <c r="O10" s="1071"/>
      <c r="P10" s="1071"/>
      <c r="Q10" s="1071"/>
      <c r="R10" s="1071"/>
      <c r="S10" s="1071"/>
      <c r="T10" s="1071" t="s">
        <v>1114</v>
      </c>
      <c r="U10" s="1071" t="s">
        <v>1276</v>
      </c>
      <c r="V10" s="1071"/>
      <c r="W10" s="1071"/>
      <c r="X10" s="1071"/>
      <c r="Y10" s="1071"/>
      <c r="Z10" s="1071"/>
      <c r="AA10" s="1071"/>
      <c r="AB10" s="1071"/>
      <c r="AC10" s="1071"/>
      <c r="AD10" s="1071"/>
      <c r="AE10" s="1071"/>
      <c r="AF10" s="1071"/>
      <c r="AG10" s="1071"/>
      <c r="AH10" s="1072"/>
    </row>
    <row r="11" spans="1:36" ht="33.75" customHeight="1" x14ac:dyDescent="0.15">
      <c r="A11" s="1955" t="s">
        <v>1277</v>
      </c>
      <c r="B11" s="1955"/>
      <c r="C11" s="1955"/>
      <c r="D11" s="1955"/>
      <c r="E11" s="1955"/>
      <c r="F11" s="1955"/>
      <c r="G11" s="1955"/>
      <c r="H11" s="1956" t="s">
        <v>1278</v>
      </c>
      <c r="I11" s="1956"/>
      <c r="J11" s="1956"/>
      <c r="K11" s="1956"/>
      <c r="L11" s="1957" t="s">
        <v>392</v>
      </c>
      <c r="M11" s="1957"/>
      <c r="N11" s="1957"/>
      <c r="O11" s="1958"/>
      <c r="P11" s="1958"/>
      <c r="Q11" s="1958"/>
      <c r="R11" s="1958"/>
      <c r="S11" s="1958"/>
      <c r="T11" s="1958"/>
      <c r="U11" s="1958"/>
      <c r="V11" s="1958"/>
      <c r="W11" s="1958"/>
      <c r="X11" s="1958"/>
      <c r="Y11" s="1958"/>
      <c r="Z11" s="1958"/>
      <c r="AA11" s="1958"/>
      <c r="AB11" s="1958"/>
      <c r="AC11" s="1958"/>
      <c r="AD11" s="1958"/>
      <c r="AE11" s="1958"/>
      <c r="AF11" s="1958"/>
      <c r="AG11" s="1958"/>
      <c r="AH11" s="1958"/>
    </row>
    <row r="12" spans="1:36" ht="37.5" customHeight="1" x14ac:dyDescent="0.15">
      <c r="A12" s="1955"/>
      <c r="B12" s="1955"/>
      <c r="C12" s="1955"/>
      <c r="D12" s="1955"/>
      <c r="E12" s="1955"/>
      <c r="F12" s="1955"/>
      <c r="G12" s="1955"/>
      <c r="H12" s="1956"/>
      <c r="I12" s="1956"/>
      <c r="J12" s="1956"/>
      <c r="K12" s="1956"/>
      <c r="L12" s="1959" t="s">
        <v>1279</v>
      </c>
      <c r="M12" s="1959"/>
      <c r="N12" s="1959"/>
      <c r="O12" s="1960"/>
      <c r="P12" s="1960"/>
      <c r="Q12" s="1960"/>
      <c r="R12" s="1960"/>
      <c r="S12" s="1960"/>
      <c r="T12" s="1960"/>
      <c r="U12" s="1960"/>
      <c r="V12" s="1960"/>
      <c r="W12" s="1960"/>
      <c r="X12" s="1960"/>
      <c r="Y12" s="1960"/>
      <c r="Z12" s="1960"/>
      <c r="AA12" s="1960"/>
      <c r="AB12" s="1960"/>
      <c r="AC12" s="1960"/>
      <c r="AD12" s="1960"/>
      <c r="AE12" s="1960"/>
      <c r="AF12" s="1960"/>
      <c r="AG12" s="1960"/>
      <c r="AH12" s="1960"/>
    </row>
    <row r="13" spans="1:36" ht="37.5" customHeight="1" x14ac:dyDescent="0.15">
      <c r="A13" s="1955"/>
      <c r="B13" s="1955"/>
      <c r="C13" s="1955"/>
      <c r="D13" s="1955"/>
      <c r="E13" s="1955"/>
      <c r="F13" s="1955"/>
      <c r="G13" s="1955"/>
      <c r="H13" s="1961" t="s">
        <v>1280</v>
      </c>
      <c r="I13" s="1961"/>
      <c r="J13" s="1961"/>
      <c r="K13" s="1961"/>
      <c r="L13" s="1961"/>
      <c r="M13" s="1961"/>
      <c r="N13" s="1961"/>
      <c r="O13" s="1962"/>
      <c r="P13" s="1962"/>
      <c r="Q13" s="1962"/>
      <c r="R13" s="1962"/>
      <c r="S13" s="1962"/>
      <c r="T13" s="1962"/>
      <c r="U13" s="1962"/>
      <c r="V13" s="1962"/>
      <c r="W13" s="1962"/>
      <c r="X13" s="1073" t="s">
        <v>1281</v>
      </c>
      <c r="Y13" s="1074"/>
      <c r="Z13" s="1074"/>
      <c r="AA13" s="1073" t="s">
        <v>1282</v>
      </c>
      <c r="AB13" s="1074"/>
      <c r="AC13" s="1074"/>
      <c r="AD13" s="1074"/>
      <c r="AE13" s="1074"/>
      <c r="AF13" s="1074"/>
      <c r="AG13" s="1074"/>
      <c r="AH13" s="1075"/>
    </row>
    <row r="14" spans="1:36" ht="31.5" customHeight="1" x14ac:dyDescent="0.15">
      <c r="A14" s="1955" t="s">
        <v>1283</v>
      </c>
      <c r="B14" s="1955"/>
      <c r="C14" s="1955"/>
      <c r="D14" s="1955"/>
      <c r="E14" s="1955"/>
      <c r="F14" s="1955"/>
      <c r="G14" s="1955"/>
      <c r="H14" s="1966" t="s">
        <v>1284</v>
      </c>
      <c r="I14" s="1966"/>
      <c r="J14" s="1966"/>
      <c r="K14" s="1966"/>
      <c r="L14" s="1966"/>
      <c r="M14" s="1966"/>
      <c r="N14" s="1966"/>
      <c r="O14" s="1967" t="s">
        <v>1285</v>
      </c>
      <c r="P14" s="1967"/>
      <c r="Q14" s="1967"/>
      <c r="R14" s="1967"/>
      <c r="S14" s="1967"/>
      <c r="T14" s="1967"/>
      <c r="U14" s="1967"/>
      <c r="V14" s="1967"/>
      <c r="W14" s="1967"/>
      <c r="X14" s="1076"/>
      <c r="Y14" s="1076"/>
      <c r="Z14" s="1076"/>
      <c r="AA14" s="1076"/>
      <c r="AB14" s="1076"/>
      <c r="AC14" s="1076"/>
      <c r="AD14" s="1076"/>
      <c r="AE14" s="1076"/>
      <c r="AF14" s="1076"/>
      <c r="AG14" s="1076"/>
      <c r="AH14" s="1077"/>
    </row>
    <row r="15" spans="1:36" ht="114" customHeight="1" x14ac:dyDescent="0.15">
      <c r="A15" s="1955"/>
      <c r="B15" s="1955"/>
      <c r="C15" s="1955"/>
      <c r="D15" s="1955"/>
      <c r="E15" s="1955"/>
      <c r="F15" s="1955"/>
      <c r="G15" s="1955"/>
      <c r="H15" s="1968"/>
      <c r="I15" s="1968"/>
      <c r="J15" s="1968"/>
      <c r="K15" s="1968"/>
      <c r="L15" s="1968"/>
      <c r="M15" s="1968"/>
      <c r="N15" s="1968"/>
      <c r="O15" s="1968"/>
      <c r="P15" s="1968"/>
      <c r="Q15" s="1968"/>
      <c r="R15" s="1968"/>
      <c r="S15" s="1968"/>
      <c r="T15" s="1968"/>
      <c r="U15" s="1968"/>
      <c r="V15" s="1968"/>
      <c r="W15" s="1968"/>
      <c r="X15" s="1968"/>
      <c r="Y15" s="1968"/>
      <c r="Z15" s="1968"/>
      <c r="AA15" s="1968"/>
      <c r="AB15" s="1968"/>
      <c r="AC15" s="1968"/>
      <c r="AD15" s="1968"/>
      <c r="AE15" s="1968"/>
      <c r="AF15" s="1968"/>
      <c r="AG15" s="1968"/>
      <c r="AH15" s="1968"/>
    </row>
    <row r="16" spans="1:36" ht="38.25" customHeight="1" x14ac:dyDescent="0.15">
      <c r="A16" s="1955"/>
      <c r="B16" s="1955"/>
      <c r="C16" s="1955"/>
      <c r="D16" s="1955"/>
      <c r="E16" s="1955"/>
      <c r="F16" s="1955"/>
      <c r="G16" s="1955"/>
      <c r="H16" s="1078"/>
      <c r="I16" s="1079"/>
      <c r="J16" s="1079"/>
      <c r="K16" s="1079"/>
      <c r="L16" s="1079"/>
      <c r="M16" s="1079"/>
      <c r="N16" s="1079"/>
      <c r="O16" s="1079"/>
      <c r="P16" s="1079"/>
      <c r="Q16" s="1079"/>
      <c r="R16" s="1079"/>
      <c r="S16" s="1079"/>
      <c r="T16" s="1079"/>
      <c r="U16" s="1079"/>
      <c r="V16" s="1079"/>
      <c r="W16" s="1079"/>
      <c r="X16" s="1080"/>
      <c r="Y16" s="1079"/>
      <c r="Z16" s="1969" t="s">
        <v>1286</v>
      </c>
      <c r="AA16" s="1969"/>
      <c r="AB16" s="1969"/>
      <c r="AC16" s="1969"/>
      <c r="AD16" s="1970"/>
      <c r="AE16" s="1970"/>
      <c r="AF16" s="1081" t="s">
        <v>314</v>
      </c>
      <c r="AG16" s="1079"/>
      <c r="AH16" s="1082"/>
    </row>
    <row r="17" spans="1:34" ht="127.5" customHeight="1" x14ac:dyDescent="0.15">
      <c r="A17" s="1955" t="s">
        <v>1287</v>
      </c>
      <c r="B17" s="1955"/>
      <c r="C17" s="1955"/>
      <c r="D17" s="1955"/>
      <c r="E17" s="1955"/>
      <c r="F17" s="1955"/>
      <c r="G17" s="1955"/>
      <c r="H17" s="1963"/>
      <c r="I17" s="1963"/>
      <c r="J17" s="1963"/>
      <c r="K17" s="1963"/>
      <c r="L17" s="1963"/>
      <c r="M17" s="1963"/>
      <c r="N17" s="1963"/>
      <c r="O17" s="1963"/>
      <c r="P17" s="1963"/>
      <c r="Q17" s="1963"/>
      <c r="R17" s="1963"/>
      <c r="S17" s="1963"/>
      <c r="T17" s="1963"/>
      <c r="U17" s="1963"/>
      <c r="V17" s="1963"/>
      <c r="W17" s="1963"/>
      <c r="X17" s="1963"/>
      <c r="Y17" s="1963"/>
      <c r="Z17" s="1963"/>
      <c r="AA17" s="1963"/>
      <c r="AB17" s="1963"/>
      <c r="AC17" s="1963"/>
      <c r="AD17" s="1963"/>
      <c r="AE17" s="1963"/>
      <c r="AF17" s="1963"/>
      <c r="AG17" s="1963"/>
      <c r="AH17" s="1963"/>
    </row>
    <row r="18" spans="1:34" x14ac:dyDescent="0.15">
      <c r="A18" s="1070"/>
      <c r="B18" s="1070"/>
      <c r="C18" s="1070"/>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row>
    <row r="19" spans="1:34" ht="13.5" customHeight="1" x14ac:dyDescent="0.15">
      <c r="A19" s="1070" t="s">
        <v>1288</v>
      </c>
      <c r="B19" s="1070">
        <v>1</v>
      </c>
      <c r="C19" s="1964" t="s">
        <v>1289</v>
      </c>
      <c r="D19" s="1964"/>
      <c r="E19" s="1964"/>
      <c r="F19" s="1964"/>
      <c r="G19" s="1964"/>
      <c r="H19" s="1964"/>
      <c r="I19" s="1964"/>
      <c r="J19" s="1964"/>
      <c r="K19" s="1964"/>
      <c r="L19" s="1964"/>
      <c r="M19" s="1964"/>
      <c r="N19" s="1964"/>
      <c r="O19" s="1964"/>
      <c r="P19" s="1964"/>
      <c r="Q19" s="1964"/>
      <c r="R19" s="1964"/>
      <c r="S19" s="1964"/>
      <c r="T19" s="1964"/>
      <c r="U19" s="1964"/>
      <c r="V19" s="1964"/>
      <c r="W19" s="1964"/>
      <c r="X19" s="1964"/>
      <c r="Y19" s="1964"/>
      <c r="Z19" s="1964"/>
      <c r="AA19" s="1964"/>
      <c r="AB19" s="1964"/>
      <c r="AC19" s="1964"/>
      <c r="AD19" s="1964"/>
      <c r="AE19" s="1964"/>
      <c r="AF19" s="1964"/>
      <c r="AG19" s="1964"/>
      <c r="AH19" s="1964"/>
    </row>
    <row r="20" spans="1:34" x14ac:dyDescent="0.15">
      <c r="A20" s="1070"/>
      <c r="B20" s="1070"/>
      <c r="C20" s="1964"/>
      <c r="D20" s="1964"/>
      <c r="E20" s="1964"/>
      <c r="F20" s="1964"/>
      <c r="G20" s="1964"/>
      <c r="H20" s="1964"/>
      <c r="I20" s="1964"/>
      <c r="J20" s="1964"/>
      <c r="K20" s="1964"/>
      <c r="L20" s="1964"/>
      <c r="M20" s="1964"/>
      <c r="N20" s="1964"/>
      <c r="O20" s="1964"/>
      <c r="P20" s="1964"/>
      <c r="Q20" s="1964"/>
      <c r="R20" s="1964"/>
      <c r="S20" s="1964"/>
      <c r="T20" s="1964"/>
      <c r="U20" s="1964"/>
      <c r="V20" s="1964"/>
      <c r="W20" s="1964"/>
      <c r="X20" s="1964"/>
      <c r="Y20" s="1964"/>
      <c r="Z20" s="1964"/>
      <c r="AA20" s="1964"/>
      <c r="AB20" s="1964"/>
      <c r="AC20" s="1964"/>
      <c r="AD20" s="1964"/>
      <c r="AE20" s="1964"/>
      <c r="AF20" s="1964"/>
      <c r="AG20" s="1964"/>
      <c r="AH20" s="1964"/>
    </row>
    <row r="21" spans="1:34" x14ac:dyDescent="0.15">
      <c r="A21" s="1070"/>
      <c r="B21" s="1070">
        <v>2</v>
      </c>
      <c r="C21" s="1083" t="s">
        <v>1290</v>
      </c>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4"/>
    </row>
    <row r="22" spans="1:34" x14ac:dyDescent="0.15">
      <c r="A22" s="1070"/>
      <c r="B22" s="1070">
        <v>3</v>
      </c>
      <c r="C22" s="1083" t="s">
        <v>1291</v>
      </c>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4"/>
      <c r="Z22" s="1084"/>
      <c r="AA22" s="1084"/>
      <c r="AB22" s="1084"/>
      <c r="AC22" s="1084"/>
      <c r="AD22" s="1084"/>
      <c r="AE22" s="1084"/>
      <c r="AF22" s="1084"/>
      <c r="AG22" s="1084"/>
      <c r="AH22" s="1084"/>
    </row>
    <row r="23" spans="1:34" x14ac:dyDescent="0.15">
      <c r="A23" s="1070"/>
      <c r="B23" s="1070">
        <v>4</v>
      </c>
      <c r="C23" s="1083" t="s">
        <v>1292</v>
      </c>
      <c r="D23" s="1083"/>
      <c r="E23" s="1083"/>
      <c r="F23" s="1083"/>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1083"/>
      <c r="AD23" s="1083"/>
      <c r="AE23" s="1083"/>
      <c r="AF23" s="1083"/>
      <c r="AG23" s="1083"/>
      <c r="AH23" s="1083"/>
    </row>
    <row r="24" spans="1:34" ht="13.5" customHeight="1" x14ac:dyDescent="0.15">
      <c r="A24" s="1070"/>
      <c r="B24" s="1070">
        <v>5</v>
      </c>
      <c r="C24" s="1964" t="s">
        <v>1293</v>
      </c>
      <c r="D24" s="1964"/>
      <c r="E24" s="1964"/>
      <c r="F24" s="1964"/>
      <c r="G24" s="1964"/>
      <c r="H24" s="1964"/>
      <c r="I24" s="1964"/>
      <c r="J24" s="1964"/>
      <c r="K24" s="1964"/>
      <c r="L24" s="1964"/>
      <c r="M24" s="1964"/>
      <c r="N24" s="1964"/>
      <c r="O24" s="1964"/>
      <c r="P24" s="1964"/>
      <c r="Q24" s="1964"/>
      <c r="R24" s="1964"/>
      <c r="S24" s="1964"/>
      <c r="T24" s="1964"/>
      <c r="U24" s="1964"/>
      <c r="V24" s="1964"/>
      <c r="W24" s="1964"/>
      <c r="X24" s="1964"/>
      <c r="Y24" s="1964"/>
      <c r="Z24" s="1964"/>
      <c r="AA24" s="1964"/>
      <c r="AB24" s="1964"/>
      <c r="AC24" s="1964"/>
      <c r="AD24" s="1964"/>
      <c r="AE24" s="1964"/>
      <c r="AF24" s="1964"/>
      <c r="AG24" s="1964"/>
      <c r="AH24" s="1964"/>
    </row>
    <row r="25" spans="1:34" x14ac:dyDescent="0.15">
      <c r="C25" s="1965"/>
      <c r="D25" s="1965"/>
      <c r="E25" s="1965"/>
      <c r="F25" s="1965"/>
      <c r="G25" s="1965"/>
      <c r="H25" s="1965"/>
      <c r="I25" s="1965"/>
      <c r="J25" s="1965"/>
      <c r="K25" s="1965"/>
      <c r="L25" s="1965"/>
      <c r="M25" s="1965"/>
      <c r="N25" s="1965"/>
      <c r="O25" s="1965"/>
      <c r="P25" s="1965"/>
      <c r="Q25" s="1965"/>
      <c r="R25" s="1965"/>
      <c r="S25" s="1965"/>
      <c r="T25" s="1965"/>
      <c r="U25" s="1965"/>
      <c r="V25" s="1965"/>
      <c r="W25" s="1965"/>
      <c r="X25" s="1965"/>
      <c r="Y25" s="1965"/>
      <c r="Z25" s="1965"/>
      <c r="AA25" s="1965"/>
      <c r="AB25" s="1965"/>
      <c r="AC25" s="1965"/>
      <c r="AD25" s="1965"/>
      <c r="AE25" s="1965"/>
      <c r="AF25" s="1965"/>
      <c r="AG25" s="1965"/>
      <c r="AH25" s="1965"/>
    </row>
  </sheetData>
  <mergeCells count="35">
    <mergeCell ref="A17:G17"/>
    <mergeCell ref="H17:AH17"/>
    <mergeCell ref="C19:AH20"/>
    <mergeCell ref="C24:AH25"/>
    <mergeCell ref="A14:G16"/>
    <mergeCell ref="H14:N14"/>
    <mergeCell ref="O14:W14"/>
    <mergeCell ref="H15:AH15"/>
    <mergeCell ref="Z16:AC16"/>
    <mergeCell ref="AD16:AE16"/>
    <mergeCell ref="A9:G10"/>
    <mergeCell ref="H9:K9"/>
    <mergeCell ref="L9:AH9"/>
    <mergeCell ref="H10:K10"/>
    <mergeCell ref="A11:G13"/>
    <mergeCell ref="H11:K12"/>
    <mergeCell ref="L11:N11"/>
    <mergeCell ref="O11:AH11"/>
    <mergeCell ref="L12:N12"/>
    <mergeCell ref="O12:AH12"/>
    <mergeCell ref="H13:N13"/>
    <mergeCell ref="O13:W13"/>
    <mergeCell ref="A7:B8"/>
    <mergeCell ref="C7:G7"/>
    <mergeCell ref="H7:T7"/>
    <mergeCell ref="U7:X8"/>
    <mergeCell ref="Y7:AH8"/>
    <mergeCell ref="C8:G8"/>
    <mergeCell ref="H8:T8"/>
    <mergeCell ref="AA2:AH2"/>
    <mergeCell ref="A3:AH3"/>
    <mergeCell ref="A5:G5"/>
    <mergeCell ref="H5:AH5"/>
    <mergeCell ref="A6:G6"/>
    <mergeCell ref="H6:AH6"/>
  </mergeCells>
  <phoneticPr fontId="83"/>
  <hyperlinks>
    <hyperlink ref="AJ2" location="届出様式一覧!A1" display="戻る"/>
  </hyperlinks>
  <printOptions horizontalCentered="1" verticalCentered="1"/>
  <pageMargins left="0.78749999999999998" right="0.78749999999999998" top="0.78749999999999998" bottom="0.78749999999999998" header="0.51180555555555496" footer="0.51180555555555496"/>
  <pageSetup paperSize="9" firstPageNumber="0"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0"/>
  <sheetViews>
    <sheetView view="pageBreakPreview" zoomScaleNormal="100" workbookViewId="0">
      <selection activeCell="A5" sqref="A5:I5"/>
    </sheetView>
  </sheetViews>
  <sheetFormatPr defaultRowHeight="13.5" x14ac:dyDescent="0.15"/>
  <cols>
    <col min="1" max="1" width="9" style="1010" customWidth="1"/>
    <col min="2" max="2" width="11.125" style="1010" customWidth="1"/>
    <col min="3" max="6" width="9" style="1010" customWidth="1"/>
    <col min="7" max="7" width="9.5" style="1010" customWidth="1"/>
    <col min="8" max="9" width="11.5" style="1010"/>
    <col min="10" max="1025" width="9" style="1010" customWidth="1"/>
  </cols>
  <sheetData>
    <row r="1" spans="1:11" ht="26.25" customHeight="1" x14ac:dyDescent="0.15">
      <c r="A1" s="1010" t="s">
        <v>1294</v>
      </c>
      <c r="I1" s="1085"/>
    </row>
    <row r="2" spans="1:11" ht="26.25" customHeight="1" x14ac:dyDescent="0.15">
      <c r="I2" s="1085"/>
      <c r="K2" s="453" t="s">
        <v>590</v>
      </c>
    </row>
    <row r="3" spans="1:11" ht="21" customHeight="1" x14ac:dyDescent="0.15">
      <c r="G3" s="1971" t="s">
        <v>113</v>
      </c>
      <c r="H3" s="1971"/>
      <c r="I3" s="1971"/>
    </row>
    <row r="4" spans="1:11" ht="8.25" customHeight="1" x14ac:dyDescent="0.15">
      <c r="G4" s="1085"/>
      <c r="H4" s="1085"/>
      <c r="I4" s="1085"/>
    </row>
    <row r="5" spans="1:11" s="1086" customFormat="1" ht="24.75" customHeight="1" x14ac:dyDescent="0.15">
      <c r="A5" s="1972" t="s">
        <v>1295</v>
      </c>
      <c r="B5" s="1972"/>
      <c r="C5" s="1972"/>
      <c r="D5" s="1972"/>
      <c r="E5" s="1972"/>
      <c r="F5" s="1972"/>
      <c r="G5" s="1972"/>
      <c r="H5" s="1972"/>
      <c r="I5" s="1972"/>
    </row>
    <row r="6" spans="1:11" s="1086" customFormat="1" ht="24.75" customHeight="1" x14ac:dyDescent="0.15">
      <c r="A6" s="1087"/>
      <c r="B6" s="1087"/>
      <c r="C6" s="1087"/>
      <c r="D6" s="1087"/>
      <c r="E6" s="1087"/>
      <c r="F6" s="1087"/>
      <c r="G6" s="1087"/>
      <c r="H6" s="1087"/>
      <c r="I6" s="1087"/>
    </row>
    <row r="7" spans="1:11" s="1086" customFormat="1" ht="24.75" customHeight="1" x14ac:dyDescent="0.15">
      <c r="A7" s="1087"/>
      <c r="B7" s="1087"/>
      <c r="C7" s="1087"/>
      <c r="D7" s="1087"/>
      <c r="E7" s="1087"/>
      <c r="F7" s="1973" t="s">
        <v>1296</v>
      </c>
      <c r="G7" s="1973"/>
      <c r="H7" s="1974"/>
      <c r="I7" s="1974"/>
    </row>
    <row r="8" spans="1:11" ht="25.5" customHeight="1" x14ac:dyDescent="0.15">
      <c r="F8" s="1973" t="s">
        <v>496</v>
      </c>
      <c r="G8" s="1973"/>
      <c r="H8" s="1974"/>
      <c r="I8" s="1974"/>
    </row>
    <row r="9" spans="1:11" ht="25.5" customHeight="1" x14ac:dyDescent="0.15">
      <c r="F9" s="1088"/>
      <c r="G9" s="1088"/>
      <c r="H9" s="1088"/>
      <c r="I9" s="1088"/>
    </row>
    <row r="10" spans="1:11" ht="27.75" customHeight="1" x14ac:dyDescent="0.15">
      <c r="A10" s="1975" t="s">
        <v>1066</v>
      </c>
      <c r="B10" s="1975"/>
      <c r="C10" s="1391" t="s">
        <v>1297</v>
      </c>
      <c r="D10" s="1391"/>
      <c r="E10" s="1391"/>
      <c r="F10" s="1391"/>
      <c r="G10" s="1391"/>
      <c r="H10" s="1391"/>
      <c r="I10" s="1391"/>
    </row>
    <row r="11" spans="1:11" ht="30" customHeight="1" x14ac:dyDescent="0.15">
      <c r="A11" s="1976" t="s">
        <v>1298</v>
      </c>
      <c r="B11" s="1976"/>
      <c r="C11" s="951" t="s">
        <v>213</v>
      </c>
      <c r="D11" s="1089" t="s">
        <v>1299</v>
      </c>
      <c r="E11" s="1089"/>
      <c r="F11" s="1090" t="s">
        <v>314</v>
      </c>
      <c r="G11" s="1977"/>
      <c r="H11" s="1977"/>
      <c r="I11" s="1977"/>
    </row>
    <row r="12" spans="1:11" ht="30" customHeight="1" x14ac:dyDescent="0.15">
      <c r="A12" s="1976"/>
      <c r="B12" s="1976"/>
      <c r="C12" s="951" t="s">
        <v>214</v>
      </c>
      <c r="D12" s="1089" t="s">
        <v>1299</v>
      </c>
      <c r="E12" s="1089"/>
      <c r="F12" s="1090" t="s">
        <v>314</v>
      </c>
      <c r="G12" s="1977"/>
      <c r="H12" s="1977"/>
      <c r="I12" s="1977"/>
    </row>
    <row r="13" spans="1:11" ht="30" customHeight="1" x14ac:dyDescent="0.15">
      <c r="A13" s="1976"/>
      <c r="B13" s="1976"/>
      <c r="C13" s="1091" t="s">
        <v>215</v>
      </c>
      <c r="D13" s="1092" t="s">
        <v>1299</v>
      </c>
      <c r="E13" s="1092"/>
      <c r="F13" s="1093" t="s">
        <v>314</v>
      </c>
      <c r="G13" s="1977"/>
      <c r="H13" s="1977"/>
      <c r="I13" s="1977"/>
    </row>
    <row r="14" spans="1:11" ht="19.5" customHeight="1" x14ac:dyDescent="0.15">
      <c r="A14" s="1094"/>
      <c r="G14" s="1028"/>
      <c r="H14" s="1028"/>
      <c r="I14" s="1028"/>
    </row>
    <row r="15" spans="1:11" ht="19.5" customHeight="1" x14ac:dyDescent="0.15">
      <c r="A15" s="1095" t="s">
        <v>1300</v>
      </c>
    </row>
    <row r="16" spans="1:11" ht="19.5" customHeight="1" x14ac:dyDescent="0.15">
      <c r="A16" s="1095" t="s">
        <v>1301</v>
      </c>
    </row>
    <row r="17" spans="1:9" ht="15" customHeight="1" x14ac:dyDescent="0.15">
      <c r="A17" s="1095"/>
    </row>
    <row r="18" spans="1:9" ht="15" customHeight="1" x14ac:dyDescent="0.15">
      <c r="A18" s="1096" t="s">
        <v>1302</v>
      </c>
      <c r="B18" s="1096"/>
      <c r="C18" s="1096"/>
      <c r="D18" s="1096"/>
      <c r="E18" s="1096"/>
      <c r="F18" s="1096"/>
      <c r="G18" s="1096"/>
      <c r="H18" s="1096"/>
      <c r="I18" s="1096"/>
    </row>
    <row r="19" spans="1:9" ht="76.5" customHeight="1" x14ac:dyDescent="0.15">
      <c r="A19" s="1978" t="s">
        <v>1303</v>
      </c>
      <c r="B19" s="1978"/>
      <c r="C19" s="1978"/>
      <c r="D19" s="1978"/>
      <c r="E19" s="1978"/>
      <c r="F19" s="1978"/>
      <c r="G19" s="1978"/>
      <c r="H19" s="1978"/>
      <c r="I19" s="1978"/>
    </row>
    <row r="21" spans="1:9" ht="19.5" customHeight="1" x14ac:dyDescent="0.15"/>
    <row r="22" spans="1:9" ht="19.5" customHeight="1" x14ac:dyDescent="0.15"/>
    <row r="23" spans="1:9" ht="19.5" customHeight="1" x14ac:dyDescent="0.15"/>
    <row r="24" spans="1:9" ht="19.5" customHeight="1" x14ac:dyDescent="0.15"/>
    <row r="25" spans="1:9" ht="19.5" customHeight="1" x14ac:dyDescent="0.15"/>
    <row r="26" spans="1:9" ht="19.5" customHeight="1" x14ac:dyDescent="0.15"/>
    <row r="29" spans="1:9" ht="17.25" customHeight="1" x14ac:dyDescent="0.15"/>
    <row r="30" spans="1:9" ht="17.25" customHeight="1" x14ac:dyDescent="0.15"/>
  </sheetData>
  <mergeCells count="11">
    <mergeCell ref="A10:B10"/>
    <mergeCell ref="C10:I10"/>
    <mergeCell ref="A11:B13"/>
    <mergeCell ref="G11:I13"/>
    <mergeCell ref="A19:I19"/>
    <mergeCell ref="G3:I3"/>
    <mergeCell ref="A5:I5"/>
    <mergeCell ref="F7:G7"/>
    <mergeCell ref="H7:I7"/>
    <mergeCell ref="F8:G8"/>
    <mergeCell ref="H8:I8"/>
  </mergeCells>
  <phoneticPr fontId="83"/>
  <hyperlinks>
    <hyperlink ref="K2" location="届出様式一覧!A1" display="戻る"/>
  </hyperlinks>
  <printOptions horizontalCentered="1"/>
  <pageMargins left="0.39374999999999999" right="0.39374999999999999" top="0.98402777777777795" bottom="0.47222222222222199" header="0.51180555555555496" footer="0.51180555555555496"/>
  <pageSetup paperSize="9" firstPageNumber="0"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view="pageBreakPreview" zoomScaleNormal="100" workbookViewId="0">
      <selection activeCell="A21" sqref="A21:B30"/>
    </sheetView>
  </sheetViews>
  <sheetFormatPr defaultRowHeight="14.25" x14ac:dyDescent="0.15"/>
  <cols>
    <col min="1" max="2" width="1.875" style="1097" customWidth="1"/>
    <col min="3" max="11" width="2.625" style="1097" customWidth="1"/>
    <col min="12" max="21" width="2.375" style="1097" customWidth="1"/>
    <col min="22" max="25" width="2.625" style="1097" customWidth="1"/>
    <col min="26" max="26" width="2.25" style="1097" customWidth="1"/>
    <col min="27" max="27" width="2" style="1097" customWidth="1"/>
    <col min="28" max="39" width="2.625" style="1097" customWidth="1"/>
    <col min="40" max="1025" width="9" style="1097" customWidth="1"/>
  </cols>
  <sheetData>
    <row r="1" spans="1:38" ht="21" customHeight="1" x14ac:dyDescent="0.15">
      <c r="A1" s="1097" t="s">
        <v>1304</v>
      </c>
    </row>
    <row r="2" spans="1:38" ht="10.5" customHeight="1" x14ac:dyDescent="0.15"/>
    <row r="3" spans="1:38" ht="21" customHeight="1" x14ac:dyDescent="0.15">
      <c r="A3" s="1523" t="s">
        <v>98</v>
      </c>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3"/>
      <c r="AI3" s="1523"/>
      <c r="AL3" s="453" t="s">
        <v>590</v>
      </c>
    </row>
    <row r="4" spans="1:38" ht="21" customHeight="1" x14ac:dyDescent="0.15">
      <c r="A4" s="1523" t="s">
        <v>654</v>
      </c>
      <c r="B4" s="1523"/>
      <c r="C4" s="1523"/>
      <c r="D4" s="1523"/>
      <c r="E4" s="1523"/>
      <c r="F4" s="1523"/>
      <c r="G4" s="1523"/>
      <c r="H4" s="1523"/>
      <c r="I4" s="1523"/>
      <c r="J4" s="1523"/>
      <c r="K4" s="1523"/>
      <c r="L4" s="1523"/>
      <c r="M4" s="1523"/>
      <c r="N4" s="1523"/>
      <c r="O4" s="1523"/>
      <c r="P4" s="1523"/>
      <c r="Q4" s="1523"/>
      <c r="R4" s="1523"/>
      <c r="S4" s="1523"/>
      <c r="T4" s="1523"/>
      <c r="U4" s="1523"/>
      <c r="V4" s="1523"/>
      <c r="W4" s="1523"/>
      <c r="X4" s="1523"/>
      <c r="Y4" s="1523"/>
      <c r="Z4" s="1523"/>
      <c r="AA4" s="1523"/>
      <c r="AB4" s="1523"/>
      <c r="AC4" s="1523"/>
      <c r="AD4" s="1523"/>
      <c r="AE4" s="1523"/>
      <c r="AF4" s="1523"/>
      <c r="AG4" s="1523"/>
      <c r="AH4" s="1523"/>
      <c r="AI4" s="1523"/>
    </row>
    <row r="5" spans="1:38" ht="14.25" customHeight="1" x14ac:dyDescent="0.15">
      <c r="A5" s="1098"/>
      <c r="B5" s="1098"/>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c r="AH5" s="1098"/>
      <c r="AI5" s="1098"/>
    </row>
    <row r="6" spans="1:38" ht="21" customHeight="1" x14ac:dyDescent="0.15">
      <c r="A6" s="1098"/>
      <c r="B6" s="1098"/>
      <c r="C6" s="1098"/>
      <c r="D6" s="1098"/>
      <c r="E6" s="1098"/>
      <c r="F6" s="1098"/>
      <c r="G6" s="1098"/>
      <c r="H6" s="1098"/>
      <c r="I6" s="1098"/>
      <c r="J6" s="1098"/>
      <c r="K6" s="1098"/>
      <c r="L6" s="1098"/>
      <c r="M6" s="1098"/>
      <c r="N6" s="1098"/>
      <c r="O6" s="1098"/>
      <c r="P6" s="1098"/>
      <c r="Q6" s="1098"/>
      <c r="R6" s="1098"/>
      <c r="S6" s="1098"/>
      <c r="T6" s="1979" t="s">
        <v>1030</v>
      </c>
      <c r="U6" s="1979"/>
      <c r="V6" s="1979"/>
      <c r="W6" s="1979"/>
      <c r="X6" s="1979"/>
      <c r="Y6" s="1979"/>
      <c r="Z6" s="1979"/>
      <c r="AA6" s="1979"/>
      <c r="AB6" s="1980"/>
      <c r="AC6" s="1980"/>
      <c r="AD6" s="1980"/>
      <c r="AE6" s="1980"/>
      <c r="AF6" s="1980"/>
      <c r="AG6" s="1980"/>
      <c r="AH6" s="1980"/>
      <c r="AI6" s="1980"/>
    </row>
    <row r="7" spans="1:38" ht="21" customHeight="1" x14ac:dyDescent="0.15">
      <c r="A7" s="1098"/>
      <c r="B7" s="1098"/>
      <c r="C7" s="1098"/>
      <c r="D7" s="1098"/>
      <c r="E7" s="1098"/>
      <c r="F7" s="1098"/>
      <c r="G7" s="1098"/>
      <c r="H7" s="1098"/>
      <c r="I7" s="1098"/>
      <c r="J7" s="1098"/>
      <c r="K7" s="1098"/>
      <c r="L7" s="1098"/>
      <c r="M7" s="1098"/>
      <c r="N7" s="1098"/>
      <c r="O7" s="1098"/>
      <c r="P7" s="1098"/>
      <c r="Q7" s="1098"/>
      <c r="R7" s="1098"/>
      <c r="S7" s="1098"/>
      <c r="T7" s="1979" t="s">
        <v>496</v>
      </c>
      <c r="U7" s="1979"/>
      <c r="V7" s="1979"/>
      <c r="W7" s="1979"/>
      <c r="X7" s="1979"/>
      <c r="Y7" s="1979"/>
      <c r="Z7" s="1979"/>
      <c r="AA7" s="1979"/>
      <c r="AB7" s="1980"/>
      <c r="AC7" s="1980"/>
      <c r="AD7" s="1980"/>
      <c r="AE7" s="1980"/>
      <c r="AF7" s="1980"/>
      <c r="AG7" s="1980"/>
      <c r="AH7" s="1980"/>
      <c r="AI7" s="1980"/>
    </row>
    <row r="8" spans="1:38" ht="12" customHeight="1" x14ac:dyDescent="0.15"/>
    <row r="9" spans="1:38" ht="21" customHeight="1" x14ac:dyDescent="0.15">
      <c r="A9" s="1981" t="s">
        <v>168</v>
      </c>
      <c r="B9" s="1981"/>
      <c r="C9" s="1981"/>
      <c r="D9" s="1981"/>
      <c r="E9" s="1981"/>
      <c r="F9" s="1981"/>
      <c r="G9" s="1981"/>
      <c r="H9" s="1981"/>
      <c r="I9" s="1981"/>
      <c r="J9" s="1981"/>
      <c r="K9" s="1981"/>
      <c r="L9" s="1982"/>
      <c r="M9" s="1982"/>
      <c r="N9" s="1982"/>
      <c r="O9" s="1982"/>
      <c r="P9" s="1982"/>
      <c r="Q9" s="1982"/>
      <c r="R9" s="1982"/>
      <c r="S9" s="1982"/>
      <c r="T9" s="1982"/>
      <c r="U9" s="1982"/>
      <c r="V9" s="1982"/>
      <c r="W9" s="1982"/>
      <c r="X9" s="1982"/>
      <c r="Y9" s="1982"/>
      <c r="Z9" s="1982"/>
      <c r="AA9" s="1982"/>
      <c r="AB9" s="1982"/>
      <c r="AC9" s="1982"/>
      <c r="AD9" s="1982"/>
      <c r="AE9" s="1982"/>
      <c r="AF9" s="1982"/>
      <c r="AG9" s="1982"/>
      <c r="AH9" s="1982"/>
      <c r="AI9" s="1982"/>
    </row>
    <row r="10" spans="1:38" ht="21" customHeight="1" x14ac:dyDescent="0.15">
      <c r="A10" s="1983" t="s">
        <v>1305</v>
      </c>
      <c r="B10" s="1983"/>
      <c r="C10" s="1984" t="s">
        <v>595</v>
      </c>
      <c r="D10" s="1984"/>
      <c r="E10" s="1984"/>
      <c r="F10" s="1984"/>
      <c r="G10" s="1984"/>
      <c r="H10" s="1984"/>
      <c r="I10" s="1984"/>
      <c r="J10" s="1984"/>
      <c r="K10" s="1984"/>
      <c r="L10" s="1984"/>
      <c r="M10" s="1984"/>
      <c r="N10" s="1984"/>
      <c r="O10" s="1984"/>
      <c r="P10" s="1984"/>
      <c r="Q10" s="1984"/>
      <c r="R10" s="1984"/>
      <c r="S10" s="1984"/>
      <c r="T10" s="1984"/>
      <c r="U10" s="1984"/>
      <c r="V10" s="1714"/>
      <c r="W10" s="1714"/>
      <c r="X10" s="1714"/>
      <c r="Y10" s="1714"/>
      <c r="Z10" s="1714"/>
      <c r="AA10" s="1714"/>
      <c r="AB10" s="1714"/>
      <c r="AC10" s="1714"/>
      <c r="AD10" s="1714"/>
      <c r="AE10" s="1714"/>
      <c r="AF10" s="1714"/>
      <c r="AG10" s="1714"/>
      <c r="AH10" s="1714"/>
      <c r="AI10" s="1714"/>
    </row>
    <row r="11" spans="1:38" ht="21" customHeight="1" x14ac:dyDescent="0.15">
      <c r="A11" s="1983"/>
      <c r="B11" s="1983"/>
      <c r="C11" s="1704"/>
      <c r="D11" s="1444" t="s">
        <v>1306</v>
      </c>
      <c r="E11" s="1444"/>
      <c r="F11" s="1444"/>
      <c r="G11" s="1444"/>
      <c r="H11" s="1444"/>
      <c r="I11" s="1444"/>
      <c r="J11" s="1444"/>
      <c r="K11" s="1444"/>
      <c r="L11" s="1444"/>
      <c r="M11" s="1444"/>
      <c r="N11" s="1444"/>
      <c r="O11" s="1444"/>
      <c r="P11" s="1444"/>
      <c r="Q11" s="1444"/>
      <c r="R11" s="1444"/>
      <c r="S11" s="1444"/>
      <c r="T11" s="1444"/>
      <c r="U11" s="1444"/>
      <c r="V11" s="1691" t="s">
        <v>1307</v>
      </c>
      <c r="W11" s="1691"/>
      <c r="X11" s="1691"/>
      <c r="Y11" s="1691"/>
      <c r="Z11" s="1691"/>
      <c r="AA11" s="1691"/>
      <c r="AB11" s="1691"/>
      <c r="AC11" s="1691"/>
      <c r="AD11" s="1691"/>
      <c r="AE11" s="1691"/>
      <c r="AF11" s="1691"/>
      <c r="AG11" s="1691"/>
      <c r="AH11" s="1691"/>
      <c r="AI11" s="1691"/>
    </row>
    <row r="12" spans="1:38" ht="21" customHeight="1" x14ac:dyDescent="0.15">
      <c r="A12" s="1983"/>
      <c r="B12" s="1983"/>
      <c r="C12" s="1704"/>
      <c r="D12" s="1633" t="s">
        <v>1308</v>
      </c>
      <c r="E12" s="1633"/>
      <c r="F12" s="1633"/>
      <c r="G12" s="1633"/>
      <c r="H12" s="1633"/>
      <c r="I12" s="1633"/>
      <c r="J12" s="1633"/>
      <c r="K12" s="1633"/>
      <c r="L12" s="1444"/>
      <c r="M12" s="1444"/>
      <c r="N12" s="1444"/>
      <c r="O12" s="1444"/>
      <c r="P12" s="1444"/>
      <c r="Q12" s="1444"/>
      <c r="R12" s="1444"/>
      <c r="S12" s="1444"/>
      <c r="T12" s="1444"/>
      <c r="U12" s="1444"/>
      <c r="V12" s="1691"/>
      <c r="W12" s="1691"/>
      <c r="X12" s="1691"/>
      <c r="Y12" s="1691"/>
      <c r="Z12" s="1691"/>
      <c r="AA12" s="1691"/>
      <c r="AB12" s="1691"/>
      <c r="AC12" s="1691"/>
      <c r="AD12" s="1691"/>
      <c r="AE12" s="1691"/>
      <c r="AF12" s="1691"/>
      <c r="AG12" s="1691"/>
      <c r="AH12" s="1691"/>
      <c r="AI12" s="1691"/>
    </row>
    <row r="13" spans="1:38" ht="21" customHeight="1" x14ac:dyDescent="0.15">
      <c r="A13" s="1983"/>
      <c r="B13" s="1983"/>
      <c r="C13" s="1704"/>
      <c r="D13" s="1633" t="s">
        <v>1309</v>
      </c>
      <c r="E13" s="1633"/>
      <c r="F13" s="1633"/>
      <c r="G13" s="1633"/>
      <c r="H13" s="1633"/>
      <c r="I13" s="1633"/>
      <c r="J13" s="1633"/>
      <c r="K13" s="1633"/>
      <c r="L13" s="1444"/>
      <c r="M13" s="1444"/>
      <c r="N13" s="1444"/>
      <c r="O13" s="1444"/>
      <c r="P13" s="1444"/>
      <c r="Q13" s="1444"/>
      <c r="R13" s="1444"/>
      <c r="S13" s="1444"/>
      <c r="T13" s="1444"/>
      <c r="U13" s="1444"/>
      <c r="V13" s="1691"/>
      <c r="W13" s="1691"/>
      <c r="X13" s="1691"/>
      <c r="Y13" s="1691"/>
      <c r="Z13" s="1691"/>
      <c r="AA13" s="1691"/>
      <c r="AB13" s="1691"/>
      <c r="AC13" s="1691"/>
      <c r="AD13" s="1691"/>
      <c r="AE13" s="1691"/>
      <c r="AF13" s="1691"/>
      <c r="AG13" s="1691"/>
      <c r="AH13" s="1691"/>
      <c r="AI13" s="1691"/>
    </row>
    <row r="14" spans="1:38" ht="21" customHeight="1" x14ac:dyDescent="0.15">
      <c r="A14" s="1983"/>
      <c r="B14" s="1983"/>
      <c r="C14" s="1704"/>
      <c r="D14" s="1633" t="s">
        <v>1310</v>
      </c>
      <c r="E14" s="1633"/>
      <c r="F14" s="1633"/>
      <c r="G14" s="1633"/>
      <c r="H14" s="1633"/>
      <c r="I14" s="1633"/>
      <c r="J14" s="1633"/>
      <c r="K14" s="1633"/>
      <c r="L14" s="1444"/>
      <c r="M14" s="1444"/>
      <c r="N14" s="1444"/>
      <c r="O14" s="1444"/>
      <c r="P14" s="1444"/>
      <c r="Q14" s="1444"/>
      <c r="R14" s="1444"/>
      <c r="S14" s="1444"/>
      <c r="T14" s="1444"/>
      <c r="U14" s="1444"/>
      <c r="V14" s="1691"/>
      <c r="W14" s="1691"/>
      <c r="X14" s="1691"/>
      <c r="Y14" s="1691"/>
      <c r="Z14" s="1691"/>
      <c r="AA14" s="1691"/>
      <c r="AB14" s="1691"/>
      <c r="AC14" s="1691"/>
      <c r="AD14" s="1691"/>
      <c r="AE14" s="1691"/>
      <c r="AF14" s="1691"/>
      <c r="AG14" s="1691"/>
      <c r="AH14" s="1691"/>
      <c r="AI14" s="1691"/>
    </row>
    <row r="15" spans="1:38" ht="21" customHeight="1" x14ac:dyDescent="0.15">
      <c r="A15" s="1983"/>
      <c r="B15" s="1983"/>
      <c r="C15" s="1704"/>
      <c r="D15" s="1633" t="s">
        <v>1311</v>
      </c>
      <c r="E15" s="1633"/>
      <c r="F15" s="1633"/>
      <c r="G15" s="1633"/>
      <c r="H15" s="1633"/>
      <c r="I15" s="1633"/>
      <c r="J15" s="1633"/>
      <c r="K15" s="1633"/>
      <c r="L15" s="1444"/>
      <c r="M15" s="1444"/>
      <c r="N15" s="1444"/>
      <c r="O15" s="1444"/>
      <c r="P15" s="1444"/>
      <c r="Q15" s="1444"/>
      <c r="R15" s="1444"/>
      <c r="S15" s="1444"/>
      <c r="T15" s="1444"/>
      <c r="U15" s="1444"/>
      <c r="V15" s="1691"/>
      <c r="W15" s="1691"/>
      <c r="X15" s="1691"/>
      <c r="Y15" s="1691"/>
      <c r="Z15" s="1691"/>
      <c r="AA15" s="1691"/>
      <c r="AB15" s="1691"/>
      <c r="AC15" s="1691"/>
      <c r="AD15" s="1691"/>
      <c r="AE15" s="1691"/>
      <c r="AF15" s="1691"/>
      <c r="AG15" s="1691"/>
      <c r="AH15" s="1691"/>
      <c r="AI15" s="1691"/>
    </row>
    <row r="16" spans="1:38" ht="21" customHeight="1" x14ac:dyDescent="0.15">
      <c r="A16" s="1983"/>
      <c r="B16" s="1983"/>
      <c r="C16" s="1704"/>
      <c r="D16" s="1633" t="s">
        <v>1312</v>
      </c>
      <c r="E16" s="1633"/>
      <c r="F16" s="1633"/>
      <c r="G16" s="1633"/>
      <c r="H16" s="1633"/>
      <c r="I16" s="1633"/>
      <c r="J16" s="1633"/>
      <c r="K16" s="1633"/>
      <c r="L16" s="1444"/>
      <c r="M16" s="1444"/>
      <c r="N16" s="1444"/>
      <c r="O16" s="1444"/>
      <c r="P16" s="1444"/>
      <c r="Q16" s="1444"/>
      <c r="R16" s="1444"/>
      <c r="S16" s="1444"/>
      <c r="T16" s="1444"/>
      <c r="U16" s="1444"/>
      <c r="V16" s="1691"/>
      <c r="W16" s="1691"/>
      <c r="X16" s="1691"/>
      <c r="Y16" s="1691"/>
      <c r="Z16" s="1691"/>
      <c r="AA16" s="1691"/>
      <c r="AB16" s="1691"/>
      <c r="AC16" s="1691"/>
      <c r="AD16" s="1691"/>
      <c r="AE16" s="1691"/>
      <c r="AF16" s="1691"/>
      <c r="AG16" s="1691"/>
      <c r="AH16" s="1691"/>
      <c r="AI16" s="1691"/>
    </row>
    <row r="17" spans="1:35" ht="21" customHeight="1" x14ac:dyDescent="0.15">
      <c r="A17" s="1983"/>
      <c r="B17" s="1983"/>
      <c r="C17" s="1691" t="s">
        <v>1313</v>
      </c>
      <c r="D17" s="1691"/>
      <c r="E17" s="1691"/>
      <c r="F17" s="1691"/>
      <c r="G17" s="1691"/>
      <c r="H17" s="1691"/>
      <c r="I17" s="1691"/>
      <c r="J17" s="1691"/>
      <c r="K17" s="1691"/>
      <c r="L17" s="1691"/>
      <c r="M17" s="1691"/>
      <c r="N17" s="1691"/>
      <c r="O17" s="1691"/>
      <c r="P17" s="1691"/>
      <c r="Q17" s="1691"/>
      <c r="R17" s="1691"/>
      <c r="S17" s="1691"/>
      <c r="T17" s="1691"/>
      <c r="U17" s="1691"/>
      <c r="V17" s="1691"/>
      <c r="W17" s="1691"/>
      <c r="X17" s="1691"/>
      <c r="Y17" s="1691"/>
      <c r="Z17" s="1691"/>
      <c r="AA17" s="1691"/>
      <c r="AB17" s="1691"/>
      <c r="AC17" s="1691"/>
      <c r="AD17" s="1691"/>
      <c r="AE17" s="1691"/>
      <c r="AF17" s="1691"/>
      <c r="AG17" s="1691"/>
      <c r="AH17" s="1691"/>
      <c r="AI17" s="1691"/>
    </row>
    <row r="18" spans="1:35" ht="21" customHeight="1" x14ac:dyDescent="0.15">
      <c r="A18" s="1983"/>
      <c r="B18" s="1983"/>
      <c r="C18" s="1985"/>
      <c r="D18" s="1985"/>
      <c r="E18" s="1985"/>
      <c r="F18" s="1985"/>
      <c r="G18" s="1985"/>
      <c r="H18" s="1985"/>
      <c r="I18" s="1985"/>
      <c r="J18" s="1985"/>
      <c r="K18" s="1985"/>
      <c r="L18" s="1985"/>
      <c r="M18" s="1985"/>
      <c r="N18" s="1985"/>
      <c r="O18" s="1985"/>
      <c r="P18" s="1985"/>
      <c r="Q18" s="1985"/>
      <c r="R18" s="1985"/>
      <c r="S18" s="1985"/>
      <c r="T18" s="1985"/>
      <c r="U18" s="1985"/>
      <c r="V18" s="1985"/>
      <c r="W18" s="1985"/>
      <c r="X18" s="1985"/>
      <c r="Y18" s="1985"/>
      <c r="Z18" s="1985"/>
      <c r="AA18" s="1985"/>
      <c r="AB18" s="1985"/>
      <c r="AC18" s="1985"/>
      <c r="AD18" s="1985"/>
      <c r="AE18" s="1985"/>
      <c r="AF18" s="1985"/>
      <c r="AG18" s="1985"/>
      <c r="AH18" s="1985"/>
      <c r="AI18" s="1985"/>
    </row>
    <row r="19" spans="1:35" ht="21" customHeight="1" x14ac:dyDescent="0.15">
      <c r="A19" s="1983"/>
      <c r="B19" s="1983"/>
      <c r="C19" s="1985"/>
      <c r="D19" s="1985"/>
      <c r="E19" s="1985"/>
      <c r="F19" s="1985"/>
      <c r="G19" s="1985"/>
      <c r="H19" s="1985"/>
      <c r="I19" s="1985"/>
      <c r="J19" s="1985"/>
      <c r="K19" s="1985"/>
      <c r="L19" s="1985"/>
      <c r="M19" s="1985"/>
      <c r="N19" s="1985"/>
      <c r="O19" s="1985"/>
      <c r="P19" s="1985"/>
      <c r="Q19" s="1985"/>
      <c r="R19" s="1985"/>
      <c r="S19" s="1985"/>
      <c r="T19" s="1985"/>
      <c r="U19" s="1985"/>
      <c r="V19" s="1985"/>
      <c r="W19" s="1985"/>
      <c r="X19" s="1985"/>
      <c r="Y19" s="1985"/>
      <c r="Z19" s="1985"/>
      <c r="AA19" s="1985"/>
      <c r="AB19" s="1985"/>
      <c r="AC19" s="1985"/>
      <c r="AD19" s="1985"/>
      <c r="AE19" s="1985"/>
      <c r="AF19" s="1985"/>
      <c r="AG19" s="1985"/>
      <c r="AH19" s="1985"/>
      <c r="AI19" s="1985"/>
    </row>
    <row r="20" spans="1:35" ht="21" customHeight="1" x14ac:dyDescent="0.15">
      <c r="A20" s="1983"/>
      <c r="B20" s="1983"/>
      <c r="C20" s="1985"/>
      <c r="D20" s="1985"/>
      <c r="E20" s="1985"/>
      <c r="F20" s="1985"/>
      <c r="G20" s="1985"/>
      <c r="H20" s="1985"/>
      <c r="I20" s="1985"/>
      <c r="J20" s="1985"/>
      <c r="K20" s="1985"/>
      <c r="L20" s="1985"/>
      <c r="M20" s="1985"/>
      <c r="N20" s="1985"/>
      <c r="O20" s="1985"/>
      <c r="P20" s="1985"/>
      <c r="Q20" s="1985"/>
      <c r="R20" s="1985"/>
      <c r="S20" s="1985"/>
      <c r="T20" s="1985"/>
      <c r="U20" s="1985"/>
      <c r="V20" s="1985"/>
      <c r="W20" s="1985"/>
      <c r="X20" s="1985"/>
      <c r="Y20" s="1985"/>
      <c r="Z20" s="1985"/>
      <c r="AA20" s="1985"/>
      <c r="AB20" s="1985"/>
      <c r="AC20" s="1985"/>
      <c r="AD20" s="1985"/>
      <c r="AE20" s="1985"/>
      <c r="AF20" s="1985"/>
      <c r="AG20" s="1985"/>
      <c r="AH20" s="1985"/>
      <c r="AI20" s="1985"/>
    </row>
    <row r="21" spans="1:35" ht="21" customHeight="1" x14ac:dyDescent="0.15">
      <c r="A21" s="1986" t="s">
        <v>1314</v>
      </c>
      <c r="B21" s="1986"/>
      <c r="C21" s="1444" t="s">
        <v>828</v>
      </c>
      <c r="D21" s="1444"/>
      <c r="E21" s="1444"/>
      <c r="F21" s="1444"/>
      <c r="G21" s="1444"/>
      <c r="H21" s="1444"/>
      <c r="I21" s="1444"/>
      <c r="J21" s="1444"/>
      <c r="K21" s="1444"/>
      <c r="L21" s="1444"/>
      <c r="M21" s="1444" t="s">
        <v>827</v>
      </c>
      <c r="N21" s="1444"/>
      <c r="O21" s="1444"/>
      <c r="P21" s="1444"/>
      <c r="Q21" s="1444"/>
      <c r="R21" s="1444"/>
      <c r="S21" s="1444"/>
      <c r="T21" s="1444"/>
      <c r="U21" s="1444"/>
      <c r="V21" s="1444"/>
      <c r="W21" s="1444"/>
      <c r="X21" s="1444"/>
      <c r="Y21" s="1444"/>
      <c r="Z21" s="1758" t="s">
        <v>1315</v>
      </c>
      <c r="AA21" s="1758"/>
      <c r="AB21" s="1758"/>
      <c r="AC21" s="1758"/>
      <c r="AD21" s="1758"/>
      <c r="AE21" s="1758"/>
      <c r="AF21" s="1758"/>
      <c r="AG21" s="1758"/>
      <c r="AH21" s="1758"/>
      <c r="AI21" s="1758"/>
    </row>
    <row r="22" spans="1:35" ht="21" customHeight="1" x14ac:dyDescent="0.15">
      <c r="A22" s="1986"/>
      <c r="B22" s="1986"/>
      <c r="C22" s="1444" t="s">
        <v>856</v>
      </c>
      <c r="D22" s="1444"/>
      <c r="E22" s="1444"/>
      <c r="F22" s="1444"/>
      <c r="G22" s="1444"/>
      <c r="H22" s="1444" t="s">
        <v>216</v>
      </c>
      <c r="I22" s="1444"/>
      <c r="J22" s="1444"/>
      <c r="K22" s="1444"/>
      <c r="L22" s="1444"/>
      <c r="M22" s="1444"/>
      <c r="N22" s="1444"/>
      <c r="O22" s="1444"/>
      <c r="P22" s="1444"/>
      <c r="Q22" s="1444"/>
      <c r="R22" s="1444"/>
      <c r="S22" s="1444"/>
      <c r="T22" s="1444"/>
      <c r="U22" s="1444"/>
      <c r="V22" s="1444"/>
      <c r="W22" s="1444"/>
      <c r="X22" s="1444"/>
      <c r="Y22" s="1444"/>
      <c r="Z22" s="1633"/>
      <c r="AA22" s="1633"/>
      <c r="AB22" s="1633"/>
      <c r="AC22" s="1633"/>
      <c r="AD22" s="1633"/>
      <c r="AE22" s="1633"/>
      <c r="AF22" s="1633"/>
      <c r="AG22" s="1633"/>
      <c r="AH22" s="1099" t="s">
        <v>314</v>
      </c>
      <c r="AI22" s="1100"/>
    </row>
    <row r="23" spans="1:35" ht="21" customHeight="1" x14ac:dyDescent="0.15">
      <c r="A23" s="1986"/>
      <c r="B23" s="1986"/>
      <c r="C23" s="1444"/>
      <c r="D23" s="1444"/>
      <c r="E23" s="1444"/>
      <c r="F23" s="1444"/>
      <c r="G23" s="1444"/>
      <c r="H23" s="1444" t="s">
        <v>860</v>
      </c>
      <c r="I23" s="1444"/>
      <c r="J23" s="1444"/>
      <c r="K23" s="1444"/>
      <c r="L23" s="1444"/>
      <c r="M23" s="1444"/>
      <c r="N23" s="1444"/>
      <c r="O23" s="1444"/>
      <c r="P23" s="1444"/>
      <c r="Q23" s="1444"/>
      <c r="R23" s="1444"/>
      <c r="S23" s="1444"/>
      <c r="T23" s="1444"/>
      <c r="U23" s="1444"/>
      <c r="V23" s="1444"/>
      <c r="W23" s="1444"/>
      <c r="X23" s="1444"/>
      <c r="Y23" s="1444"/>
      <c r="Z23" s="1633"/>
      <c r="AA23" s="1633"/>
      <c r="AB23" s="1633"/>
      <c r="AC23" s="1633"/>
      <c r="AD23" s="1633"/>
      <c r="AE23" s="1633"/>
      <c r="AF23" s="1633"/>
      <c r="AG23" s="1633"/>
      <c r="AH23" s="1099" t="s">
        <v>314</v>
      </c>
      <c r="AI23" s="1100"/>
    </row>
    <row r="24" spans="1:35" ht="21" customHeight="1" x14ac:dyDescent="0.15">
      <c r="A24" s="1986"/>
      <c r="B24" s="1986"/>
      <c r="C24" s="1444" t="s">
        <v>859</v>
      </c>
      <c r="D24" s="1444"/>
      <c r="E24" s="1444"/>
      <c r="F24" s="1444"/>
      <c r="G24" s="1444"/>
      <c r="H24" s="1444" t="s">
        <v>216</v>
      </c>
      <c r="I24" s="1444"/>
      <c r="J24" s="1444"/>
      <c r="K24" s="1444"/>
      <c r="L24" s="1444"/>
      <c r="M24" s="1444"/>
      <c r="N24" s="1444"/>
      <c r="O24" s="1444"/>
      <c r="P24" s="1444"/>
      <c r="Q24" s="1444"/>
      <c r="R24" s="1444"/>
      <c r="S24" s="1444"/>
      <c r="T24" s="1444"/>
      <c r="U24" s="1444"/>
      <c r="V24" s="1444"/>
      <c r="W24" s="1444"/>
      <c r="X24" s="1444"/>
      <c r="Y24" s="1444"/>
      <c r="Z24" s="1633"/>
      <c r="AA24" s="1633"/>
      <c r="AB24" s="1633"/>
      <c r="AC24" s="1633"/>
      <c r="AD24" s="1633"/>
      <c r="AE24" s="1633"/>
      <c r="AF24" s="1633"/>
      <c r="AG24" s="1633"/>
      <c r="AH24" s="1099" t="s">
        <v>314</v>
      </c>
      <c r="AI24" s="1100"/>
    </row>
    <row r="25" spans="1:35" ht="21" customHeight="1" x14ac:dyDescent="0.15">
      <c r="A25" s="1986"/>
      <c r="B25" s="1986"/>
      <c r="C25" s="1444"/>
      <c r="D25" s="1444"/>
      <c r="E25" s="1444"/>
      <c r="F25" s="1444"/>
      <c r="G25" s="1444"/>
      <c r="H25" s="1444" t="s">
        <v>860</v>
      </c>
      <c r="I25" s="1444"/>
      <c r="J25" s="1444"/>
      <c r="K25" s="1444"/>
      <c r="L25" s="1444"/>
      <c r="M25" s="1444"/>
      <c r="N25" s="1444"/>
      <c r="O25" s="1444"/>
      <c r="P25" s="1444"/>
      <c r="Q25" s="1444"/>
      <c r="R25" s="1444"/>
      <c r="S25" s="1444"/>
      <c r="T25" s="1444"/>
      <c r="U25" s="1444"/>
      <c r="V25" s="1444"/>
      <c r="W25" s="1444"/>
      <c r="X25" s="1444"/>
      <c r="Y25" s="1444"/>
      <c r="Z25" s="1633"/>
      <c r="AA25" s="1633"/>
      <c r="AB25" s="1633"/>
      <c r="AC25" s="1633"/>
      <c r="AD25" s="1633"/>
      <c r="AE25" s="1633"/>
      <c r="AF25" s="1633"/>
      <c r="AG25" s="1633"/>
      <c r="AH25" s="1099" t="s">
        <v>314</v>
      </c>
      <c r="AI25" s="1100"/>
    </row>
    <row r="26" spans="1:35" ht="21" customHeight="1" x14ac:dyDescent="0.15">
      <c r="A26" s="1986"/>
      <c r="B26" s="1986"/>
      <c r="C26" s="1444" t="s">
        <v>1316</v>
      </c>
      <c r="D26" s="1444"/>
      <c r="E26" s="1444"/>
      <c r="F26" s="1444"/>
      <c r="G26" s="1444"/>
      <c r="H26" s="1444"/>
      <c r="I26" s="1444"/>
      <c r="J26" s="1444"/>
      <c r="K26" s="1444"/>
      <c r="L26" s="1444"/>
      <c r="M26" s="1444"/>
      <c r="N26" s="1444"/>
      <c r="O26" s="1444"/>
      <c r="P26" s="1444"/>
      <c r="Q26" s="1444"/>
      <c r="R26" s="1444"/>
      <c r="S26" s="1444"/>
      <c r="T26" s="1444"/>
      <c r="U26" s="1444"/>
      <c r="V26" s="1691"/>
      <c r="W26" s="1691"/>
      <c r="X26" s="1691"/>
      <c r="Y26" s="1691"/>
      <c r="Z26" s="1691"/>
      <c r="AA26" s="1691"/>
      <c r="AB26" s="1691"/>
      <c r="AC26" s="1691"/>
      <c r="AD26" s="1691"/>
      <c r="AE26" s="1691"/>
      <c r="AF26" s="1691"/>
      <c r="AG26" s="1691"/>
      <c r="AH26" s="1691"/>
      <c r="AI26" s="1691"/>
    </row>
    <row r="27" spans="1:35" ht="21" customHeight="1" x14ac:dyDescent="0.15">
      <c r="A27" s="1986"/>
      <c r="B27" s="1986"/>
      <c r="C27" s="1691" t="s">
        <v>1317</v>
      </c>
      <c r="D27" s="1691"/>
      <c r="E27" s="1691"/>
      <c r="F27" s="1691"/>
      <c r="G27" s="1691"/>
      <c r="H27" s="1691"/>
      <c r="I27" s="1691"/>
      <c r="J27" s="1691"/>
      <c r="K27" s="1691"/>
      <c r="L27" s="1691"/>
      <c r="M27" s="1691"/>
      <c r="N27" s="1691"/>
      <c r="O27" s="1691"/>
      <c r="P27" s="1691"/>
      <c r="Q27" s="1691"/>
      <c r="R27" s="1691"/>
      <c r="S27" s="1691"/>
      <c r="T27" s="1691"/>
      <c r="U27" s="1691"/>
      <c r="V27" s="1691"/>
      <c r="W27" s="1691"/>
      <c r="X27" s="1691"/>
      <c r="Y27" s="1691"/>
      <c r="Z27" s="1691"/>
      <c r="AA27" s="1691"/>
      <c r="AB27" s="1691"/>
      <c r="AC27" s="1691"/>
      <c r="AD27" s="1691"/>
      <c r="AE27" s="1691"/>
      <c r="AF27" s="1691"/>
      <c r="AG27" s="1691"/>
      <c r="AH27" s="1691"/>
      <c r="AI27" s="1691"/>
    </row>
    <row r="28" spans="1:35" ht="21" customHeight="1" x14ac:dyDescent="0.15">
      <c r="A28" s="1986"/>
      <c r="B28" s="1986"/>
      <c r="C28" s="1694"/>
      <c r="D28" s="1694"/>
      <c r="E28" s="1694"/>
      <c r="F28" s="1694"/>
      <c r="G28" s="1694"/>
      <c r="H28" s="1694"/>
      <c r="I28" s="1694"/>
      <c r="J28" s="1694"/>
      <c r="K28" s="1694"/>
      <c r="L28" s="1694"/>
      <c r="M28" s="1694"/>
      <c r="N28" s="1694"/>
      <c r="O28" s="1694"/>
      <c r="P28" s="1694"/>
      <c r="Q28" s="1694"/>
      <c r="R28" s="1694"/>
      <c r="S28" s="1694"/>
      <c r="T28" s="1694"/>
      <c r="U28" s="1694"/>
      <c r="V28" s="1694"/>
      <c r="W28" s="1694"/>
      <c r="X28" s="1694"/>
      <c r="Y28" s="1694"/>
      <c r="Z28" s="1694"/>
      <c r="AA28" s="1694"/>
      <c r="AB28" s="1694"/>
      <c r="AC28" s="1694"/>
      <c r="AD28" s="1694"/>
      <c r="AE28" s="1694"/>
      <c r="AF28" s="1694"/>
      <c r="AG28" s="1694"/>
      <c r="AH28" s="1694"/>
      <c r="AI28" s="1694"/>
    </row>
    <row r="29" spans="1:35" ht="21" customHeight="1" x14ac:dyDescent="0.15">
      <c r="A29" s="1986"/>
      <c r="B29" s="1986"/>
      <c r="C29" s="1694"/>
      <c r="D29" s="1694"/>
      <c r="E29" s="1694"/>
      <c r="F29" s="1694"/>
      <c r="G29" s="1694"/>
      <c r="H29" s="1694"/>
      <c r="I29" s="1694"/>
      <c r="J29" s="1694"/>
      <c r="K29" s="1694"/>
      <c r="L29" s="1694"/>
      <c r="M29" s="1694"/>
      <c r="N29" s="1694"/>
      <c r="O29" s="1694"/>
      <c r="P29" s="1694"/>
      <c r="Q29" s="1694"/>
      <c r="R29" s="1694"/>
      <c r="S29" s="1694"/>
      <c r="T29" s="1694"/>
      <c r="U29" s="1694"/>
      <c r="V29" s="1694"/>
      <c r="W29" s="1694"/>
      <c r="X29" s="1694"/>
      <c r="Y29" s="1694"/>
      <c r="Z29" s="1694"/>
      <c r="AA29" s="1694"/>
      <c r="AB29" s="1694"/>
      <c r="AC29" s="1694"/>
      <c r="AD29" s="1694"/>
      <c r="AE29" s="1694"/>
      <c r="AF29" s="1694"/>
      <c r="AG29" s="1694"/>
      <c r="AH29" s="1694"/>
      <c r="AI29" s="1694"/>
    </row>
    <row r="30" spans="1:35" ht="21" customHeight="1" x14ac:dyDescent="0.15">
      <c r="A30" s="1986"/>
      <c r="B30" s="1986"/>
      <c r="C30" s="1694"/>
      <c r="D30" s="1694"/>
      <c r="E30" s="1694"/>
      <c r="F30" s="1694"/>
      <c r="G30" s="1694"/>
      <c r="H30" s="1694"/>
      <c r="I30" s="1694"/>
      <c r="J30" s="1694"/>
      <c r="K30" s="1694"/>
      <c r="L30" s="1694"/>
      <c r="M30" s="1694"/>
      <c r="N30" s="1694"/>
      <c r="O30" s="1694"/>
      <c r="P30" s="1694"/>
      <c r="Q30" s="1694"/>
      <c r="R30" s="1694"/>
      <c r="S30" s="1694"/>
      <c r="T30" s="1694"/>
      <c r="U30" s="1694"/>
      <c r="V30" s="1694"/>
      <c r="W30" s="1694"/>
      <c r="X30" s="1694"/>
      <c r="Y30" s="1694"/>
      <c r="Z30" s="1694"/>
      <c r="AA30" s="1694"/>
      <c r="AB30" s="1694"/>
      <c r="AC30" s="1694"/>
      <c r="AD30" s="1694"/>
      <c r="AE30" s="1694"/>
      <c r="AF30" s="1694"/>
      <c r="AG30" s="1694"/>
      <c r="AH30" s="1694"/>
      <c r="AI30" s="1694"/>
    </row>
    <row r="31" spans="1:35" ht="13.5" customHeight="1" x14ac:dyDescent="0.15">
      <c r="A31" s="1553" t="s">
        <v>1318</v>
      </c>
      <c r="B31" s="1553"/>
      <c r="C31" s="1553"/>
      <c r="D31" s="1553"/>
      <c r="E31" s="1553"/>
      <c r="F31" s="1553"/>
      <c r="G31" s="1553"/>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3"/>
      <c r="AD31" s="1553"/>
      <c r="AE31" s="1553"/>
      <c r="AF31" s="1553"/>
      <c r="AG31" s="1553"/>
      <c r="AH31" s="1553"/>
      <c r="AI31" s="1553"/>
    </row>
    <row r="32" spans="1:35" ht="19.5" customHeight="1" x14ac:dyDescent="0.15">
      <c r="A32" s="1553"/>
      <c r="B32" s="1553"/>
      <c r="C32" s="1553"/>
      <c r="D32" s="1553"/>
      <c r="E32" s="1553"/>
      <c r="F32" s="1553"/>
      <c r="G32" s="1553"/>
      <c r="H32" s="1553"/>
      <c r="I32" s="1553"/>
      <c r="J32" s="1553"/>
      <c r="K32" s="1553"/>
      <c r="L32" s="1553"/>
      <c r="M32" s="1553"/>
      <c r="N32" s="1553"/>
      <c r="O32" s="1553"/>
      <c r="P32" s="1553"/>
      <c r="Q32" s="1553"/>
      <c r="R32" s="1553"/>
      <c r="S32" s="1553"/>
      <c r="T32" s="1553"/>
      <c r="U32" s="1553"/>
      <c r="V32" s="1553"/>
      <c r="W32" s="1553"/>
      <c r="X32" s="1553"/>
      <c r="Y32" s="1553"/>
      <c r="Z32" s="1553"/>
      <c r="AA32" s="1553"/>
      <c r="AB32" s="1553"/>
      <c r="AC32" s="1553"/>
      <c r="AD32" s="1553"/>
      <c r="AE32" s="1553"/>
      <c r="AF32" s="1553"/>
      <c r="AG32" s="1553"/>
      <c r="AH32" s="1553"/>
      <c r="AI32" s="1553"/>
    </row>
    <row r="33" spans="1:35" ht="30.75" customHeight="1" x14ac:dyDescent="0.15">
      <c r="A33" s="1649" t="s">
        <v>1319</v>
      </c>
      <c r="B33" s="1649"/>
      <c r="C33" s="1649"/>
      <c r="D33" s="1649"/>
      <c r="E33" s="1649"/>
      <c r="F33" s="1649"/>
      <c r="G33" s="1649"/>
      <c r="H33" s="1649"/>
      <c r="I33" s="1649"/>
      <c r="J33" s="1649"/>
      <c r="K33" s="1649"/>
      <c r="L33" s="1649"/>
      <c r="M33" s="1649"/>
      <c r="N33" s="1649"/>
      <c r="O33" s="1649"/>
      <c r="P33" s="1649"/>
      <c r="Q33" s="1649"/>
      <c r="R33" s="1649"/>
      <c r="S33" s="1649"/>
      <c r="T33" s="1649"/>
      <c r="U33" s="1649"/>
      <c r="V33" s="1649"/>
      <c r="W33" s="1649"/>
      <c r="X33" s="1649"/>
      <c r="Y33" s="1649"/>
      <c r="Z33" s="1649"/>
      <c r="AA33" s="1649"/>
      <c r="AB33" s="1649"/>
      <c r="AC33" s="1649"/>
      <c r="AD33" s="1649"/>
      <c r="AE33" s="1649"/>
      <c r="AF33" s="1649"/>
      <c r="AG33" s="1649"/>
      <c r="AH33" s="1649"/>
      <c r="AI33" s="1649"/>
    </row>
    <row r="34" spans="1:35" ht="16.5" customHeight="1" x14ac:dyDescent="0.15">
      <c r="A34" s="1649" t="s">
        <v>1320</v>
      </c>
      <c r="B34" s="1649"/>
      <c r="C34" s="1649"/>
      <c r="D34" s="1649"/>
      <c r="E34" s="1649"/>
      <c r="F34" s="1649"/>
      <c r="G34" s="1649"/>
      <c r="H34" s="1649"/>
      <c r="I34" s="1649"/>
      <c r="J34" s="1649"/>
      <c r="K34" s="1649"/>
      <c r="L34" s="1649"/>
      <c r="M34" s="1649"/>
      <c r="N34" s="1649"/>
      <c r="O34" s="1649"/>
      <c r="P34" s="1649"/>
      <c r="Q34" s="1649"/>
      <c r="R34" s="1649"/>
      <c r="S34" s="1649"/>
      <c r="T34" s="1649"/>
      <c r="U34" s="1649"/>
      <c r="V34" s="1649"/>
      <c r="W34" s="1649"/>
      <c r="X34" s="1649"/>
      <c r="Y34" s="1649"/>
      <c r="Z34" s="1649"/>
      <c r="AA34" s="1649"/>
      <c r="AB34" s="1649"/>
      <c r="AC34" s="1649"/>
      <c r="AD34" s="1649"/>
      <c r="AE34" s="1649"/>
      <c r="AF34" s="1649"/>
      <c r="AG34" s="1649"/>
      <c r="AH34" s="1649"/>
      <c r="AI34" s="1649"/>
    </row>
    <row r="35" spans="1:35" ht="14.25" customHeight="1" x14ac:dyDescent="0.15">
      <c r="A35" s="1883"/>
      <c r="B35" s="1883"/>
      <c r="C35" s="1883"/>
      <c r="D35" s="1883"/>
      <c r="E35" s="1883"/>
      <c r="F35" s="1883"/>
      <c r="G35" s="1883"/>
      <c r="H35" s="1883"/>
      <c r="I35" s="1883"/>
      <c r="J35" s="1883"/>
      <c r="K35" s="1883"/>
      <c r="L35" s="1883"/>
      <c r="M35" s="1883"/>
      <c r="N35" s="1883"/>
      <c r="O35" s="1883"/>
      <c r="P35" s="1883"/>
      <c r="Q35" s="1883"/>
      <c r="R35" s="1883"/>
      <c r="S35" s="1883"/>
      <c r="T35" s="1883"/>
      <c r="U35" s="1883"/>
      <c r="V35" s="1883"/>
      <c r="W35" s="1883"/>
      <c r="X35" s="1883"/>
      <c r="Y35" s="1883"/>
      <c r="Z35" s="1883"/>
      <c r="AA35" s="1883"/>
      <c r="AB35" s="1883"/>
      <c r="AC35" s="1883"/>
      <c r="AD35" s="1883"/>
      <c r="AE35" s="1883"/>
      <c r="AF35" s="1883"/>
      <c r="AG35" s="1883"/>
      <c r="AH35" s="1883"/>
      <c r="AI35" s="1883"/>
    </row>
    <row r="36" spans="1:35" ht="15" customHeight="1" x14ac:dyDescent="0.15"/>
    <row r="37" spans="1:35" ht="14.25" customHeight="1" x14ac:dyDescent="0.15"/>
    <row r="38" spans="1:35" ht="21" customHeight="1" x14ac:dyDescent="0.15"/>
  </sheetData>
  <mergeCells count="56">
    <mergeCell ref="C27:AI27"/>
    <mergeCell ref="C28:AI30"/>
    <mergeCell ref="A31:AI32"/>
    <mergeCell ref="A33:AI33"/>
    <mergeCell ref="A34:AI35"/>
    <mergeCell ref="Z24:AG24"/>
    <mergeCell ref="H25:L25"/>
    <mergeCell ref="M25:Y25"/>
    <mergeCell ref="Z25:AG25"/>
    <mergeCell ref="C26:U26"/>
    <mergeCell ref="V26:AI26"/>
    <mergeCell ref="C17:AI17"/>
    <mergeCell ref="C18:AI20"/>
    <mergeCell ref="A21:B30"/>
    <mergeCell ref="C21:L21"/>
    <mergeCell ref="M21:Y21"/>
    <mergeCell ref="Z21:AI21"/>
    <mergeCell ref="C22:G23"/>
    <mergeCell ref="H22:L22"/>
    <mergeCell ref="M22:Y22"/>
    <mergeCell ref="Z22:AG22"/>
    <mergeCell ref="H23:L23"/>
    <mergeCell ref="M23:Y23"/>
    <mergeCell ref="Z23:AG23"/>
    <mergeCell ref="C24:G25"/>
    <mergeCell ref="H24:L24"/>
    <mergeCell ref="M24:Y24"/>
    <mergeCell ref="V14:AI14"/>
    <mergeCell ref="D15:K15"/>
    <mergeCell ref="L15:U15"/>
    <mergeCell ref="V15:AI15"/>
    <mergeCell ref="D16:K16"/>
    <mergeCell ref="L16:U16"/>
    <mergeCell ref="V16:AI16"/>
    <mergeCell ref="A9:K9"/>
    <mergeCell ref="L9:AI9"/>
    <mergeCell ref="A10:B20"/>
    <mergeCell ref="C10:U10"/>
    <mergeCell ref="V10:AI10"/>
    <mergeCell ref="C11:C16"/>
    <mergeCell ref="D11:U11"/>
    <mergeCell ref="V11:AI11"/>
    <mergeCell ref="D12:K12"/>
    <mergeCell ref="L12:U12"/>
    <mergeCell ref="V12:AI12"/>
    <mergeCell ref="D13:K13"/>
    <mergeCell ref="L13:U13"/>
    <mergeCell ref="V13:AI13"/>
    <mergeCell ref="D14:K14"/>
    <mergeCell ref="L14:U14"/>
    <mergeCell ref="A3:AI3"/>
    <mergeCell ref="A4:AI4"/>
    <mergeCell ref="T6:AA6"/>
    <mergeCell ref="AB6:AI6"/>
    <mergeCell ref="T7:AA7"/>
    <mergeCell ref="AB7:AI7"/>
  </mergeCells>
  <phoneticPr fontId="83"/>
  <hyperlinks>
    <hyperlink ref="AL3" location="届出様式一覧!A1" display="戻る"/>
  </hyperlinks>
  <printOptions horizontalCentered="1"/>
  <pageMargins left="0.70833333333333304" right="0.70833333333333304" top="0.94513888888888897" bottom="0.74791666666666701" header="0.51180555555555496" footer="0.51180555555555496"/>
  <pageSetup paperSize="9" firstPageNumber="0"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view="pageBreakPreview" zoomScale="55" zoomScaleNormal="100" zoomScalePageLayoutView="55" workbookViewId="0">
      <selection activeCell="H28" sqref="H28"/>
    </sheetView>
  </sheetViews>
  <sheetFormatPr defaultRowHeight="13.5" x14ac:dyDescent="0.15"/>
  <cols>
    <col min="1" max="1" width="5" style="1101" customWidth="1"/>
    <col min="2" max="2" width="20.625" style="1101" customWidth="1"/>
    <col min="3" max="3" width="15.375" style="1101" customWidth="1"/>
    <col min="4" max="4" width="2.5" style="1101" customWidth="1"/>
    <col min="5" max="5" width="9.25" style="1101" customWidth="1"/>
    <col min="6" max="7" width="25" style="1101" customWidth="1"/>
    <col min="8" max="8" width="9.125" style="1101" customWidth="1"/>
    <col min="9" max="19" width="20.625" style="1101" customWidth="1"/>
    <col min="20" max="256" width="9" style="1101" customWidth="1"/>
    <col min="257" max="257" width="5" style="1101" customWidth="1"/>
    <col min="258" max="258" width="20.625" style="1101" customWidth="1"/>
    <col min="259" max="259" width="15.375" style="1101" customWidth="1"/>
    <col min="260" max="260" width="2.5" style="1101" customWidth="1"/>
    <col min="261" max="261" width="9.25" style="1101" customWidth="1"/>
    <col min="262" max="263" width="25" style="1101" customWidth="1"/>
    <col min="264" max="264" width="9.125" style="1101" customWidth="1"/>
    <col min="265" max="275" width="20.625" style="1101" customWidth="1"/>
    <col min="276" max="512" width="9" style="1101" customWidth="1"/>
    <col min="513" max="513" width="5" style="1101" customWidth="1"/>
    <col min="514" max="514" width="20.625" style="1101" customWidth="1"/>
    <col min="515" max="515" width="15.375" style="1101" customWidth="1"/>
    <col min="516" max="516" width="2.5" style="1101" customWidth="1"/>
    <col min="517" max="517" width="9.25" style="1101" customWidth="1"/>
    <col min="518" max="519" width="25" style="1101" customWidth="1"/>
    <col min="520" max="520" width="9.125" style="1101" customWidth="1"/>
    <col min="521" max="531" width="20.625" style="1101" customWidth="1"/>
    <col min="532" max="768" width="9" style="1101" customWidth="1"/>
    <col min="769" max="769" width="5" style="1101" customWidth="1"/>
    <col min="770" max="770" width="20.625" style="1101" customWidth="1"/>
    <col min="771" max="771" width="15.375" style="1101" customWidth="1"/>
    <col min="772" max="772" width="2.5" style="1101" customWidth="1"/>
    <col min="773" max="773" width="9.25" style="1101" customWidth="1"/>
    <col min="774" max="775" width="25" style="1101" customWidth="1"/>
    <col min="776" max="776" width="9.125" style="1101" customWidth="1"/>
    <col min="777" max="787" width="20.625" style="1101" customWidth="1"/>
    <col min="788" max="1025" width="9" style="1101" customWidth="1"/>
  </cols>
  <sheetData>
    <row r="1" spans="1:9" ht="27.75" customHeight="1" x14ac:dyDescent="0.15">
      <c r="A1" s="1101" t="s">
        <v>1321</v>
      </c>
      <c r="G1" s="1102"/>
    </row>
    <row r="2" spans="1:9" ht="44.25" customHeight="1" x14ac:dyDescent="0.15">
      <c r="A2" s="1987" t="s">
        <v>1322</v>
      </c>
      <c r="B2" s="1987"/>
      <c r="C2" s="1987"/>
      <c r="D2" s="1987"/>
      <c r="E2" s="1987"/>
      <c r="F2" s="1987"/>
      <c r="G2" s="1987"/>
      <c r="I2" s="453" t="s">
        <v>590</v>
      </c>
    </row>
    <row r="3" spans="1:9" ht="25.5" customHeight="1" x14ac:dyDescent="0.15">
      <c r="A3" s="1103"/>
      <c r="D3" s="1103"/>
      <c r="E3" s="1103"/>
      <c r="F3" s="1103"/>
    </row>
    <row r="4" spans="1:9" ht="25.5" customHeight="1" x14ac:dyDescent="0.15">
      <c r="C4" s="1104"/>
      <c r="D4" s="1104"/>
      <c r="E4" s="1104"/>
      <c r="F4" s="1105" t="s">
        <v>688</v>
      </c>
      <c r="G4" s="1106"/>
    </row>
    <row r="5" spans="1:9" ht="25.5" customHeight="1" x14ac:dyDescent="0.15">
      <c r="C5" s="1104"/>
      <c r="D5" s="1104"/>
      <c r="E5" s="1104"/>
      <c r="F5" s="1105" t="s">
        <v>496</v>
      </c>
      <c r="G5" s="1106"/>
    </row>
    <row r="6" spans="1:9" ht="25.5" customHeight="1" x14ac:dyDescent="0.15">
      <c r="C6" s="1104"/>
      <c r="D6" s="1104"/>
      <c r="E6" s="1104"/>
      <c r="F6" s="1107"/>
      <c r="G6" s="1108"/>
    </row>
    <row r="7" spans="1:9" ht="25.5" customHeight="1" x14ac:dyDescent="0.15">
      <c r="A7" s="1988"/>
      <c r="B7" s="1988"/>
      <c r="C7" s="1988"/>
      <c r="D7" s="1988"/>
      <c r="E7" s="1988"/>
      <c r="F7" s="1988"/>
      <c r="G7" s="1988"/>
    </row>
    <row r="8" spans="1:9" ht="25.5" customHeight="1" x14ac:dyDescent="0.15">
      <c r="A8" s="1989" t="s">
        <v>1323</v>
      </c>
      <c r="B8" s="1989"/>
      <c r="C8" s="1989"/>
      <c r="D8" s="1989"/>
      <c r="E8" s="1109" t="s">
        <v>879</v>
      </c>
      <c r="F8" s="1990"/>
      <c r="G8" s="1990"/>
    </row>
    <row r="9" spans="1:9" ht="25.5" customHeight="1" x14ac:dyDescent="0.15">
      <c r="A9" s="1991" t="s">
        <v>1324</v>
      </c>
      <c r="B9" s="1991"/>
      <c r="C9" s="1991"/>
      <c r="D9" s="1991"/>
      <c r="E9" s="1110" t="s">
        <v>883</v>
      </c>
      <c r="F9" s="1992"/>
      <c r="G9" s="1992"/>
    </row>
    <row r="10" spans="1:9" ht="25.5" customHeight="1" x14ac:dyDescent="0.15">
      <c r="A10" s="1991" t="s">
        <v>1325</v>
      </c>
      <c r="B10" s="1991"/>
      <c r="C10" s="1991"/>
      <c r="D10" s="1991"/>
      <c r="E10" s="1110" t="s">
        <v>886</v>
      </c>
      <c r="F10" s="1993" t="e">
        <f>F9/F8</f>
        <v>#DIV/0!</v>
      </c>
      <c r="G10" s="1993"/>
    </row>
    <row r="11" spans="1:9" ht="25.5" customHeight="1" x14ac:dyDescent="0.15">
      <c r="A11" s="1994" t="s">
        <v>1326</v>
      </c>
      <c r="B11" s="1994"/>
      <c r="C11" s="1994"/>
      <c r="D11" s="1994"/>
      <c r="E11" s="1994"/>
      <c r="F11" s="1995" t="e">
        <f>IF(F10&gt;0.5,"○","×")</f>
        <v>#DIV/0!</v>
      </c>
      <c r="G11" s="1995"/>
    </row>
    <row r="12" spans="1:9" ht="25.5" customHeight="1" x14ac:dyDescent="0.15">
      <c r="A12" s="1111"/>
      <c r="B12" s="1111"/>
      <c r="C12" s="1111"/>
      <c r="D12" s="1111"/>
      <c r="E12" s="1111"/>
      <c r="F12" s="1112"/>
      <c r="G12" s="1112"/>
    </row>
    <row r="13" spans="1:9" ht="25.5" customHeight="1" x14ac:dyDescent="0.15">
      <c r="A13" s="1996" t="s">
        <v>1327</v>
      </c>
      <c r="B13" s="1996"/>
      <c r="C13" s="1996"/>
      <c r="D13" s="1996"/>
      <c r="E13" s="1996"/>
      <c r="F13" s="1996"/>
      <c r="G13" s="1996"/>
    </row>
    <row r="14" spans="1:9" ht="25.5" customHeight="1" x14ac:dyDescent="0.15">
      <c r="A14" s="1997" t="s">
        <v>1328</v>
      </c>
      <c r="B14" s="1997"/>
      <c r="C14" s="1997"/>
      <c r="D14" s="1997"/>
      <c r="E14" s="1997"/>
      <c r="F14" s="1113" t="s">
        <v>1329</v>
      </c>
      <c r="G14" s="1114" t="s">
        <v>1330</v>
      </c>
    </row>
    <row r="15" spans="1:9" ht="25.5" customHeight="1" x14ac:dyDescent="0.15">
      <c r="A15" s="1115">
        <v>1</v>
      </c>
      <c r="B15" s="1998"/>
      <c r="C15" s="1998"/>
      <c r="D15" s="1998"/>
      <c r="E15" s="1998"/>
      <c r="F15" s="1116"/>
      <c r="G15" s="1117"/>
    </row>
    <row r="16" spans="1:9" ht="25.5" customHeight="1" x14ac:dyDescent="0.15">
      <c r="A16" s="1118">
        <v>2</v>
      </c>
      <c r="B16" s="1999"/>
      <c r="C16" s="1999"/>
      <c r="D16" s="1999"/>
      <c r="E16" s="1999"/>
      <c r="F16" s="1119"/>
      <c r="G16" s="1120"/>
    </row>
    <row r="17" spans="1:7" ht="25.5" customHeight="1" x14ac:dyDescent="0.15">
      <c r="A17" s="1118">
        <v>3</v>
      </c>
      <c r="B17" s="1999"/>
      <c r="C17" s="1999"/>
      <c r="D17" s="1999"/>
      <c r="E17" s="1999"/>
      <c r="F17" s="1119"/>
      <c r="G17" s="1120"/>
    </row>
    <row r="18" spans="1:7" ht="25.5" customHeight="1" x14ac:dyDescent="0.15">
      <c r="A18" s="1118">
        <v>4</v>
      </c>
      <c r="B18" s="1999"/>
      <c r="C18" s="1999"/>
      <c r="D18" s="1999"/>
      <c r="E18" s="1999"/>
      <c r="F18" s="1119"/>
      <c r="G18" s="1120"/>
    </row>
    <row r="19" spans="1:7" ht="25.5" customHeight="1" x14ac:dyDescent="0.15">
      <c r="A19" s="1118">
        <v>5</v>
      </c>
      <c r="B19" s="1999"/>
      <c r="C19" s="1999"/>
      <c r="D19" s="1999"/>
      <c r="E19" s="1999"/>
      <c r="F19" s="1119"/>
      <c r="G19" s="1120"/>
    </row>
    <row r="20" spans="1:7" ht="25.5" customHeight="1" x14ac:dyDescent="0.15">
      <c r="A20" s="1118">
        <v>6</v>
      </c>
      <c r="B20" s="2000"/>
      <c r="C20" s="2000"/>
      <c r="D20" s="2000"/>
      <c r="E20" s="2000"/>
      <c r="F20" s="1119"/>
      <c r="G20" s="1120"/>
    </row>
    <row r="21" spans="1:7" ht="25.5" customHeight="1" x14ac:dyDescent="0.15">
      <c r="A21" s="1118">
        <v>7</v>
      </c>
      <c r="B21" s="2000"/>
      <c r="C21" s="2000"/>
      <c r="D21" s="2000"/>
      <c r="E21" s="2000"/>
      <c r="F21" s="1119"/>
      <c r="G21" s="1120"/>
    </row>
    <row r="22" spans="1:7" ht="25.5" customHeight="1" x14ac:dyDescent="0.15">
      <c r="A22" s="1118">
        <v>8</v>
      </c>
      <c r="B22" s="1999"/>
      <c r="C22" s="1999"/>
      <c r="D22" s="1999"/>
      <c r="E22" s="1999"/>
      <c r="F22" s="1119"/>
      <c r="G22" s="1120"/>
    </row>
    <row r="23" spans="1:7" ht="25.5" customHeight="1" x14ac:dyDescent="0.15">
      <c r="A23" s="1118">
        <v>9</v>
      </c>
      <c r="B23" s="1999"/>
      <c r="C23" s="1999"/>
      <c r="D23" s="1999"/>
      <c r="E23" s="1999"/>
      <c r="F23" s="1119"/>
      <c r="G23" s="1120"/>
    </row>
    <row r="24" spans="1:7" ht="25.5" customHeight="1" x14ac:dyDescent="0.15">
      <c r="A24" s="1118">
        <v>10</v>
      </c>
      <c r="B24" s="1999"/>
      <c r="C24" s="1999"/>
      <c r="D24" s="1999"/>
      <c r="E24" s="1999"/>
      <c r="F24" s="1119"/>
      <c r="G24" s="1120"/>
    </row>
    <row r="25" spans="1:7" ht="25.5" customHeight="1" x14ac:dyDescent="0.15">
      <c r="A25" s="1118">
        <v>11</v>
      </c>
      <c r="B25" s="2000"/>
      <c r="C25" s="2000"/>
      <c r="D25" s="2000"/>
      <c r="E25" s="2000"/>
      <c r="F25" s="1119"/>
      <c r="G25" s="1120"/>
    </row>
    <row r="26" spans="1:7" ht="25.5" customHeight="1" x14ac:dyDescent="0.15">
      <c r="A26" s="1118">
        <v>12</v>
      </c>
      <c r="B26" s="2000"/>
      <c r="C26" s="2000"/>
      <c r="D26" s="2000"/>
      <c r="E26" s="2000"/>
      <c r="F26" s="1119"/>
      <c r="G26" s="1120"/>
    </row>
    <row r="27" spans="1:7" ht="25.5" customHeight="1" x14ac:dyDescent="0.15">
      <c r="A27" s="1118">
        <v>13</v>
      </c>
      <c r="B27" s="2000"/>
      <c r="C27" s="2000"/>
      <c r="D27" s="2000"/>
      <c r="E27" s="2000"/>
      <c r="F27" s="1119"/>
      <c r="G27" s="1120"/>
    </row>
    <row r="28" spans="1:7" ht="25.5" customHeight="1" x14ac:dyDescent="0.15">
      <c r="A28" s="1118">
        <v>14</v>
      </c>
      <c r="B28" s="2000"/>
      <c r="C28" s="2000"/>
      <c r="D28" s="2000"/>
      <c r="E28" s="2000"/>
      <c r="F28" s="1119"/>
      <c r="G28" s="1120"/>
    </row>
    <row r="29" spans="1:7" ht="25.5" customHeight="1" x14ac:dyDescent="0.15">
      <c r="A29" s="1121">
        <v>15</v>
      </c>
      <c r="B29" s="1419"/>
      <c r="C29" s="1419"/>
      <c r="D29" s="1419"/>
      <c r="E29" s="1419"/>
      <c r="F29" s="1122"/>
      <c r="G29" s="1123"/>
    </row>
    <row r="30" spans="1:7" ht="18" customHeight="1" x14ac:dyDescent="0.15">
      <c r="A30" s="1101" t="s">
        <v>1331</v>
      </c>
    </row>
    <row r="31" spans="1:7" ht="18" customHeight="1" x14ac:dyDescent="0.15">
      <c r="A31" s="1101" t="s">
        <v>1332</v>
      </c>
    </row>
    <row r="32" spans="1:7" ht="18" customHeight="1" x14ac:dyDescent="0.15">
      <c r="A32" s="1101" t="s">
        <v>1333</v>
      </c>
    </row>
    <row r="33" spans="1:7" ht="30" customHeight="1" x14ac:dyDescent="0.15">
      <c r="A33" s="1124" t="s">
        <v>1334</v>
      </c>
      <c r="B33" s="1125"/>
    </row>
    <row r="34" spans="1:7" ht="158.25" customHeight="1" x14ac:dyDescent="0.15">
      <c r="A34" s="2001" t="s">
        <v>1335</v>
      </c>
      <c r="B34" s="2001"/>
      <c r="C34" s="2001"/>
      <c r="D34" s="2001"/>
      <c r="E34" s="2001"/>
      <c r="F34" s="2001"/>
      <c r="G34" s="2001"/>
    </row>
    <row r="35" spans="1:7" ht="30" customHeight="1" x14ac:dyDescent="0.15"/>
    <row r="36" spans="1:7" ht="30" customHeight="1" x14ac:dyDescent="0.15"/>
    <row r="37" spans="1:7" ht="30" customHeight="1" x14ac:dyDescent="0.15"/>
    <row r="38" spans="1:7" ht="30" customHeight="1" x14ac:dyDescent="0.15"/>
    <row r="39" spans="1:7" ht="30" customHeight="1" x14ac:dyDescent="0.15"/>
    <row r="40" spans="1:7" ht="30" customHeight="1" x14ac:dyDescent="0.15"/>
    <row r="41" spans="1:7" ht="30" customHeight="1" x14ac:dyDescent="0.15"/>
    <row r="42" spans="1:7" ht="30" customHeight="1" x14ac:dyDescent="0.15"/>
    <row r="43" spans="1:7" ht="30" customHeight="1" x14ac:dyDescent="0.15"/>
    <row r="44" spans="1:7" ht="30" customHeight="1" x14ac:dyDescent="0.15"/>
    <row r="45" spans="1:7" ht="30" customHeight="1" x14ac:dyDescent="0.15"/>
    <row r="46" spans="1:7" ht="30" customHeight="1" x14ac:dyDescent="0.15"/>
    <row r="47" spans="1:7" ht="30" customHeight="1" x14ac:dyDescent="0.15"/>
    <row r="48" spans="1: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sheetData>
  <mergeCells count="28">
    <mergeCell ref="B29:E29"/>
    <mergeCell ref="A34:G34"/>
    <mergeCell ref="B24:E24"/>
    <mergeCell ref="B25:E25"/>
    <mergeCell ref="B26:E26"/>
    <mergeCell ref="B27:E27"/>
    <mergeCell ref="B28:E28"/>
    <mergeCell ref="B19:E19"/>
    <mergeCell ref="B20:E20"/>
    <mergeCell ref="B21:E21"/>
    <mergeCell ref="B22:E22"/>
    <mergeCell ref="B23:E23"/>
    <mergeCell ref="A14:E14"/>
    <mergeCell ref="B15:E15"/>
    <mergeCell ref="B16:E16"/>
    <mergeCell ref="B17:E17"/>
    <mergeCell ref="B18:E18"/>
    <mergeCell ref="A10:D10"/>
    <mergeCell ref="F10:G10"/>
    <mergeCell ref="A11:E11"/>
    <mergeCell ref="F11:G11"/>
    <mergeCell ref="A13:G13"/>
    <mergeCell ref="A2:G2"/>
    <mergeCell ref="A7:G7"/>
    <mergeCell ref="A8:D8"/>
    <mergeCell ref="F8:G8"/>
    <mergeCell ref="A9:D9"/>
    <mergeCell ref="F9:G9"/>
  </mergeCells>
  <phoneticPr fontId="83"/>
  <dataValidations count="1">
    <dataValidation type="list" allowBlank="1" showInputMessage="1" showErrorMessage="1" sqref="F15:G29 JB15:JC29 SX15:SY29 ACT15:ACU29">
      <formula1>$J$19:$J$20</formula1>
      <formula2>0</formula2>
    </dataValidation>
  </dataValidations>
  <hyperlinks>
    <hyperlink ref="I2" location="届出様式一覧!A1" display="戻る"/>
  </hyperlinks>
  <printOptions horizontalCentered="1" verticalCentered="1"/>
  <pageMargins left="0.59027777777777801" right="0.59027777777777801" top="0.39374999999999999" bottom="0.39374999999999999" header="0.51180555555555496" footer="0.51180555555555496"/>
  <pageSetup paperSize="9" scale="80" firstPageNumber="0"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view="pageBreakPreview" zoomScaleNormal="100" workbookViewId="0">
      <selection activeCell="L2" sqref="L2"/>
    </sheetView>
  </sheetViews>
  <sheetFormatPr defaultRowHeight="13.5" x14ac:dyDescent="0.15"/>
  <cols>
    <col min="1" max="1" width="5.25" style="454" customWidth="1"/>
    <col min="2" max="3" width="9" style="454" customWidth="1"/>
    <col min="4" max="5" width="8.5" style="454" customWidth="1"/>
    <col min="6" max="6" width="8.375" style="454" customWidth="1"/>
    <col min="7" max="7" width="7.375" style="454" customWidth="1"/>
    <col min="8" max="9" width="8.5" style="454" customWidth="1"/>
    <col min="10" max="10" width="17.125" style="454" customWidth="1"/>
    <col min="11" max="256" width="9" style="454" customWidth="1"/>
    <col min="257" max="257" width="5.25" style="454" customWidth="1"/>
    <col min="258" max="259" width="9" style="454" customWidth="1"/>
    <col min="260" max="261" width="8.5" style="454" customWidth="1"/>
    <col min="262" max="262" width="8.375" style="454" customWidth="1"/>
    <col min="263" max="263" width="7.375" style="454" customWidth="1"/>
    <col min="264" max="265" width="8.5" style="454" customWidth="1"/>
    <col min="266" max="266" width="17.125" style="454" customWidth="1"/>
    <col min="267" max="512" width="9" style="454" customWidth="1"/>
    <col min="513" max="513" width="5.25" style="454" customWidth="1"/>
    <col min="514" max="515" width="9" style="454" customWidth="1"/>
    <col min="516" max="517" width="8.5" style="454" customWidth="1"/>
    <col min="518" max="518" width="8.375" style="454" customWidth="1"/>
    <col min="519" max="519" width="7.375" style="454" customWidth="1"/>
    <col min="520" max="521" width="8.5" style="454" customWidth="1"/>
    <col min="522" max="522" width="17.125" style="454" customWidth="1"/>
    <col min="523" max="768" width="9" style="454" customWidth="1"/>
    <col min="769" max="769" width="5.25" style="454" customWidth="1"/>
    <col min="770" max="771" width="9" style="454" customWidth="1"/>
    <col min="772" max="773" width="8.5" style="454" customWidth="1"/>
    <col min="774" max="774" width="8.375" style="454" customWidth="1"/>
    <col min="775" max="775" width="7.375" style="454" customWidth="1"/>
    <col min="776" max="777" width="8.5" style="454" customWidth="1"/>
    <col min="778" max="778" width="17.125" style="454" customWidth="1"/>
    <col min="779" max="1025" width="9" style="454" customWidth="1"/>
  </cols>
  <sheetData>
    <row r="1" spans="1:12" ht="27.75" customHeight="1" x14ac:dyDescent="0.15">
      <c r="A1" s="1126" t="s">
        <v>1337</v>
      </c>
      <c r="B1" s="1127"/>
      <c r="G1" s="1971" t="s">
        <v>1338</v>
      </c>
      <c r="H1" s="1971"/>
      <c r="I1" s="1971"/>
      <c r="J1" s="1971"/>
    </row>
    <row r="2" spans="1:12" ht="84.75" customHeight="1" x14ac:dyDescent="0.15">
      <c r="A2" s="2002" t="s">
        <v>1339</v>
      </c>
      <c r="B2" s="2002"/>
      <c r="C2" s="2002"/>
      <c r="D2" s="2002"/>
      <c r="E2" s="2002"/>
      <c r="F2" s="2002"/>
      <c r="G2" s="2002"/>
      <c r="H2" s="2002"/>
      <c r="I2" s="2002"/>
      <c r="J2" s="2002"/>
      <c r="L2" s="453" t="s">
        <v>590</v>
      </c>
    </row>
    <row r="3" spans="1:12" ht="15.75" customHeight="1" x14ac:dyDescent="0.15">
      <c r="A3" s="1243"/>
      <c r="B3" s="1243"/>
      <c r="C3" s="1243"/>
      <c r="D3" s="1243"/>
      <c r="E3" s="1243"/>
      <c r="F3" s="1129"/>
      <c r="H3" s="1130"/>
      <c r="I3" s="1130"/>
      <c r="J3" s="1130"/>
    </row>
    <row r="4" spans="1:12" ht="15.75" customHeight="1" x14ac:dyDescent="0.15">
      <c r="A4" s="1341"/>
      <c r="B4" s="1341"/>
      <c r="C4" s="1341"/>
      <c r="D4" s="2003"/>
      <c r="E4" s="2003"/>
      <c r="F4" s="1128"/>
    </row>
    <row r="5" spans="1:12" ht="17.25" customHeight="1" x14ac:dyDescent="0.15">
      <c r="A5" s="1341"/>
      <c r="B5" s="1341"/>
      <c r="C5" s="1341"/>
      <c r="D5" s="2003"/>
      <c r="E5" s="2003"/>
      <c r="F5" s="1128"/>
      <c r="G5" s="2004" t="s">
        <v>1340</v>
      </c>
      <c r="H5" s="2004"/>
      <c r="I5" s="2005" t="s">
        <v>314</v>
      </c>
      <c r="J5" s="2005"/>
    </row>
    <row r="6" spans="1:12" ht="17.25" customHeight="1" x14ac:dyDescent="0.15">
      <c r="A6" s="1341"/>
      <c r="B6" s="1341"/>
      <c r="C6" s="1341"/>
      <c r="D6" s="2003"/>
      <c r="E6" s="2003"/>
      <c r="F6" s="1131"/>
      <c r="G6" s="2004"/>
      <c r="H6" s="2004"/>
      <c r="I6" s="2005"/>
      <c r="J6" s="2005"/>
    </row>
    <row r="7" spans="1:12" ht="17.25" customHeight="1" x14ac:dyDescent="0.15">
      <c r="A7" s="1341"/>
      <c r="B7" s="1341"/>
      <c r="C7" s="1341"/>
      <c r="D7" s="2003"/>
      <c r="E7" s="2003"/>
      <c r="F7" s="1131"/>
      <c r="G7" s="2004"/>
      <c r="H7" s="2004"/>
      <c r="I7" s="2005"/>
      <c r="J7" s="2005"/>
    </row>
    <row r="8" spans="1:12" ht="15.75" customHeight="1" x14ac:dyDescent="0.15"/>
    <row r="9" spans="1:12" ht="15.75" customHeight="1" x14ac:dyDescent="0.15">
      <c r="A9" s="1132"/>
      <c r="B9" s="1132"/>
      <c r="C9" s="1132"/>
      <c r="D9" s="1132"/>
      <c r="E9" s="1132"/>
      <c r="F9" s="1132"/>
      <c r="G9" s="1132"/>
      <c r="H9" s="1132"/>
      <c r="I9" s="1132"/>
      <c r="J9" s="1132"/>
    </row>
    <row r="10" spans="1:12" s="1132" customFormat="1" ht="24.75" customHeight="1" x14ac:dyDescent="0.15">
      <c r="A10" s="1133"/>
      <c r="B10" s="1252" t="s">
        <v>392</v>
      </c>
      <c r="C10" s="1252"/>
      <c r="D10" s="1252" t="s">
        <v>1336</v>
      </c>
      <c r="E10" s="1252"/>
      <c r="F10" s="2006" t="s">
        <v>1341</v>
      </c>
      <c r="G10" s="2006"/>
      <c r="H10" s="2007" t="s">
        <v>1342</v>
      </c>
      <c r="I10" s="2007"/>
      <c r="J10" s="1134" t="s">
        <v>1343</v>
      </c>
    </row>
    <row r="11" spans="1:12" s="1132" customFormat="1" ht="17.25" customHeight="1" x14ac:dyDescent="0.15">
      <c r="A11" s="1133">
        <v>1</v>
      </c>
      <c r="B11" s="1252"/>
      <c r="C11" s="1252"/>
      <c r="D11" s="2008"/>
      <c r="E11" s="2008"/>
      <c r="F11" s="2006"/>
      <c r="G11" s="2006"/>
      <c r="H11" s="2009"/>
      <c r="I11" s="2009"/>
      <c r="J11" s="1135"/>
    </row>
    <row r="12" spans="1:12" s="1132" customFormat="1" ht="17.25" customHeight="1" x14ac:dyDescent="0.15">
      <c r="A12" s="1133">
        <v>2</v>
      </c>
      <c r="B12" s="1252"/>
      <c r="C12" s="1252"/>
      <c r="D12" s="2008"/>
      <c r="E12" s="2008"/>
      <c r="F12" s="2006"/>
      <c r="G12" s="2006"/>
      <c r="H12" s="2009"/>
      <c r="I12" s="2009"/>
      <c r="J12" s="1135"/>
    </row>
    <row r="13" spans="1:12" s="1132" customFormat="1" ht="17.25" customHeight="1" x14ac:dyDescent="0.15">
      <c r="A13" s="1133">
        <v>3</v>
      </c>
      <c r="B13" s="1252"/>
      <c r="C13" s="1252"/>
      <c r="D13" s="2010"/>
      <c r="E13" s="2010"/>
      <c r="F13" s="2006"/>
      <c r="G13" s="2006"/>
      <c r="H13" s="2009"/>
      <c r="I13" s="2009"/>
      <c r="J13" s="1135"/>
    </row>
    <row r="14" spans="1:12" s="1132" customFormat="1" ht="17.25" customHeight="1" x14ac:dyDescent="0.15">
      <c r="A14" s="1133">
        <v>4</v>
      </c>
      <c r="B14" s="1252"/>
      <c r="C14" s="1252"/>
      <c r="D14" s="2010"/>
      <c r="E14" s="2010"/>
      <c r="F14" s="2006"/>
      <c r="G14" s="2006"/>
      <c r="H14" s="2009"/>
      <c r="I14" s="2009"/>
      <c r="J14" s="1135"/>
    </row>
    <row r="15" spans="1:12" s="1132" customFormat="1" ht="17.25" customHeight="1" x14ac:dyDescent="0.15">
      <c r="A15" s="1133">
        <v>5</v>
      </c>
      <c r="B15" s="1252"/>
      <c r="C15" s="1252"/>
      <c r="D15" s="2010"/>
      <c r="E15" s="2010"/>
      <c r="F15" s="2006"/>
      <c r="G15" s="2006"/>
      <c r="H15" s="2009"/>
      <c r="I15" s="2009"/>
      <c r="J15" s="1135"/>
    </row>
    <row r="16" spans="1:12" s="1132" customFormat="1" ht="17.25" customHeight="1" x14ac:dyDescent="0.15">
      <c r="A16" s="1133">
        <v>6</v>
      </c>
      <c r="B16" s="1252"/>
      <c r="C16" s="1252"/>
      <c r="D16" s="2010"/>
      <c r="E16" s="2010"/>
      <c r="F16" s="2006"/>
      <c r="G16" s="2006"/>
      <c r="H16" s="2009"/>
      <c r="I16" s="2009"/>
      <c r="J16" s="1136"/>
    </row>
    <row r="17" spans="1:10" s="1132" customFormat="1" ht="17.25" customHeight="1" x14ac:dyDescent="0.15">
      <c r="A17" s="1133">
        <v>7</v>
      </c>
      <c r="B17" s="1252"/>
      <c r="C17" s="1252"/>
      <c r="D17" s="1252"/>
      <c r="E17" s="1252"/>
      <c r="F17" s="2006"/>
      <c r="G17" s="2006"/>
      <c r="H17" s="2011"/>
      <c r="I17" s="2011"/>
      <c r="J17" s="1137"/>
    </row>
    <row r="18" spans="1:10" s="1132" customFormat="1" ht="17.25" customHeight="1" x14ac:dyDescent="0.15">
      <c r="A18" s="1133">
        <v>8</v>
      </c>
      <c r="B18" s="1252"/>
      <c r="C18" s="1252"/>
      <c r="D18" s="1252"/>
      <c r="E18" s="1252"/>
      <c r="F18" s="2006"/>
      <c r="G18" s="2006"/>
      <c r="H18" s="2011"/>
      <c r="I18" s="2011"/>
      <c r="J18" s="1136"/>
    </row>
    <row r="19" spans="1:10" s="1132" customFormat="1" ht="17.25" customHeight="1" x14ac:dyDescent="0.15">
      <c r="A19" s="1133">
        <v>9</v>
      </c>
      <c r="B19" s="1252"/>
      <c r="C19" s="1252"/>
      <c r="D19" s="1252"/>
      <c r="E19" s="1252"/>
      <c r="F19" s="2006"/>
      <c r="G19" s="2006"/>
      <c r="H19" s="2011"/>
      <c r="I19" s="2011"/>
      <c r="J19" s="1136"/>
    </row>
    <row r="20" spans="1:10" s="1132" customFormat="1" ht="17.25" customHeight="1" x14ac:dyDescent="0.15">
      <c r="A20" s="1133">
        <v>10</v>
      </c>
      <c r="B20" s="1252"/>
      <c r="C20" s="1252"/>
      <c r="D20" s="1252"/>
      <c r="E20" s="1252"/>
      <c r="F20" s="2006"/>
      <c r="G20" s="2006"/>
      <c r="H20" s="2012"/>
      <c r="I20" s="2012"/>
      <c r="J20" s="1136"/>
    </row>
    <row r="21" spans="1:10" s="1132" customFormat="1" ht="17.25" customHeight="1" x14ac:dyDescent="0.15">
      <c r="A21" s="1133">
        <v>11</v>
      </c>
      <c r="B21" s="1252"/>
      <c r="C21" s="1252"/>
      <c r="D21" s="2010"/>
      <c r="E21" s="2010"/>
      <c r="F21" s="2006"/>
      <c r="G21" s="2006"/>
      <c r="H21" s="2009"/>
      <c r="I21" s="2009"/>
      <c r="J21" s="1135"/>
    </row>
    <row r="22" spans="1:10" s="1132" customFormat="1" ht="17.25" customHeight="1" x14ac:dyDescent="0.15">
      <c r="A22" s="1133">
        <v>12</v>
      </c>
      <c r="B22" s="1252"/>
      <c r="C22" s="1252"/>
      <c r="D22" s="2008"/>
      <c r="E22" s="2008"/>
      <c r="F22" s="2006"/>
      <c r="G22" s="2006"/>
      <c r="H22" s="2009"/>
      <c r="I22" s="2009"/>
      <c r="J22" s="1135"/>
    </row>
    <row r="23" spans="1:10" s="1132" customFormat="1" ht="17.25" customHeight="1" x14ac:dyDescent="0.15">
      <c r="A23" s="1133">
        <v>13</v>
      </c>
      <c r="B23" s="1252"/>
      <c r="C23" s="1252"/>
      <c r="D23" s="2010"/>
      <c r="E23" s="2010"/>
      <c r="F23" s="2006"/>
      <c r="G23" s="2006"/>
      <c r="H23" s="2009"/>
      <c r="I23" s="2009"/>
      <c r="J23" s="1135"/>
    </row>
    <row r="24" spans="1:10" s="1132" customFormat="1" ht="17.25" customHeight="1" x14ac:dyDescent="0.15">
      <c r="A24" s="1133">
        <v>14</v>
      </c>
      <c r="B24" s="1252"/>
      <c r="C24" s="1252"/>
      <c r="D24" s="2008"/>
      <c r="E24" s="2008"/>
      <c r="F24" s="2006"/>
      <c r="G24" s="2006"/>
      <c r="H24" s="2009"/>
      <c r="I24" s="2009"/>
      <c r="J24" s="1135"/>
    </row>
    <row r="25" spans="1:10" s="1132" customFormat="1" ht="17.25" customHeight="1" x14ac:dyDescent="0.15">
      <c r="A25" s="1133">
        <v>15</v>
      </c>
      <c r="B25" s="1252"/>
      <c r="C25" s="1252"/>
      <c r="D25" s="2010"/>
      <c r="E25" s="2010"/>
      <c r="F25" s="2006"/>
      <c r="G25" s="2006"/>
      <c r="H25" s="2009"/>
      <c r="I25" s="2009"/>
      <c r="J25" s="1136"/>
    </row>
    <row r="26" spans="1:10" s="1132" customFormat="1" ht="17.25" customHeight="1" x14ac:dyDescent="0.15">
      <c r="A26" s="1133">
        <v>16</v>
      </c>
      <c r="B26" s="1252"/>
      <c r="C26" s="1252"/>
      <c r="D26" s="2010"/>
      <c r="E26" s="2010"/>
      <c r="F26" s="2006"/>
      <c r="G26" s="2006"/>
      <c r="H26" s="2009"/>
      <c r="I26" s="2009"/>
      <c r="J26" s="1136"/>
    </row>
    <row r="27" spans="1:10" s="1132" customFormat="1" ht="17.25" customHeight="1" x14ac:dyDescent="0.15">
      <c r="A27" s="1133">
        <v>17</v>
      </c>
      <c r="B27" s="1252"/>
      <c r="C27" s="1252"/>
      <c r="D27" s="1252"/>
      <c r="E27" s="1252"/>
      <c r="F27" s="2006"/>
      <c r="G27" s="2006"/>
      <c r="H27" s="2009"/>
      <c r="I27" s="2009"/>
      <c r="J27" s="1136"/>
    </row>
    <row r="28" spans="1:10" s="1132" customFormat="1" ht="17.25" customHeight="1" x14ac:dyDescent="0.15">
      <c r="A28" s="1133">
        <v>18</v>
      </c>
      <c r="B28" s="1252"/>
      <c r="C28" s="1252"/>
      <c r="D28" s="1252"/>
      <c r="E28" s="1252"/>
      <c r="F28" s="2006"/>
      <c r="G28" s="2006"/>
      <c r="H28" s="2009"/>
      <c r="I28" s="2009"/>
      <c r="J28" s="1136"/>
    </row>
    <row r="29" spans="1:10" s="1132" customFormat="1" ht="17.25" customHeight="1" x14ac:dyDescent="0.15">
      <c r="A29" s="1133">
        <v>19</v>
      </c>
      <c r="B29" s="1252"/>
      <c r="C29" s="1252"/>
      <c r="D29" s="1252"/>
      <c r="E29" s="1252"/>
      <c r="F29" s="2006"/>
      <c r="G29" s="2006"/>
      <c r="H29" s="2009"/>
      <c r="I29" s="2009"/>
      <c r="J29" s="1136"/>
    </row>
    <row r="30" spans="1:10" s="1132" customFormat="1" ht="17.25" customHeight="1" x14ac:dyDescent="0.15">
      <c r="A30" s="1133">
        <v>20</v>
      </c>
      <c r="B30" s="1252"/>
      <c r="C30" s="1252"/>
      <c r="D30" s="1252"/>
      <c r="E30" s="1252"/>
      <c r="F30" s="2006"/>
      <c r="G30" s="2006"/>
      <c r="H30" s="2013"/>
      <c r="I30" s="2013"/>
      <c r="J30" s="1136"/>
    </row>
    <row r="31" spans="1:10" ht="20.25" customHeight="1" x14ac:dyDescent="0.15">
      <c r="A31" s="2014" t="s">
        <v>1344</v>
      </c>
      <c r="B31" s="2014"/>
      <c r="C31" s="2014"/>
      <c r="D31" s="2014"/>
      <c r="E31" s="2014"/>
      <c r="F31" s="2014"/>
      <c r="G31" s="2014"/>
      <c r="H31" s="2014"/>
      <c r="I31" s="2014"/>
      <c r="J31" s="2014"/>
    </row>
    <row r="32" spans="1:10" ht="20.25" customHeight="1" x14ac:dyDescent="0.15">
      <c r="A32" s="1965"/>
      <c r="B32" s="1965"/>
      <c r="C32" s="1965"/>
      <c r="D32" s="1965"/>
      <c r="E32" s="1965"/>
      <c r="F32" s="1965"/>
      <c r="G32" s="1965"/>
      <c r="H32" s="1965"/>
      <c r="I32" s="1965"/>
      <c r="J32" s="1965"/>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83"/>
  <hyperlinks>
    <hyperlink ref="L2" location="届出様式一覧!A1" display="戻る"/>
  </hyperlinks>
  <printOptions horizontalCentered="1"/>
  <pageMargins left="0.70833333333333304" right="0.70833333333333304" top="0.94513888888888897" bottom="0.74791666666666701" header="0.51180555555555496" footer="0.51180555555555496"/>
  <pageSetup paperSize="9" scale="98"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93"/>
  <sheetViews>
    <sheetView view="pageBreakPreview" zoomScaleNormal="100" workbookViewId="0">
      <selection activeCell="J72" sqref="J72"/>
    </sheetView>
  </sheetViews>
  <sheetFormatPr defaultRowHeight="13.5" x14ac:dyDescent="0.15"/>
  <cols>
    <col min="1" max="1" width="3.625" style="125" customWidth="1"/>
    <col min="2" max="2" width="2.875" style="125" customWidth="1"/>
    <col min="3" max="5" width="3.625" style="125" customWidth="1"/>
    <col min="6" max="7" width="4.625" style="125" customWidth="1"/>
    <col min="8" max="9" width="5.625" style="125" customWidth="1"/>
    <col min="10" max="10" width="4.125" style="125" customWidth="1"/>
    <col min="11" max="24" width="3.625" style="125" customWidth="1"/>
    <col min="25" max="1025" width="4.75" style="125" customWidth="1"/>
  </cols>
  <sheetData>
    <row r="1" spans="1:26" ht="15" customHeight="1" x14ac:dyDescent="0.15">
      <c r="A1" s="126" t="s">
        <v>264</v>
      </c>
      <c r="B1" s="126"/>
      <c r="F1" s="127"/>
    </row>
    <row r="2" spans="1:26" s="128" customFormat="1" ht="15" customHeight="1" x14ac:dyDescent="0.15">
      <c r="F2" s="127"/>
      <c r="Z2" s="39" t="str">
        <f>HYPERLINK("#届出様式一覧!B16","戻る")</f>
        <v>戻る</v>
      </c>
    </row>
    <row r="3" spans="1:26" ht="18" customHeight="1" x14ac:dyDescent="0.15">
      <c r="A3" s="1345" t="s">
        <v>1</v>
      </c>
      <c r="B3" s="1345"/>
      <c r="C3" s="1345"/>
      <c r="D3" s="1345"/>
      <c r="E3" s="1345"/>
      <c r="F3" s="198"/>
      <c r="G3" s="198"/>
      <c r="H3" s="198"/>
      <c r="I3" s="198"/>
      <c r="J3" s="198"/>
      <c r="K3" s="198"/>
      <c r="L3" s="198"/>
      <c r="M3" s="198"/>
      <c r="N3" s="198"/>
      <c r="O3" s="198"/>
      <c r="P3" s="198"/>
      <c r="Q3" s="198"/>
      <c r="R3" s="198"/>
      <c r="S3" s="198"/>
      <c r="T3" s="198"/>
      <c r="U3" s="198"/>
      <c r="V3" s="198"/>
      <c r="W3" s="198"/>
      <c r="X3" s="199"/>
    </row>
    <row r="4" spans="1:26" s="166" customFormat="1" ht="13.5" customHeight="1" x14ac:dyDescent="0.15">
      <c r="A4" s="1346" t="s">
        <v>265</v>
      </c>
      <c r="B4" s="1346"/>
      <c r="C4" s="1346"/>
      <c r="D4" s="1346"/>
      <c r="E4" s="1346"/>
      <c r="F4" s="1346"/>
      <c r="G4" s="1346"/>
      <c r="H4" s="1325" t="s">
        <v>13</v>
      </c>
      <c r="I4" s="1325"/>
      <c r="J4" s="1324" t="s">
        <v>266</v>
      </c>
      <c r="K4" s="1324"/>
      <c r="L4" s="1324"/>
      <c r="M4" s="1324" t="s">
        <v>267</v>
      </c>
      <c r="N4" s="1324"/>
      <c r="O4" s="1324"/>
      <c r="P4" s="1324" t="s">
        <v>268</v>
      </c>
      <c r="Q4" s="1324"/>
      <c r="R4" s="1324"/>
      <c r="S4" s="1324" t="s">
        <v>269</v>
      </c>
      <c r="T4" s="1324"/>
      <c r="U4" s="1324"/>
      <c r="V4" s="1347" t="s">
        <v>270</v>
      </c>
      <c r="W4" s="1347"/>
      <c r="X4" s="1347"/>
    </row>
    <row r="5" spans="1:26" s="166" customFormat="1" ht="13.5" customHeight="1" x14ac:dyDescent="0.15">
      <c r="A5" s="1346"/>
      <c r="B5" s="1346"/>
      <c r="C5" s="1346"/>
      <c r="D5" s="1346"/>
      <c r="E5" s="1346"/>
      <c r="F5" s="1346"/>
      <c r="G5" s="1346"/>
      <c r="H5" s="1348" t="s">
        <v>271</v>
      </c>
      <c r="I5" s="1348"/>
      <c r="J5" s="1324"/>
      <c r="K5" s="1324"/>
      <c r="L5" s="1324"/>
      <c r="M5" s="1324"/>
      <c r="N5" s="1324"/>
      <c r="O5" s="1324"/>
      <c r="P5" s="1324"/>
      <c r="Q5" s="1324"/>
      <c r="R5" s="1324"/>
      <c r="S5" s="1324"/>
      <c r="T5" s="1324"/>
      <c r="U5" s="1324"/>
      <c r="V5" s="1347"/>
      <c r="W5" s="1347"/>
      <c r="X5" s="1347"/>
    </row>
    <row r="6" spans="1:26" s="166" customFormat="1" ht="13.5" customHeight="1" x14ac:dyDescent="0.15">
      <c r="A6" s="1346"/>
      <c r="B6" s="1346"/>
      <c r="C6" s="1346"/>
      <c r="D6" s="1346"/>
      <c r="E6" s="1346"/>
      <c r="F6" s="1346"/>
      <c r="G6" s="1346"/>
      <c r="H6" s="200" t="s">
        <v>272</v>
      </c>
      <c r="I6" s="201" t="s">
        <v>273</v>
      </c>
      <c r="J6" s="1324"/>
      <c r="K6" s="1324"/>
      <c r="L6" s="1324"/>
      <c r="M6" s="1324"/>
      <c r="N6" s="1324"/>
      <c r="O6" s="1324"/>
      <c r="P6" s="1324"/>
      <c r="Q6" s="1324"/>
      <c r="R6" s="1324"/>
      <c r="S6" s="1324"/>
      <c r="T6" s="1324"/>
      <c r="U6" s="1324"/>
      <c r="V6" s="1347"/>
      <c r="W6" s="1347"/>
      <c r="X6" s="1347"/>
    </row>
    <row r="7" spans="1:26" s="166" customFormat="1" ht="13.5" customHeight="1" x14ac:dyDescent="0.15">
      <c r="A7" s="202"/>
      <c r="B7" s="1349" t="s">
        <v>274</v>
      </c>
      <c r="C7" s="1349"/>
      <c r="D7" s="1349"/>
      <c r="E7" s="1349"/>
      <c r="F7" s="1349"/>
      <c r="G7" s="1349"/>
      <c r="H7" s="167"/>
      <c r="I7" s="167"/>
      <c r="J7" s="1350"/>
      <c r="K7" s="1350"/>
      <c r="L7" s="1350"/>
      <c r="M7" s="1350"/>
      <c r="N7" s="1350"/>
      <c r="O7" s="1350"/>
      <c r="P7" s="1350"/>
      <c r="Q7" s="1350"/>
      <c r="R7" s="1350"/>
      <c r="S7" s="1350"/>
      <c r="T7" s="1350"/>
      <c r="U7" s="1350"/>
      <c r="V7" s="1347"/>
      <c r="W7" s="1347"/>
      <c r="X7" s="1347"/>
    </row>
    <row r="8" spans="1:26" s="166" customFormat="1" ht="24.75" customHeight="1" x14ac:dyDescent="0.15">
      <c r="A8" s="202"/>
      <c r="B8" s="1349" t="s">
        <v>275</v>
      </c>
      <c r="C8" s="1349"/>
      <c r="D8" s="1349"/>
      <c r="E8" s="1349"/>
      <c r="F8" s="1349"/>
      <c r="G8" s="1349"/>
      <c r="H8" s="1351"/>
      <c r="I8" s="1351"/>
      <c r="J8" s="1351"/>
      <c r="K8" s="1351"/>
      <c r="L8" s="1351"/>
      <c r="M8" s="1351"/>
      <c r="N8" s="1351"/>
      <c r="O8" s="1351"/>
      <c r="P8" s="1351"/>
      <c r="Q8" s="1351"/>
      <c r="R8" s="1351"/>
      <c r="S8" s="1351"/>
      <c r="T8" s="1351"/>
      <c r="U8" s="1351"/>
      <c r="V8" s="1352"/>
      <c r="W8" s="1352"/>
      <c r="X8" s="1352"/>
    </row>
    <row r="9" spans="1:26" s="166" customFormat="1" ht="13.5" customHeight="1" x14ac:dyDescent="0.15">
      <c r="A9" s="202"/>
      <c r="B9" s="1349" t="s">
        <v>276</v>
      </c>
      <c r="C9" s="1349"/>
      <c r="D9" s="1349"/>
      <c r="E9" s="1349"/>
      <c r="F9" s="1349"/>
      <c r="G9" s="1349"/>
      <c r="H9" s="203" t="s">
        <v>272</v>
      </c>
      <c r="I9" s="204" t="s">
        <v>277</v>
      </c>
      <c r="J9" s="1353" t="s">
        <v>273</v>
      </c>
      <c r="K9" s="1353"/>
      <c r="L9" s="205"/>
      <c r="M9" s="1349" t="s">
        <v>278</v>
      </c>
      <c r="N9" s="1349"/>
      <c r="O9" s="1349"/>
      <c r="P9" s="1349"/>
      <c r="Q9" s="1349"/>
      <c r="R9" s="1349"/>
      <c r="S9" s="1347"/>
      <c r="T9" s="1347"/>
      <c r="U9" s="1347"/>
      <c r="V9" s="1347"/>
      <c r="W9" s="1347"/>
      <c r="X9" s="1347"/>
    </row>
    <row r="10" spans="1:26" s="166" customFormat="1" ht="15" customHeight="1" x14ac:dyDescent="0.15">
      <c r="A10" s="1354" t="s">
        <v>279</v>
      </c>
      <c r="B10" s="1355" t="s">
        <v>280</v>
      </c>
      <c r="C10" s="1355"/>
      <c r="D10" s="1355"/>
      <c r="E10" s="1355"/>
      <c r="F10" s="1355"/>
      <c r="G10" s="1355"/>
      <c r="H10" s="1355"/>
      <c r="I10" s="1355"/>
      <c r="J10" s="1355"/>
      <c r="K10" s="1355"/>
      <c r="L10" s="1355"/>
      <c r="M10" s="1355"/>
      <c r="N10" s="1355"/>
      <c r="O10" s="1355"/>
      <c r="P10" s="1355"/>
      <c r="Q10" s="1355"/>
      <c r="R10" s="1355"/>
      <c r="S10" s="1355" t="s">
        <v>281</v>
      </c>
      <c r="T10" s="1355"/>
      <c r="U10" s="1355"/>
      <c r="V10" s="206"/>
      <c r="W10" s="207"/>
      <c r="X10" s="208"/>
    </row>
    <row r="11" spans="1:26" s="166" customFormat="1" ht="15" customHeight="1" x14ac:dyDescent="0.15">
      <c r="A11" s="1354"/>
      <c r="B11" s="1355"/>
      <c r="C11" s="1355"/>
      <c r="D11" s="1355"/>
      <c r="E11" s="1355"/>
      <c r="F11" s="1355"/>
      <c r="G11" s="1355"/>
      <c r="H11" s="1355"/>
      <c r="I11" s="1355"/>
      <c r="J11" s="1355"/>
      <c r="K11" s="1355"/>
      <c r="L11" s="1355"/>
      <c r="M11" s="1355"/>
      <c r="N11" s="1355"/>
      <c r="O11" s="1355"/>
      <c r="P11" s="1355"/>
      <c r="Q11" s="1355"/>
      <c r="R11" s="1355"/>
      <c r="S11" s="1355"/>
      <c r="T11" s="1355"/>
      <c r="U11" s="1355"/>
      <c r="V11" s="209"/>
      <c r="W11" s="210"/>
      <c r="X11" s="211"/>
    </row>
    <row r="12" spans="1:26" s="131" customFormat="1" ht="13.5" customHeight="1" x14ac:dyDescent="0.15">
      <c r="A12" s="1354"/>
      <c r="B12" s="1356" t="s">
        <v>210</v>
      </c>
      <c r="C12" s="1356"/>
      <c r="D12" s="1356"/>
      <c r="E12" s="1356"/>
      <c r="F12" s="1357" t="s">
        <v>184</v>
      </c>
      <c r="G12" s="1357"/>
      <c r="H12" s="1357"/>
      <c r="I12" s="212"/>
      <c r="J12" s="212"/>
      <c r="K12" s="212"/>
      <c r="L12" s="212"/>
      <c r="M12" s="212"/>
      <c r="N12" s="1322" t="s">
        <v>282</v>
      </c>
      <c r="O12" s="1322"/>
      <c r="P12" s="213" t="s">
        <v>186</v>
      </c>
      <c r="Q12" s="214"/>
      <c r="R12" s="214"/>
      <c r="S12" s="214"/>
      <c r="T12" s="214"/>
      <c r="U12" s="214"/>
      <c r="V12" s="214"/>
      <c r="W12" s="214"/>
      <c r="X12" s="215"/>
    </row>
    <row r="13" spans="1:26" s="131" customFormat="1" ht="20.25" customHeight="1" x14ac:dyDescent="0.15">
      <c r="A13" s="1354"/>
      <c r="B13" s="1356"/>
      <c r="C13" s="1356"/>
      <c r="D13" s="1356"/>
      <c r="E13" s="1356"/>
      <c r="F13" s="1358" t="s">
        <v>193</v>
      </c>
      <c r="G13" s="1358"/>
      <c r="H13" s="1358"/>
      <c r="I13" s="1359"/>
      <c r="J13" s="1359"/>
      <c r="K13" s="1359"/>
      <c r="L13" s="1359"/>
      <c r="M13" s="216"/>
      <c r="N13" s="1322"/>
      <c r="O13" s="1322"/>
      <c r="P13" s="1360"/>
      <c r="Q13" s="1360"/>
      <c r="R13" s="1360"/>
      <c r="S13" s="1360"/>
      <c r="T13" s="1360"/>
      <c r="U13" s="1360"/>
      <c r="V13" s="1360"/>
      <c r="W13" s="1360"/>
      <c r="X13" s="1360"/>
    </row>
    <row r="14" spans="1:26" s="131" customFormat="1" ht="17.25" customHeight="1" x14ac:dyDescent="0.15">
      <c r="A14" s="1354"/>
      <c r="B14" s="1339" t="s">
        <v>283</v>
      </c>
      <c r="C14" s="1339"/>
      <c r="D14" s="1339"/>
      <c r="E14" s="1339"/>
      <c r="F14" s="1339"/>
      <c r="G14" s="1331"/>
      <c r="H14" s="1331"/>
      <c r="I14" s="1331"/>
      <c r="J14" s="1331"/>
      <c r="K14" s="1331"/>
      <c r="L14" s="1331"/>
      <c r="M14" s="1331"/>
      <c r="N14" s="1331"/>
      <c r="O14" s="1331"/>
      <c r="P14" s="1331"/>
      <c r="Q14" s="1331"/>
      <c r="R14" s="1331"/>
      <c r="S14" s="1331"/>
      <c r="T14" s="1331"/>
      <c r="U14" s="1331"/>
      <c r="V14" s="1331"/>
      <c r="W14" s="1331"/>
      <c r="X14" s="1331"/>
    </row>
    <row r="15" spans="1:26" s="166" customFormat="1" ht="13.5" customHeight="1" x14ac:dyDescent="0.15">
      <c r="A15" s="1354"/>
      <c r="B15" s="1361" t="s">
        <v>284</v>
      </c>
      <c r="C15" s="1361"/>
      <c r="D15" s="1361"/>
      <c r="E15" s="1361"/>
      <c r="F15" s="1361"/>
      <c r="G15" s="1361"/>
      <c r="H15" s="1361"/>
      <c r="I15" s="1362" t="s">
        <v>285</v>
      </c>
      <c r="J15" s="1362"/>
      <c r="K15" s="1362"/>
      <c r="L15" s="1362"/>
      <c r="M15" s="1362"/>
      <c r="N15" s="1362"/>
      <c r="O15" s="1362"/>
      <c r="P15" s="1362"/>
      <c r="Q15" s="1362"/>
      <c r="R15" s="1362"/>
      <c r="S15" s="1362"/>
      <c r="T15" s="1331"/>
      <c r="U15" s="1331"/>
      <c r="V15" s="1331"/>
      <c r="W15" s="1331"/>
      <c r="X15" s="1331"/>
    </row>
    <row r="16" spans="1:26" s="166" customFormat="1" ht="13.5" customHeight="1" x14ac:dyDescent="0.15">
      <c r="A16" s="1354"/>
      <c r="B16" s="217"/>
      <c r="C16" s="218"/>
      <c r="D16" s="218"/>
      <c r="E16" s="218"/>
      <c r="F16" s="218"/>
      <c r="G16" s="218"/>
      <c r="H16" s="219"/>
      <c r="I16" s="1363" t="s">
        <v>286</v>
      </c>
      <c r="J16" s="1363"/>
      <c r="K16" s="1363"/>
      <c r="L16" s="1363" t="s">
        <v>287</v>
      </c>
      <c r="M16" s="1363"/>
      <c r="N16" s="1363"/>
      <c r="O16" s="1363"/>
      <c r="P16" s="1364" t="s">
        <v>288</v>
      </c>
      <c r="Q16" s="1364"/>
      <c r="R16" s="1364"/>
      <c r="S16" s="1364"/>
      <c r="T16" s="220"/>
      <c r="U16" s="221"/>
      <c r="V16" s="221"/>
      <c r="W16" s="221"/>
      <c r="X16" s="222"/>
    </row>
    <row r="17" spans="1:24" s="166" customFormat="1" ht="13.5" customHeight="1" x14ac:dyDescent="0.15">
      <c r="A17" s="1354"/>
      <c r="B17" s="223"/>
      <c r="C17" s="1365" t="s">
        <v>289</v>
      </c>
      <c r="D17" s="1365"/>
      <c r="E17" s="1365"/>
      <c r="F17" s="173" t="s">
        <v>290</v>
      </c>
      <c r="G17" s="173"/>
      <c r="H17" s="173"/>
      <c r="I17" s="1309"/>
      <c r="J17" s="1309"/>
      <c r="K17" s="1309"/>
      <c r="L17" s="1291"/>
      <c r="M17" s="1291"/>
      <c r="N17" s="1291"/>
      <c r="O17" s="1291"/>
      <c r="P17" s="1322"/>
      <c r="Q17" s="1322"/>
      <c r="R17" s="1322"/>
      <c r="S17" s="1322"/>
      <c r="T17" s="224"/>
      <c r="U17" s="225"/>
      <c r="V17" s="225"/>
      <c r="W17" s="225"/>
      <c r="X17" s="226"/>
    </row>
    <row r="18" spans="1:24" s="166" customFormat="1" ht="13.5" customHeight="1" x14ac:dyDescent="0.15">
      <c r="A18" s="1354"/>
      <c r="B18" s="227"/>
      <c r="C18" s="1365"/>
      <c r="D18" s="1365"/>
      <c r="E18" s="1365"/>
      <c r="F18" s="173" t="s">
        <v>291</v>
      </c>
      <c r="G18" s="173"/>
      <c r="H18" s="173"/>
      <c r="I18" s="1309"/>
      <c r="J18" s="1309"/>
      <c r="K18" s="1309"/>
      <c r="L18" s="1291"/>
      <c r="M18" s="1291"/>
      <c r="N18" s="1291"/>
      <c r="O18" s="1291"/>
      <c r="P18" s="1322"/>
      <c r="Q18" s="1322"/>
      <c r="R18" s="1322"/>
      <c r="S18" s="1322"/>
      <c r="T18" s="224"/>
      <c r="U18" s="225"/>
      <c r="V18" s="225"/>
      <c r="W18" s="225"/>
      <c r="X18" s="226"/>
    </row>
    <row r="19" spans="1:24" s="166" customFormat="1" ht="13.5" customHeight="1" x14ac:dyDescent="0.15">
      <c r="A19" s="1354"/>
      <c r="B19" s="228"/>
      <c r="C19" s="1365"/>
      <c r="D19" s="1365"/>
      <c r="E19" s="1365"/>
      <c r="F19" s="173" t="s">
        <v>292</v>
      </c>
      <c r="G19" s="173"/>
      <c r="H19" s="173"/>
      <c r="I19" s="1309"/>
      <c r="J19" s="1309"/>
      <c r="K19" s="1309"/>
      <c r="L19" s="1291"/>
      <c r="M19" s="1291"/>
      <c r="N19" s="1291"/>
      <c r="O19" s="1291"/>
      <c r="P19" s="1322"/>
      <c r="Q19" s="1322"/>
      <c r="R19" s="1322"/>
      <c r="S19" s="1322"/>
      <c r="T19" s="229"/>
      <c r="U19" s="230"/>
      <c r="V19" s="230"/>
      <c r="W19" s="230"/>
      <c r="X19" s="231"/>
    </row>
    <row r="20" spans="1:24" s="131" customFormat="1" ht="17.25" customHeight="1" x14ac:dyDescent="0.15">
      <c r="A20" s="1354"/>
      <c r="B20" s="145" t="s">
        <v>235</v>
      </c>
      <c r="C20" s="159"/>
      <c r="D20" s="159"/>
      <c r="E20" s="159"/>
      <c r="F20" s="232"/>
      <c r="G20" s="1331"/>
      <c r="H20" s="1331"/>
      <c r="I20" s="1331"/>
      <c r="J20" s="1331"/>
      <c r="K20" s="1331"/>
      <c r="L20" s="1331"/>
      <c r="M20" s="1331"/>
      <c r="N20" s="1331"/>
      <c r="O20" s="1331"/>
      <c r="P20" s="1331"/>
      <c r="Q20" s="1331"/>
      <c r="R20" s="1331"/>
      <c r="S20" s="1331"/>
      <c r="T20" s="1331"/>
      <c r="U20" s="1331"/>
      <c r="V20" s="1331"/>
      <c r="W20" s="1331"/>
      <c r="X20" s="1331"/>
    </row>
    <row r="21" spans="1:24" s="131" customFormat="1" ht="12.75" customHeight="1" x14ac:dyDescent="0.15">
      <c r="A21" s="1354"/>
      <c r="B21" s="233"/>
      <c r="C21" s="1366" t="s">
        <v>293</v>
      </c>
      <c r="D21" s="1366"/>
      <c r="E21" s="1366"/>
      <c r="F21" s="1366"/>
      <c r="G21" s="1367" t="s">
        <v>294</v>
      </c>
      <c r="H21" s="1367"/>
      <c r="I21" s="1367"/>
      <c r="J21" s="1367"/>
      <c r="K21" s="1367"/>
      <c r="L21" s="1367"/>
      <c r="M21" s="1367"/>
      <c r="N21" s="1367"/>
      <c r="O21" s="1367"/>
      <c r="P21" s="1367"/>
      <c r="Q21" s="1367"/>
      <c r="R21" s="1367"/>
      <c r="S21" s="1367"/>
      <c r="T21" s="1367"/>
      <c r="U21" s="1367"/>
      <c r="V21" s="1367"/>
      <c r="W21" s="1367"/>
      <c r="X21" s="1367"/>
    </row>
    <row r="22" spans="1:24" s="131" customFormat="1" ht="12.75" customHeight="1" x14ac:dyDescent="0.15">
      <c r="A22" s="1354"/>
      <c r="B22" s="233"/>
      <c r="C22" s="1366" t="s">
        <v>295</v>
      </c>
      <c r="D22" s="1366"/>
      <c r="E22" s="1366"/>
      <c r="F22" s="1366"/>
      <c r="G22" s="1367" t="s">
        <v>296</v>
      </c>
      <c r="H22" s="1367"/>
      <c r="I22" s="1367"/>
      <c r="J22" s="1367"/>
      <c r="K22" s="1367"/>
      <c r="L22" s="1367"/>
      <c r="M22" s="1367"/>
      <c r="N22" s="1367"/>
      <c r="O22" s="1367"/>
      <c r="P22" s="1367"/>
      <c r="Q22" s="1367"/>
      <c r="R22" s="1367"/>
      <c r="S22" s="1367"/>
      <c r="T22" s="1367"/>
      <c r="U22" s="1367"/>
      <c r="V22" s="1367"/>
      <c r="W22" s="1367"/>
      <c r="X22" s="1367"/>
    </row>
    <row r="23" spans="1:24" s="131" customFormat="1" ht="12.75" customHeight="1" x14ac:dyDescent="0.15">
      <c r="A23" s="1354"/>
      <c r="B23" s="233"/>
      <c r="C23" s="1366" t="s">
        <v>236</v>
      </c>
      <c r="D23" s="1366"/>
      <c r="E23" s="1366"/>
      <c r="F23" s="1366"/>
      <c r="G23" s="1368" t="s">
        <v>297</v>
      </c>
      <c r="H23" s="1368"/>
      <c r="I23" s="1369" t="s">
        <v>238</v>
      </c>
      <c r="J23" s="1369"/>
      <c r="K23" s="1369"/>
      <c r="L23" s="1369"/>
      <c r="M23" s="1369"/>
      <c r="N23" s="1369"/>
      <c r="O23" s="1369"/>
      <c r="P23" s="1369"/>
      <c r="Q23" s="1369"/>
      <c r="R23" s="1369"/>
      <c r="S23" s="1369"/>
      <c r="T23" s="1369"/>
      <c r="U23" s="1369"/>
      <c r="V23" s="1369"/>
      <c r="W23" s="1369"/>
      <c r="X23" s="234"/>
    </row>
    <row r="24" spans="1:24" s="131" customFormat="1" ht="12.75" customHeight="1" x14ac:dyDescent="0.15">
      <c r="A24" s="1354"/>
      <c r="B24" s="233"/>
      <c r="C24" s="1366"/>
      <c r="D24" s="1366"/>
      <c r="E24" s="1366"/>
      <c r="F24" s="1366"/>
      <c r="G24" s="1368"/>
      <c r="H24" s="1368"/>
      <c r="I24" s="1336" t="s">
        <v>239</v>
      </c>
      <c r="J24" s="1336"/>
      <c r="K24" s="1336"/>
      <c r="L24" s="1336" t="s">
        <v>240</v>
      </c>
      <c r="M24" s="1336"/>
      <c r="N24" s="1336"/>
      <c r="O24" s="1336" t="s">
        <v>241</v>
      </c>
      <c r="P24" s="1336"/>
      <c r="Q24" s="1336"/>
      <c r="R24" s="1336" t="s">
        <v>242</v>
      </c>
      <c r="S24" s="1336"/>
      <c r="T24" s="1336"/>
      <c r="U24" s="1337" t="s">
        <v>243</v>
      </c>
      <c r="V24" s="1337"/>
      <c r="W24" s="1337"/>
      <c r="X24" s="234"/>
    </row>
    <row r="25" spans="1:24" s="131" customFormat="1" ht="12.75" customHeight="1" x14ac:dyDescent="0.15">
      <c r="A25" s="1354"/>
      <c r="B25" s="233"/>
      <c r="C25" s="1366"/>
      <c r="D25" s="1366"/>
      <c r="E25" s="1366"/>
      <c r="F25" s="1366"/>
      <c r="G25" s="1291"/>
      <c r="H25" s="1291"/>
      <c r="I25" s="1291"/>
      <c r="J25" s="1291"/>
      <c r="K25" s="1291"/>
      <c r="L25" s="1291"/>
      <c r="M25" s="1291"/>
      <c r="N25" s="1291"/>
      <c r="O25" s="1291"/>
      <c r="P25" s="1291"/>
      <c r="Q25" s="1291"/>
      <c r="R25" s="1291"/>
      <c r="S25" s="1291"/>
      <c r="T25" s="1291"/>
      <c r="U25" s="1322"/>
      <c r="V25" s="1322"/>
      <c r="W25" s="1322"/>
      <c r="X25" s="234"/>
    </row>
    <row r="26" spans="1:24" s="131" customFormat="1" ht="12.75" customHeight="1" x14ac:dyDescent="0.15">
      <c r="A26" s="1354"/>
      <c r="B26" s="233"/>
      <c r="C26" s="1366"/>
      <c r="D26" s="1366"/>
      <c r="E26" s="1366"/>
      <c r="F26" s="1366"/>
      <c r="G26" s="1291" t="s">
        <v>244</v>
      </c>
      <c r="H26" s="1291"/>
      <c r="I26" s="1322" t="s">
        <v>245</v>
      </c>
      <c r="J26" s="1322"/>
      <c r="K26" s="1322"/>
      <c r="L26" s="182"/>
      <c r="M26" s="183"/>
      <c r="N26" s="183"/>
      <c r="O26" s="183"/>
      <c r="P26" s="183"/>
      <c r="Q26" s="183"/>
      <c r="R26" s="183"/>
      <c r="S26" s="183"/>
      <c r="T26" s="183"/>
      <c r="U26" s="183"/>
      <c r="V26" s="183"/>
      <c r="W26" s="183"/>
      <c r="X26" s="185"/>
    </row>
    <row r="27" spans="1:24" s="131" customFormat="1" ht="12.75" customHeight="1" x14ac:dyDescent="0.15">
      <c r="A27" s="1354"/>
      <c r="B27" s="233"/>
      <c r="C27" s="1366"/>
      <c r="D27" s="1366"/>
      <c r="E27" s="1366"/>
      <c r="F27" s="1366"/>
      <c r="G27" s="1291"/>
      <c r="H27" s="1291"/>
      <c r="I27" s="1322"/>
      <c r="J27" s="1322"/>
      <c r="K27" s="1322"/>
      <c r="L27" s="186"/>
      <c r="M27" s="184"/>
      <c r="N27" s="184"/>
      <c r="O27" s="184"/>
      <c r="P27" s="184"/>
      <c r="Q27" s="184"/>
      <c r="R27" s="184"/>
      <c r="S27" s="184"/>
      <c r="T27" s="184"/>
      <c r="U27" s="184"/>
      <c r="V27" s="184"/>
      <c r="W27" s="184"/>
      <c r="X27" s="185"/>
    </row>
    <row r="28" spans="1:24" s="131" customFormat="1" ht="12.75" customHeight="1" x14ac:dyDescent="0.15">
      <c r="A28" s="1354"/>
      <c r="B28" s="233"/>
      <c r="C28" s="1366"/>
      <c r="D28" s="1366"/>
      <c r="E28" s="1366"/>
      <c r="F28" s="1366"/>
      <c r="G28" s="1322"/>
      <c r="H28" s="1322"/>
      <c r="I28" s="1322"/>
      <c r="J28" s="1322"/>
      <c r="K28" s="1322"/>
      <c r="L28" s="179"/>
      <c r="M28" s="187"/>
      <c r="N28" s="187"/>
      <c r="O28" s="187"/>
      <c r="P28" s="187"/>
      <c r="Q28" s="187"/>
      <c r="R28" s="187"/>
      <c r="S28" s="187"/>
      <c r="T28" s="187"/>
      <c r="U28" s="187"/>
      <c r="V28" s="187"/>
      <c r="W28" s="187"/>
      <c r="X28" s="188"/>
    </row>
    <row r="29" spans="1:24" s="131" customFormat="1" ht="12.75" customHeight="1" x14ac:dyDescent="0.15">
      <c r="A29" s="1354"/>
      <c r="B29" s="233"/>
      <c r="C29" s="1366" t="s">
        <v>281</v>
      </c>
      <c r="D29" s="1366"/>
      <c r="E29" s="1366"/>
      <c r="F29" s="1366"/>
      <c r="G29" s="1331" t="s">
        <v>298</v>
      </c>
      <c r="H29" s="1331"/>
      <c r="I29" s="1331"/>
      <c r="J29" s="1331"/>
      <c r="K29" s="1331"/>
      <c r="L29" s="1331"/>
      <c r="M29" s="1331"/>
      <c r="N29" s="1331"/>
      <c r="O29" s="1331"/>
      <c r="P29" s="1331"/>
      <c r="Q29" s="1331"/>
      <c r="R29" s="1331"/>
      <c r="S29" s="1331"/>
      <c r="T29" s="1331"/>
      <c r="U29" s="1331"/>
      <c r="V29" s="1331"/>
      <c r="W29" s="1331"/>
      <c r="X29" s="1331"/>
    </row>
    <row r="30" spans="1:24" s="131" customFormat="1" ht="12.75" customHeight="1" x14ac:dyDescent="0.15">
      <c r="A30" s="1354"/>
      <c r="B30" s="233"/>
      <c r="C30" s="1366" t="s">
        <v>299</v>
      </c>
      <c r="D30" s="1366"/>
      <c r="E30" s="1366"/>
      <c r="F30" s="1366"/>
      <c r="G30" s="1370"/>
      <c r="H30" s="1370"/>
      <c r="I30" s="1370"/>
      <c r="J30" s="1370"/>
      <c r="K30" s="1370"/>
      <c r="L30" s="1370"/>
      <c r="M30" s="1370"/>
      <c r="N30" s="1370"/>
      <c r="O30" s="1370"/>
      <c r="P30" s="1370"/>
      <c r="Q30" s="1370"/>
      <c r="R30" s="1370"/>
      <c r="S30" s="1370"/>
      <c r="T30" s="1370"/>
      <c r="U30" s="1370"/>
      <c r="V30" s="1370"/>
      <c r="W30" s="1370"/>
      <c r="X30" s="1370"/>
    </row>
    <row r="31" spans="1:24" s="131" customFormat="1" ht="12.75" customHeight="1" x14ac:dyDescent="0.15">
      <c r="A31" s="1354"/>
      <c r="B31" s="233"/>
      <c r="C31" s="1366" t="s">
        <v>300</v>
      </c>
      <c r="D31" s="1366"/>
      <c r="E31" s="1366"/>
      <c r="F31" s="1366"/>
      <c r="G31" s="1331"/>
      <c r="H31" s="1331"/>
      <c r="I31" s="1331"/>
      <c r="J31" s="1331"/>
      <c r="K31" s="1331"/>
      <c r="L31" s="1331"/>
      <c r="M31" s="1331"/>
      <c r="N31" s="1331"/>
      <c r="O31" s="1331"/>
      <c r="P31" s="1331"/>
      <c r="Q31" s="1331"/>
      <c r="R31" s="1331"/>
      <c r="S31" s="1331"/>
      <c r="T31" s="1331"/>
      <c r="U31" s="1331"/>
      <c r="V31" s="1331"/>
      <c r="W31" s="1331"/>
      <c r="X31" s="1331"/>
    </row>
    <row r="32" spans="1:24" s="131" customFormat="1" ht="12.75" customHeight="1" x14ac:dyDescent="0.15">
      <c r="A32" s="1354"/>
      <c r="B32" s="233"/>
      <c r="C32" s="1366"/>
      <c r="D32" s="1366"/>
      <c r="E32" s="1366"/>
      <c r="F32" s="1366"/>
      <c r="G32" s="1331"/>
      <c r="H32" s="1331"/>
      <c r="I32" s="1331"/>
      <c r="J32" s="1331"/>
      <c r="K32" s="1331"/>
      <c r="L32" s="1331"/>
      <c r="M32" s="1331"/>
      <c r="N32" s="1331"/>
      <c r="O32" s="1331"/>
      <c r="P32" s="1331"/>
      <c r="Q32" s="1331"/>
      <c r="R32" s="1331"/>
      <c r="S32" s="1331"/>
      <c r="T32" s="1331"/>
      <c r="U32" s="1331"/>
      <c r="V32" s="1331"/>
      <c r="W32" s="1331"/>
      <c r="X32" s="1331"/>
    </row>
    <row r="33" spans="1:24" s="131" customFormat="1" ht="12.75" customHeight="1" x14ac:dyDescent="0.15">
      <c r="A33" s="1354"/>
      <c r="B33" s="233"/>
      <c r="C33" s="1366" t="s">
        <v>301</v>
      </c>
      <c r="D33" s="1366"/>
      <c r="E33" s="1366"/>
      <c r="F33" s="1366"/>
      <c r="G33" s="1331"/>
      <c r="H33" s="1331"/>
      <c r="I33" s="1331"/>
      <c r="J33" s="1331"/>
      <c r="K33" s="1331"/>
      <c r="L33" s="1331"/>
      <c r="M33" s="1331"/>
      <c r="N33" s="1331"/>
      <c r="O33" s="1331"/>
      <c r="P33" s="1331"/>
      <c r="Q33" s="1331"/>
      <c r="R33" s="1331"/>
      <c r="S33" s="1331"/>
      <c r="T33" s="1331"/>
      <c r="U33" s="1331"/>
      <c r="V33" s="1331"/>
      <c r="W33" s="1331"/>
      <c r="X33" s="1331"/>
    </row>
    <row r="34" spans="1:24" s="131" customFormat="1" ht="12.75" customHeight="1" x14ac:dyDescent="0.15">
      <c r="A34" s="1354"/>
      <c r="B34" s="233"/>
      <c r="C34" s="1339" t="s">
        <v>302</v>
      </c>
      <c r="D34" s="1339"/>
      <c r="E34" s="1339"/>
      <c r="F34" s="1339"/>
      <c r="G34" s="1331"/>
      <c r="H34" s="1331"/>
      <c r="I34" s="1331"/>
      <c r="J34" s="1331"/>
      <c r="K34" s="1331"/>
      <c r="L34" s="1331"/>
      <c r="M34" s="1331"/>
      <c r="N34" s="1331"/>
      <c r="O34" s="1331"/>
      <c r="P34" s="1331"/>
      <c r="Q34" s="1331"/>
      <c r="R34" s="1331"/>
      <c r="S34" s="1331"/>
      <c r="T34" s="1331"/>
      <c r="U34" s="1331"/>
      <c r="V34" s="1331"/>
      <c r="W34" s="1331"/>
      <c r="X34" s="1331"/>
    </row>
    <row r="35" spans="1:24" s="131" customFormat="1" ht="12.75" customHeight="1" x14ac:dyDescent="0.15">
      <c r="A35" s="1354"/>
      <c r="B35" s="233"/>
      <c r="C35" s="1371" t="s">
        <v>246</v>
      </c>
      <c r="D35" s="1371"/>
      <c r="E35" s="1371"/>
      <c r="F35" s="1371"/>
      <c r="G35" s="1336" t="s">
        <v>247</v>
      </c>
      <c r="H35" s="1336"/>
      <c r="I35" s="1336"/>
      <c r="J35" s="1336"/>
      <c r="K35" s="1336"/>
      <c r="L35" s="1336" t="s">
        <v>248</v>
      </c>
      <c r="M35" s="1336"/>
      <c r="N35" s="1336"/>
      <c r="O35" s="1336"/>
      <c r="P35" s="1336"/>
      <c r="Q35" s="1336"/>
      <c r="R35" s="1331"/>
      <c r="S35" s="1331"/>
      <c r="T35" s="1331"/>
      <c r="U35" s="1331"/>
      <c r="V35" s="1331"/>
      <c r="W35" s="1331"/>
      <c r="X35" s="1331"/>
    </row>
    <row r="36" spans="1:24" s="131" customFormat="1" ht="12.75" customHeight="1" x14ac:dyDescent="0.15">
      <c r="A36" s="1354"/>
      <c r="B36" s="233"/>
      <c r="C36" s="1371"/>
      <c r="D36" s="1371"/>
      <c r="E36" s="1371"/>
      <c r="F36" s="1371"/>
      <c r="G36" s="1291" t="s">
        <v>249</v>
      </c>
      <c r="H36" s="1291"/>
      <c r="I36" s="1291"/>
      <c r="J36" s="1291"/>
      <c r="K36" s="1291"/>
      <c r="L36" s="1372" t="s">
        <v>250</v>
      </c>
      <c r="M36" s="1372"/>
      <c r="N36" s="1372"/>
      <c r="O36" s="235"/>
      <c r="P36" s="235"/>
      <c r="Q36" s="144"/>
      <c r="R36" s="1339" t="s">
        <v>251</v>
      </c>
      <c r="S36" s="1339"/>
      <c r="T36" s="1340"/>
      <c r="U36" s="1340"/>
      <c r="V36" s="1340"/>
      <c r="W36" s="1340"/>
      <c r="X36" s="1340"/>
    </row>
    <row r="37" spans="1:24" s="131" customFormat="1" ht="12.75" customHeight="1" x14ac:dyDescent="0.15">
      <c r="A37" s="1354"/>
      <c r="B37" s="233"/>
      <c r="C37" s="1371"/>
      <c r="D37" s="1371"/>
      <c r="E37" s="1371"/>
      <c r="F37" s="1371"/>
      <c r="G37" s="1291" t="s">
        <v>252</v>
      </c>
      <c r="H37" s="1291"/>
      <c r="I37" s="1291"/>
      <c r="J37" s="1291"/>
      <c r="K37" s="1291"/>
      <c r="L37" s="1331"/>
      <c r="M37" s="1331"/>
      <c r="N37" s="1331"/>
      <c r="O37" s="1331"/>
      <c r="P37" s="1331"/>
      <c r="Q37" s="1331"/>
      <c r="R37" s="1331"/>
      <c r="S37" s="1331"/>
      <c r="T37" s="1331"/>
      <c r="U37" s="1331"/>
      <c r="V37" s="1331"/>
      <c r="W37" s="1331"/>
      <c r="X37" s="1331"/>
    </row>
    <row r="38" spans="1:24" s="131" customFormat="1" ht="12.75" customHeight="1" x14ac:dyDescent="0.15">
      <c r="A38" s="1354"/>
      <c r="B38" s="1373" t="s">
        <v>253</v>
      </c>
      <c r="C38" s="1373"/>
      <c r="D38" s="1373"/>
      <c r="E38" s="1373"/>
      <c r="F38" s="1373"/>
      <c r="G38" s="1374" t="s">
        <v>118</v>
      </c>
      <c r="H38" s="1374"/>
      <c r="I38" s="1375"/>
      <c r="J38" s="1375"/>
      <c r="K38" s="1375"/>
      <c r="L38" s="1375"/>
      <c r="M38" s="1375"/>
      <c r="N38" s="1375"/>
      <c r="O38" s="1376" t="s">
        <v>254</v>
      </c>
      <c r="P38" s="1376"/>
      <c r="Q38" s="1376"/>
      <c r="R38" s="1376"/>
      <c r="S38" s="1377"/>
      <c r="T38" s="1377"/>
      <c r="U38" s="1377"/>
      <c r="V38" s="1377"/>
      <c r="W38" s="1377"/>
      <c r="X38" s="1377"/>
    </row>
    <row r="39" spans="1:24" s="166" customFormat="1" ht="20.25" customHeight="1" x14ac:dyDescent="0.15">
      <c r="A39" s="1378" t="s">
        <v>303</v>
      </c>
      <c r="B39" s="1378"/>
      <c r="C39" s="1378"/>
      <c r="D39" s="1378"/>
      <c r="E39" s="1378"/>
      <c r="F39" s="1378"/>
      <c r="G39" s="1378"/>
      <c r="H39" s="164"/>
      <c r="I39" s="1379" t="s">
        <v>304</v>
      </c>
      <c r="J39" s="1379"/>
      <c r="K39" s="1379" t="s">
        <v>305</v>
      </c>
      <c r="L39" s="1379"/>
      <c r="M39" s="1379"/>
      <c r="N39" s="1379" t="s">
        <v>306</v>
      </c>
      <c r="O39" s="1379"/>
      <c r="P39" s="1379"/>
      <c r="Q39" s="1380" t="s">
        <v>307</v>
      </c>
      <c r="R39" s="1380"/>
      <c r="S39" s="1380"/>
      <c r="T39" s="1380"/>
      <c r="U39" s="1381"/>
      <c r="V39" s="1381"/>
      <c r="W39" s="1381"/>
      <c r="X39" s="1381"/>
    </row>
    <row r="40" spans="1:24" s="166" customFormat="1" ht="21" customHeight="1" x14ac:dyDescent="0.15">
      <c r="A40" s="236"/>
      <c r="B40" s="237" t="s">
        <v>308</v>
      </c>
      <c r="C40" s="238"/>
      <c r="D40" s="238"/>
      <c r="E40" s="238"/>
      <c r="F40" s="238"/>
      <c r="G40" s="239"/>
      <c r="H40" s="240"/>
      <c r="I40" s="1382"/>
      <c r="J40" s="1382"/>
      <c r="K40" s="1374"/>
      <c r="L40" s="1374"/>
      <c r="M40" s="1374"/>
      <c r="N40" s="1382"/>
      <c r="O40" s="1382"/>
      <c r="P40" s="1382"/>
      <c r="Q40" s="1383" t="s">
        <v>283</v>
      </c>
      <c r="R40" s="1383"/>
      <c r="S40" s="1383"/>
      <c r="T40" s="1383"/>
      <c r="U40" s="1384"/>
      <c r="V40" s="1384"/>
      <c r="W40" s="1384"/>
      <c r="X40" s="1384"/>
    </row>
    <row r="41" spans="1:24" s="131" customFormat="1" ht="13.5" customHeight="1" x14ac:dyDescent="0.15">
      <c r="A41" s="1385" t="s">
        <v>309</v>
      </c>
      <c r="B41" s="1385"/>
      <c r="C41" s="1386" t="s">
        <v>210</v>
      </c>
      <c r="D41" s="1386"/>
      <c r="E41" s="1386"/>
      <c r="F41" s="1387" t="s">
        <v>184</v>
      </c>
      <c r="G41" s="1387"/>
      <c r="H41" s="1387"/>
      <c r="I41" s="241"/>
      <c r="J41" s="241"/>
      <c r="K41" s="241"/>
      <c r="L41" s="241"/>
      <c r="M41" s="241"/>
      <c r="N41" s="1388" t="s">
        <v>282</v>
      </c>
      <c r="O41" s="1388"/>
      <c r="P41" s="242" t="s">
        <v>186</v>
      </c>
      <c r="Q41" s="243"/>
      <c r="R41" s="243"/>
      <c r="S41" s="243"/>
      <c r="T41" s="243"/>
      <c r="U41" s="243"/>
      <c r="V41" s="243"/>
      <c r="W41" s="243"/>
      <c r="X41" s="244"/>
    </row>
    <row r="42" spans="1:24" s="131" customFormat="1" ht="16.5" customHeight="1" x14ac:dyDescent="0.15">
      <c r="A42" s="1385"/>
      <c r="B42" s="1385"/>
      <c r="C42" s="1386"/>
      <c r="D42" s="1386"/>
      <c r="E42" s="1386"/>
      <c r="F42" s="1358" t="s">
        <v>193</v>
      </c>
      <c r="G42" s="1358"/>
      <c r="H42" s="1358"/>
      <c r="I42" s="216"/>
      <c r="J42" s="216"/>
      <c r="K42" s="216"/>
      <c r="L42" s="216"/>
      <c r="M42" s="216"/>
      <c r="N42" s="1388"/>
      <c r="O42" s="1388"/>
      <c r="P42" s="1360"/>
      <c r="Q42" s="1360"/>
      <c r="R42" s="1360"/>
      <c r="S42" s="1360"/>
      <c r="T42" s="1360"/>
      <c r="U42" s="1360"/>
      <c r="V42" s="1360"/>
      <c r="W42" s="1360"/>
      <c r="X42" s="1360"/>
    </row>
    <row r="43" spans="1:24" s="166" customFormat="1" ht="13.5" customHeight="1" x14ac:dyDescent="0.15">
      <c r="A43" s="1385"/>
      <c r="B43" s="1385"/>
      <c r="C43" s="1389" t="s">
        <v>289</v>
      </c>
      <c r="D43" s="1389"/>
      <c r="E43" s="1389"/>
      <c r="F43" s="245" t="s">
        <v>290</v>
      </c>
      <c r="G43" s="246"/>
      <c r="H43" s="246"/>
      <c r="I43" s="247"/>
      <c r="J43" s="248"/>
      <c r="K43" s="248"/>
      <c r="L43" s="249"/>
      <c r="M43" s="220"/>
      <c r="N43" s="221"/>
      <c r="O43" s="221"/>
      <c r="P43" s="221"/>
      <c r="Q43" s="221"/>
      <c r="R43" s="221"/>
      <c r="S43" s="221"/>
      <c r="T43" s="221"/>
      <c r="U43" s="221"/>
      <c r="V43" s="221"/>
      <c r="W43" s="221"/>
      <c r="X43" s="222"/>
    </row>
    <row r="44" spans="1:24" s="166" customFormat="1" ht="13.5" customHeight="1" x14ac:dyDescent="0.15">
      <c r="A44" s="1385"/>
      <c r="B44" s="1385"/>
      <c r="C44" s="1389"/>
      <c r="D44" s="1389"/>
      <c r="E44" s="1389"/>
      <c r="F44" s="245" t="s">
        <v>291</v>
      </c>
      <c r="G44" s="246"/>
      <c r="H44" s="246"/>
      <c r="I44" s="247"/>
      <c r="J44" s="248"/>
      <c r="K44" s="248"/>
      <c r="L44" s="249"/>
      <c r="M44" s="224"/>
      <c r="N44" s="225"/>
      <c r="O44" s="225"/>
      <c r="P44" s="225"/>
      <c r="Q44" s="225"/>
      <c r="R44" s="225"/>
      <c r="S44" s="225"/>
      <c r="T44" s="225"/>
      <c r="U44" s="225"/>
      <c r="V44" s="225"/>
      <c r="W44" s="225"/>
      <c r="X44" s="226"/>
    </row>
    <row r="45" spans="1:24" s="166" customFormat="1" ht="13.5" customHeight="1" x14ac:dyDescent="0.15">
      <c r="A45" s="1385"/>
      <c r="B45" s="1385"/>
      <c r="C45" s="1389"/>
      <c r="D45" s="1389"/>
      <c r="E45" s="1389"/>
      <c r="F45" s="250" t="s">
        <v>292</v>
      </c>
      <c r="G45" s="251"/>
      <c r="H45" s="251"/>
      <c r="I45" s="252"/>
      <c r="J45" s="253"/>
      <c r="K45" s="253"/>
      <c r="L45" s="254"/>
      <c r="M45" s="255"/>
      <c r="N45" s="256"/>
      <c r="O45" s="256"/>
      <c r="P45" s="256"/>
      <c r="Q45" s="256"/>
      <c r="R45" s="256"/>
      <c r="S45" s="256"/>
      <c r="T45" s="256"/>
      <c r="U45" s="256"/>
      <c r="V45" s="256"/>
      <c r="W45" s="256"/>
      <c r="X45" s="257"/>
    </row>
    <row r="46" spans="1:24" s="131" customFormat="1" ht="13.5" customHeight="1" x14ac:dyDescent="0.15">
      <c r="A46" s="1390" t="s">
        <v>310</v>
      </c>
      <c r="B46" s="1390"/>
      <c r="C46" s="1390"/>
      <c r="D46" s="1390"/>
      <c r="E46" s="1390"/>
      <c r="F46" s="1390"/>
      <c r="G46" s="146"/>
      <c r="H46" s="146"/>
      <c r="I46" s="146"/>
      <c r="J46" s="146"/>
      <c r="K46" s="146"/>
      <c r="L46" s="146"/>
      <c r="M46" s="146"/>
      <c r="N46" s="146"/>
      <c r="O46" s="258"/>
      <c r="P46" s="258"/>
      <c r="Q46" s="258"/>
      <c r="R46" s="259"/>
      <c r="S46" s="1391"/>
      <c r="T46" s="1391"/>
      <c r="U46" s="1391"/>
      <c r="V46" s="1391"/>
      <c r="W46" s="1391"/>
      <c r="X46" s="1391"/>
    </row>
    <row r="47" spans="1:24" s="131" customFormat="1" ht="13.5" customHeight="1" x14ac:dyDescent="0.15">
      <c r="A47" s="1390"/>
      <c r="B47" s="1390"/>
      <c r="C47" s="1390"/>
      <c r="D47" s="1390"/>
      <c r="E47" s="1390"/>
      <c r="F47" s="1390"/>
      <c r="G47" s="260"/>
      <c r="H47" s="260"/>
      <c r="I47" s="260"/>
      <c r="J47" s="260"/>
      <c r="K47" s="260"/>
      <c r="L47" s="260"/>
      <c r="M47" s="260"/>
      <c r="N47" s="260"/>
      <c r="O47" s="1322" t="s">
        <v>311</v>
      </c>
      <c r="P47" s="1322"/>
      <c r="Q47" s="1322"/>
      <c r="R47" s="1322"/>
      <c r="S47" s="1391"/>
      <c r="T47" s="1391"/>
      <c r="U47" s="1391"/>
      <c r="V47" s="1391"/>
      <c r="W47" s="1391"/>
      <c r="X47" s="1391"/>
    </row>
    <row r="48" spans="1:24" s="131" customFormat="1" ht="13.5" customHeight="1" x14ac:dyDescent="0.15">
      <c r="A48" s="176"/>
      <c r="B48" s="1291" t="s">
        <v>312</v>
      </c>
      <c r="C48" s="1291"/>
      <c r="D48" s="1392" t="s">
        <v>313</v>
      </c>
      <c r="E48" s="1392"/>
      <c r="F48" s="1392"/>
      <c r="G48" s="1392"/>
      <c r="H48" s="1392"/>
      <c r="I48" s="1392"/>
      <c r="J48" s="1393"/>
      <c r="K48" s="1393"/>
      <c r="L48" s="1393"/>
      <c r="M48" s="1393"/>
      <c r="N48" s="261" t="s">
        <v>314</v>
      </c>
      <c r="O48" s="1394" t="s">
        <v>315</v>
      </c>
      <c r="P48" s="1394"/>
      <c r="Q48" s="1394"/>
      <c r="R48" s="1394"/>
      <c r="S48" s="1391"/>
      <c r="T48" s="1391"/>
      <c r="U48" s="1391"/>
      <c r="V48" s="1391"/>
      <c r="W48" s="1391"/>
      <c r="X48" s="1391"/>
    </row>
    <row r="49" spans="1:24" s="131" customFormat="1" ht="13.5" customHeight="1" x14ac:dyDescent="0.15">
      <c r="A49" s="176"/>
      <c r="B49" s="1291"/>
      <c r="C49" s="1291"/>
      <c r="D49" s="1395" t="s">
        <v>316</v>
      </c>
      <c r="E49" s="1395"/>
      <c r="F49" s="1395"/>
      <c r="G49" s="1395"/>
      <c r="H49" s="1395"/>
      <c r="I49" s="1395"/>
      <c r="J49" s="1393"/>
      <c r="K49" s="1393"/>
      <c r="L49" s="1393"/>
      <c r="M49" s="1393"/>
      <c r="N49" s="261" t="s">
        <v>317</v>
      </c>
      <c r="O49" s="1394" t="s">
        <v>317</v>
      </c>
      <c r="P49" s="1394"/>
      <c r="Q49" s="1394"/>
      <c r="R49" s="1394"/>
      <c r="S49" s="1391"/>
      <c r="T49" s="1391"/>
      <c r="U49" s="1391"/>
      <c r="V49" s="1391"/>
      <c r="W49" s="1391"/>
      <c r="X49" s="1391"/>
    </row>
    <row r="50" spans="1:24" s="131" customFormat="1" ht="13.5" customHeight="1" x14ac:dyDescent="0.15">
      <c r="A50" s="176"/>
      <c r="B50" s="1291" t="s">
        <v>318</v>
      </c>
      <c r="C50" s="1291"/>
      <c r="D50" s="1392" t="s">
        <v>319</v>
      </c>
      <c r="E50" s="1392"/>
      <c r="F50" s="1392"/>
      <c r="G50" s="1392"/>
      <c r="H50" s="1392"/>
      <c r="I50" s="1392"/>
      <c r="J50" s="1393"/>
      <c r="K50" s="1393"/>
      <c r="L50" s="1393"/>
      <c r="M50" s="1393"/>
      <c r="N50" s="262" t="s">
        <v>320</v>
      </c>
      <c r="O50" s="1396" t="s">
        <v>320</v>
      </c>
      <c r="P50" s="1396"/>
      <c r="Q50" s="1396"/>
      <c r="R50" s="1396"/>
      <c r="S50" s="1391"/>
      <c r="T50" s="1391"/>
      <c r="U50" s="1391"/>
      <c r="V50" s="1391"/>
      <c r="W50" s="1391"/>
      <c r="X50" s="1391"/>
    </row>
    <row r="51" spans="1:24" s="131" customFormat="1" ht="13.5" customHeight="1" x14ac:dyDescent="0.15">
      <c r="A51" s="263"/>
      <c r="B51" s="1291"/>
      <c r="C51" s="1291"/>
      <c r="D51" s="1392" t="s">
        <v>321</v>
      </c>
      <c r="E51" s="1392"/>
      <c r="F51" s="1392"/>
      <c r="G51" s="1392"/>
      <c r="H51" s="1392"/>
      <c r="I51" s="1392"/>
      <c r="J51" s="1393"/>
      <c r="K51" s="1393"/>
      <c r="L51" s="1393"/>
      <c r="M51" s="1393"/>
      <c r="N51" s="261" t="s">
        <v>320</v>
      </c>
      <c r="O51" s="1394" t="s">
        <v>320</v>
      </c>
      <c r="P51" s="1394"/>
      <c r="Q51" s="1394"/>
      <c r="R51" s="1394"/>
      <c r="S51" s="1391"/>
      <c r="T51" s="1391"/>
      <c r="U51" s="1391"/>
      <c r="V51" s="1391"/>
      <c r="W51" s="1391"/>
      <c r="X51" s="1391"/>
    </row>
    <row r="52" spans="1:24" s="131" customFormat="1" ht="13.5" customHeight="1" x14ac:dyDescent="0.15">
      <c r="A52" s="1397" t="s">
        <v>322</v>
      </c>
      <c r="B52" s="1397"/>
      <c r="C52" s="1397"/>
      <c r="D52" s="1397"/>
      <c r="E52" s="1397"/>
      <c r="F52" s="1397"/>
      <c r="G52" s="1397"/>
      <c r="H52" s="1398"/>
      <c r="I52" s="1398"/>
      <c r="J52" s="1398"/>
      <c r="K52" s="1398"/>
      <c r="L52" s="1398"/>
      <c r="M52" s="1398"/>
      <c r="N52" s="1398"/>
      <c r="O52" s="1398"/>
      <c r="P52" s="1398"/>
      <c r="Q52" s="1398"/>
      <c r="R52" s="1398"/>
      <c r="S52" s="1398"/>
      <c r="T52" s="1398"/>
      <c r="U52" s="1398"/>
      <c r="V52" s="1398"/>
      <c r="W52" s="1398"/>
      <c r="X52" s="1398"/>
    </row>
    <row r="53" spans="1:24" s="131" customFormat="1" ht="13.5" customHeight="1" x14ac:dyDescent="0.15">
      <c r="A53" s="264"/>
      <c r="B53" s="1399" t="s">
        <v>323</v>
      </c>
      <c r="C53" s="1399"/>
      <c r="D53" s="1399"/>
      <c r="E53" s="1399"/>
      <c r="F53" s="1399"/>
      <c r="G53" s="1399"/>
      <c r="H53" s="1312"/>
      <c r="I53" s="1312"/>
      <c r="J53" s="1312"/>
      <c r="K53" s="1312"/>
      <c r="L53" s="1312"/>
      <c r="M53" s="1312"/>
      <c r="N53" s="1312"/>
      <c r="O53" s="1312"/>
      <c r="P53" s="1312"/>
      <c r="Q53" s="1312"/>
      <c r="R53" s="1312"/>
      <c r="S53" s="1312"/>
      <c r="T53" s="1312"/>
      <c r="U53" s="1312"/>
      <c r="V53" s="1312"/>
      <c r="W53" s="1312"/>
      <c r="X53" s="1312"/>
    </row>
    <row r="54" spans="1:24" s="131" customFormat="1" ht="13.5" customHeight="1" x14ac:dyDescent="0.15">
      <c r="A54" s="264"/>
      <c r="B54" s="1399" t="s">
        <v>324</v>
      </c>
      <c r="C54" s="1399"/>
      <c r="D54" s="1399"/>
      <c r="E54" s="1399"/>
      <c r="F54" s="1399"/>
      <c r="G54" s="1399"/>
      <c r="H54" s="1331"/>
      <c r="I54" s="1331"/>
      <c r="J54" s="1331"/>
      <c r="K54" s="1331"/>
      <c r="L54" s="1331"/>
      <c r="M54" s="1331"/>
      <c r="N54" s="1331"/>
      <c r="O54" s="1331"/>
      <c r="P54" s="1331"/>
      <c r="Q54" s="1331"/>
      <c r="R54" s="1331"/>
      <c r="S54" s="1331"/>
      <c r="T54" s="1331"/>
      <c r="U54" s="1331"/>
      <c r="V54" s="1331"/>
      <c r="W54" s="1331"/>
      <c r="X54" s="1331"/>
    </row>
    <row r="55" spans="1:24" s="131" customFormat="1" ht="13.5" customHeight="1" x14ac:dyDescent="0.15">
      <c r="A55" s="264"/>
      <c r="B55" s="1349" t="s">
        <v>325</v>
      </c>
      <c r="C55" s="1349"/>
      <c r="D55" s="1349"/>
      <c r="E55" s="1349"/>
      <c r="F55" s="1349"/>
      <c r="G55" s="1349"/>
      <c r="H55" s="1291" t="s">
        <v>326</v>
      </c>
      <c r="I55" s="1291"/>
      <c r="J55" s="1291"/>
      <c r="K55" s="1291"/>
      <c r="L55" s="1291"/>
      <c r="M55" s="1400"/>
      <c r="N55" s="1400"/>
      <c r="O55" s="1400"/>
      <c r="P55" s="1400"/>
      <c r="Q55" s="1400"/>
      <c r="R55" s="1400"/>
      <c r="S55" s="1400"/>
      <c r="T55" s="1400"/>
      <c r="U55" s="1400"/>
      <c r="V55" s="1400"/>
      <c r="W55" s="1400"/>
      <c r="X55" s="1400"/>
    </row>
    <row r="56" spans="1:24" s="131" customFormat="1" ht="13.5" customHeight="1" x14ac:dyDescent="0.15">
      <c r="A56" s="265"/>
      <c r="B56" s="1349" t="s">
        <v>327</v>
      </c>
      <c r="C56" s="1349"/>
      <c r="D56" s="1349"/>
      <c r="E56" s="1349"/>
      <c r="F56" s="1349"/>
      <c r="G56" s="1349"/>
      <c r="H56" s="1331"/>
      <c r="I56" s="1331"/>
      <c r="J56" s="1331"/>
      <c r="K56" s="1331"/>
      <c r="L56" s="1331"/>
      <c r="M56" s="1331"/>
      <c r="N56" s="1331"/>
      <c r="O56" s="1331"/>
      <c r="P56" s="1331"/>
      <c r="Q56" s="1331"/>
      <c r="R56" s="1331"/>
      <c r="S56" s="1331"/>
      <c r="T56" s="1331"/>
      <c r="U56" s="1331"/>
      <c r="V56" s="1331"/>
      <c r="W56" s="1331"/>
      <c r="X56" s="1331"/>
    </row>
    <row r="57" spans="1:24" ht="13.5" customHeight="1" x14ac:dyDescent="0.15">
      <c r="A57" s="1401" t="s">
        <v>328</v>
      </c>
      <c r="B57" s="1401"/>
      <c r="C57" s="1401"/>
      <c r="D57" s="1401"/>
      <c r="E57" s="1401"/>
      <c r="F57" s="1401"/>
      <c r="G57" s="1401"/>
      <c r="H57" s="1401"/>
      <c r="I57" s="1401"/>
      <c r="J57" s="1402" t="s">
        <v>329</v>
      </c>
      <c r="K57" s="1402"/>
      <c r="L57" s="1402"/>
      <c r="M57" s="1402"/>
      <c r="N57" s="1402"/>
      <c r="O57" s="1402"/>
      <c r="P57" s="1402"/>
      <c r="Q57" s="1402"/>
      <c r="R57" s="1402"/>
      <c r="S57" s="1402"/>
      <c r="T57" s="1402"/>
      <c r="U57" s="1402"/>
      <c r="V57" s="1402"/>
      <c r="W57" s="1402"/>
      <c r="X57" s="1402"/>
    </row>
    <row r="58" spans="1:24" s="131" customFormat="1" ht="13.5" customHeight="1" x14ac:dyDescent="0.15">
      <c r="A58" s="105" t="s">
        <v>159</v>
      </c>
      <c r="B58" s="105"/>
      <c r="C58" s="192"/>
      <c r="D58" s="192"/>
      <c r="E58" s="192"/>
      <c r="F58" s="192"/>
      <c r="G58" s="192"/>
      <c r="H58" s="192"/>
      <c r="I58" s="192"/>
      <c r="J58" s="192"/>
      <c r="K58" s="192"/>
      <c r="L58" s="192"/>
      <c r="M58" s="192"/>
      <c r="N58" s="192"/>
      <c r="O58" s="192"/>
      <c r="P58" s="192"/>
      <c r="Q58" s="192"/>
      <c r="R58" s="192"/>
      <c r="S58" s="192"/>
      <c r="T58" s="192"/>
      <c r="U58" s="192"/>
      <c r="V58" s="192"/>
      <c r="W58" s="192"/>
      <c r="X58" s="192"/>
    </row>
    <row r="59" spans="1:24" s="166" customFormat="1" ht="18" customHeight="1" x14ac:dyDescent="0.15">
      <c r="A59" s="1287" t="s">
        <v>330</v>
      </c>
      <c r="B59" s="1287"/>
      <c r="C59" s="1287"/>
      <c r="D59" s="1287"/>
      <c r="E59" s="1287"/>
      <c r="F59" s="1287"/>
      <c r="G59" s="1287"/>
      <c r="H59" s="1287"/>
      <c r="I59" s="1287"/>
      <c r="J59" s="1287"/>
      <c r="K59" s="1287"/>
      <c r="L59" s="1287"/>
      <c r="M59" s="1287"/>
      <c r="N59" s="1287"/>
      <c r="O59" s="1287"/>
      <c r="P59" s="1287"/>
      <c r="Q59" s="1287"/>
      <c r="R59" s="1287"/>
      <c r="S59" s="1287"/>
      <c r="T59" s="1287"/>
      <c r="U59" s="1287"/>
      <c r="V59" s="1287"/>
      <c r="W59" s="1287"/>
      <c r="X59" s="1287"/>
    </row>
    <row r="60" spans="1:24" s="194" customFormat="1" ht="18" customHeight="1" x14ac:dyDescent="0.15">
      <c r="A60" s="1341" t="s">
        <v>331</v>
      </c>
      <c r="B60" s="1341"/>
      <c r="C60" s="1341"/>
      <c r="D60" s="1341"/>
      <c r="E60" s="1341"/>
      <c r="F60" s="1341"/>
      <c r="G60" s="1341"/>
      <c r="H60" s="1341"/>
      <c r="I60" s="1341"/>
      <c r="J60" s="1341"/>
      <c r="K60" s="1341"/>
      <c r="L60" s="1341"/>
      <c r="M60" s="1341"/>
      <c r="N60" s="1341"/>
      <c r="O60" s="1341"/>
      <c r="P60" s="1341"/>
      <c r="Q60" s="1341"/>
      <c r="R60" s="1341"/>
      <c r="S60" s="1341"/>
      <c r="T60" s="1341"/>
      <c r="U60" s="1341"/>
      <c r="V60" s="1341"/>
      <c r="W60" s="1341"/>
      <c r="X60" s="1341"/>
    </row>
    <row r="61" spans="1:24" s="194" customFormat="1" ht="18" customHeight="1" x14ac:dyDescent="0.15">
      <c r="A61" s="1342" t="s">
        <v>332</v>
      </c>
      <c r="B61" s="1342"/>
      <c r="C61" s="1342"/>
      <c r="D61" s="1342"/>
      <c r="E61" s="1342"/>
      <c r="F61" s="1342"/>
      <c r="G61" s="1342"/>
      <c r="H61" s="1342"/>
      <c r="I61" s="1342"/>
      <c r="J61" s="1342"/>
      <c r="K61" s="1342"/>
      <c r="L61" s="1342"/>
      <c r="M61" s="1342"/>
      <c r="N61" s="1342"/>
      <c r="O61" s="1342"/>
      <c r="P61" s="1342"/>
      <c r="Q61" s="1342"/>
      <c r="R61" s="1342"/>
      <c r="S61" s="1342"/>
      <c r="T61" s="1342"/>
      <c r="U61" s="1342"/>
      <c r="V61" s="1342"/>
      <c r="W61" s="1342"/>
      <c r="X61" s="1342"/>
    </row>
    <row r="62" spans="1:24" s="194" customFormat="1" ht="18" customHeight="1" x14ac:dyDescent="0.15">
      <c r="A62" s="1343" t="s">
        <v>333</v>
      </c>
      <c r="B62" s="1343"/>
      <c r="C62" s="1343"/>
      <c r="D62" s="1343"/>
      <c r="E62" s="1343"/>
      <c r="F62" s="1343"/>
      <c r="G62" s="1343"/>
      <c r="H62" s="1343"/>
      <c r="I62" s="1343"/>
      <c r="J62" s="1343"/>
      <c r="K62" s="1343"/>
      <c r="L62" s="1343"/>
      <c r="M62" s="1343"/>
      <c r="N62" s="1343"/>
      <c r="O62" s="1343"/>
      <c r="P62" s="1343"/>
      <c r="Q62" s="1343"/>
      <c r="R62" s="1343"/>
      <c r="S62" s="1343"/>
      <c r="T62" s="1343"/>
      <c r="U62" s="1343"/>
      <c r="V62" s="1343"/>
      <c r="W62" s="1343"/>
      <c r="X62" s="1343"/>
    </row>
    <row r="63" spans="1:24" s="131" customFormat="1" ht="18" customHeight="1" x14ac:dyDescent="0.15">
      <c r="A63" s="1342" t="s">
        <v>334</v>
      </c>
      <c r="B63" s="1342"/>
      <c r="C63" s="1342"/>
      <c r="D63" s="1342"/>
      <c r="E63" s="1342"/>
      <c r="F63" s="1342"/>
      <c r="G63" s="1342"/>
      <c r="H63" s="1342"/>
      <c r="I63" s="1342"/>
      <c r="J63" s="1342"/>
      <c r="K63" s="1342"/>
      <c r="L63" s="1342"/>
      <c r="M63" s="1342"/>
      <c r="N63" s="1342"/>
      <c r="O63" s="1342"/>
      <c r="P63" s="1342"/>
      <c r="Q63" s="1342"/>
      <c r="R63" s="1342"/>
      <c r="S63" s="1342"/>
      <c r="T63" s="1342"/>
      <c r="U63" s="1342"/>
      <c r="V63" s="1342"/>
      <c r="W63" s="1342"/>
      <c r="X63" s="1342"/>
    </row>
    <row r="64" spans="1:24" s="194" customFormat="1" ht="18" customHeight="1" x14ac:dyDescent="0.15">
      <c r="A64" s="1287" t="s">
        <v>335</v>
      </c>
      <c r="B64" s="1287"/>
      <c r="C64" s="1287"/>
      <c r="D64" s="1287"/>
      <c r="E64" s="1287"/>
      <c r="F64" s="1287"/>
      <c r="G64" s="1287"/>
      <c r="H64" s="1287"/>
      <c r="I64" s="1287"/>
      <c r="J64" s="1287"/>
      <c r="K64" s="1287"/>
      <c r="L64" s="1287"/>
      <c r="M64" s="1287"/>
      <c r="N64" s="1287"/>
      <c r="O64" s="1287"/>
      <c r="P64" s="1287"/>
      <c r="Q64" s="1287"/>
      <c r="R64" s="1287"/>
      <c r="S64" s="1287"/>
      <c r="T64" s="1287"/>
      <c r="U64" s="1287"/>
      <c r="V64" s="1287"/>
      <c r="W64" s="1287"/>
      <c r="X64" s="1287"/>
    </row>
    <row r="65" spans="1:24" s="197" customFormat="1" ht="34.5" customHeight="1" x14ac:dyDescent="0.15">
      <c r="A65" s="1342" t="s">
        <v>336</v>
      </c>
      <c r="B65" s="1342"/>
      <c r="C65" s="1342"/>
      <c r="D65" s="1342"/>
      <c r="E65" s="1342"/>
      <c r="F65" s="1342"/>
      <c r="G65" s="1342"/>
      <c r="H65" s="1342"/>
      <c r="I65" s="1342"/>
      <c r="J65" s="1342"/>
      <c r="K65" s="1342"/>
      <c r="L65" s="1342"/>
      <c r="M65" s="1342"/>
      <c r="N65" s="1342"/>
      <c r="O65" s="1342"/>
      <c r="P65" s="1342"/>
      <c r="Q65" s="1342"/>
      <c r="R65" s="1342"/>
      <c r="S65" s="1342"/>
      <c r="T65" s="1342"/>
      <c r="U65" s="1342"/>
      <c r="V65" s="1342"/>
      <c r="W65" s="1342"/>
      <c r="X65" s="1342"/>
    </row>
    <row r="66" spans="1:24" ht="18" customHeight="1" x14ac:dyDescent="0.15">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row>
    <row r="67" spans="1:24" ht="18" customHeight="1" x14ac:dyDescent="0.15">
      <c r="A67" s="1342" t="s">
        <v>337</v>
      </c>
      <c r="B67" s="1342"/>
      <c r="C67" s="1342"/>
      <c r="D67" s="1342"/>
      <c r="E67" s="1342"/>
      <c r="F67" s="1342"/>
      <c r="G67" s="1342"/>
      <c r="H67" s="1342"/>
      <c r="I67" s="1342"/>
      <c r="J67" s="1342"/>
      <c r="K67" s="1342"/>
      <c r="L67" s="1342"/>
      <c r="M67" s="1342"/>
      <c r="N67" s="1342"/>
      <c r="O67" s="1342"/>
      <c r="P67" s="1342"/>
      <c r="Q67" s="1342"/>
      <c r="R67" s="1342"/>
      <c r="S67" s="1342"/>
      <c r="T67" s="1342"/>
      <c r="U67" s="1342"/>
      <c r="V67" s="1342"/>
      <c r="W67" s="1342"/>
      <c r="X67" s="1342"/>
    </row>
    <row r="68" spans="1:24" s="166" customFormat="1" ht="15" customHeight="1" x14ac:dyDescent="0.1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row>
    <row r="69" spans="1:24" s="166" customFormat="1" ht="15" customHeight="1" x14ac:dyDescent="0.15">
      <c r="A69" s="1385" t="s">
        <v>279</v>
      </c>
      <c r="B69" s="1403" t="s">
        <v>280</v>
      </c>
      <c r="C69" s="1403"/>
      <c r="D69" s="1403"/>
      <c r="E69" s="1403"/>
      <c r="F69" s="1355"/>
      <c r="G69" s="1355"/>
      <c r="H69" s="1355"/>
      <c r="I69" s="1355"/>
      <c r="J69" s="1355"/>
      <c r="K69" s="1355"/>
      <c r="L69" s="1355"/>
      <c r="M69" s="1355"/>
      <c r="N69" s="1355"/>
      <c r="O69" s="1355"/>
      <c r="P69" s="1355"/>
      <c r="Q69" s="1355"/>
      <c r="R69" s="1355"/>
      <c r="S69" s="1355" t="s">
        <v>281</v>
      </c>
      <c r="T69" s="1355"/>
      <c r="U69" s="1355"/>
      <c r="V69" s="206"/>
      <c r="W69" s="207"/>
      <c r="X69" s="208"/>
    </row>
    <row r="70" spans="1:24" s="131" customFormat="1" ht="13.5" customHeight="1" x14ac:dyDescent="0.15">
      <c r="A70" s="1385"/>
      <c r="B70" s="1403"/>
      <c r="C70" s="1403"/>
      <c r="D70" s="1403"/>
      <c r="E70" s="1403"/>
      <c r="F70" s="1355"/>
      <c r="G70" s="1355"/>
      <c r="H70" s="1355"/>
      <c r="I70" s="1355"/>
      <c r="J70" s="1355"/>
      <c r="K70" s="1355"/>
      <c r="L70" s="1355"/>
      <c r="M70" s="1355"/>
      <c r="N70" s="1355"/>
      <c r="O70" s="1355"/>
      <c r="P70" s="1355"/>
      <c r="Q70" s="1355"/>
      <c r="R70" s="1355"/>
      <c r="S70" s="1355"/>
      <c r="T70" s="1355"/>
      <c r="U70" s="1355"/>
      <c r="V70" s="209"/>
      <c r="W70" s="210"/>
      <c r="X70" s="211"/>
    </row>
    <row r="71" spans="1:24" s="131" customFormat="1" ht="20.25" customHeight="1" x14ac:dyDescent="0.15">
      <c r="A71" s="1385"/>
      <c r="B71" s="1404" t="s">
        <v>210</v>
      </c>
      <c r="C71" s="1404"/>
      <c r="D71" s="1404"/>
      <c r="E71" s="1404"/>
      <c r="F71" s="1357" t="s">
        <v>184</v>
      </c>
      <c r="G71" s="1357"/>
      <c r="H71" s="1357"/>
      <c r="I71" s="212"/>
      <c r="J71" s="212"/>
      <c r="K71" s="212"/>
      <c r="L71" s="212"/>
      <c r="M71" s="212"/>
      <c r="N71" s="1322" t="s">
        <v>282</v>
      </c>
      <c r="O71" s="1322"/>
      <c r="P71" s="213" t="s">
        <v>186</v>
      </c>
      <c r="Q71" s="214"/>
      <c r="R71" s="214"/>
      <c r="S71" s="214"/>
      <c r="T71" s="214"/>
      <c r="U71" s="214"/>
      <c r="V71" s="214"/>
      <c r="W71" s="214"/>
      <c r="X71" s="215"/>
    </row>
    <row r="72" spans="1:24" s="131" customFormat="1" ht="12.75" customHeight="1" x14ac:dyDescent="0.15">
      <c r="A72" s="1385"/>
      <c r="B72" s="1404"/>
      <c r="C72" s="1404"/>
      <c r="D72" s="1404"/>
      <c r="E72" s="1404"/>
      <c r="F72" s="1358" t="s">
        <v>193</v>
      </c>
      <c r="G72" s="1358"/>
      <c r="H72" s="1358"/>
      <c r="I72" s="216"/>
      <c r="J72" s="216"/>
      <c r="K72" s="216"/>
      <c r="L72" s="216"/>
      <c r="M72" s="216"/>
      <c r="N72" s="1322"/>
      <c r="O72" s="1322"/>
      <c r="P72" s="1360"/>
      <c r="Q72" s="1360"/>
      <c r="R72" s="1360"/>
      <c r="S72" s="1360"/>
      <c r="T72" s="1360"/>
      <c r="U72" s="1360"/>
      <c r="V72" s="1360"/>
      <c r="W72" s="1360"/>
      <c r="X72" s="1360"/>
    </row>
    <row r="73" spans="1:24" s="131" customFormat="1" ht="12.75" customHeight="1" x14ac:dyDescent="0.15">
      <c r="A73" s="1385"/>
      <c r="B73" s="1405" t="s">
        <v>283</v>
      </c>
      <c r="C73" s="1405"/>
      <c r="D73" s="1405"/>
      <c r="E73" s="1405"/>
      <c r="F73" s="1405"/>
      <c r="G73" s="1331"/>
      <c r="H73" s="1331"/>
      <c r="I73" s="1331"/>
      <c r="J73" s="1331"/>
      <c r="K73" s="1331"/>
      <c r="L73" s="1331"/>
      <c r="M73" s="1331"/>
      <c r="N73" s="1331"/>
      <c r="O73" s="1331"/>
      <c r="P73" s="1331"/>
      <c r="Q73" s="1331"/>
      <c r="R73" s="1331"/>
      <c r="S73" s="1331"/>
      <c r="T73" s="1331"/>
      <c r="U73" s="1331"/>
      <c r="V73" s="1331"/>
      <c r="W73" s="1331"/>
      <c r="X73" s="1331"/>
    </row>
    <row r="74" spans="1:24" s="131" customFormat="1" ht="12.75" customHeight="1" x14ac:dyDescent="0.15">
      <c r="A74" s="1385"/>
      <c r="B74" s="146" t="s">
        <v>235</v>
      </c>
      <c r="C74" s="159"/>
      <c r="D74" s="159"/>
      <c r="E74" s="159"/>
      <c r="F74" s="232"/>
      <c r="G74" s="1331"/>
      <c r="H74" s="1331"/>
      <c r="I74" s="1331"/>
      <c r="J74" s="1331"/>
      <c r="K74" s="1331"/>
      <c r="L74" s="1331"/>
      <c r="M74" s="1331"/>
      <c r="N74" s="1331"/>
      <c r="O74" s="1331"/>
      <c r="P74" s="1331"/>
      <c r="Q74" s="1331"/>
      <c r="R74" s="1331"/>
      <c r="S74" s="1331"/>
      <c r="T74" s="1331"/>
      <c r="U74" s="1331"/>
      <c r="V74" s="1331"/>
      <c r="W74" s="1331"/>
      <c r="X74" s="1331"/>
    </row>
    <row r="75" spans="1:24" s="131" customFormat="1" ht="12.75" customHeight="1" x14ac:dyDescent="0.15">
      <c r="A75" s="1385"/>
      <c r="B75" s="233"/>
      <c r="C75" s="1406" t="s">
        <v>293</v>
      </c>
      <c r="D75" s="1406"/>
      <c r="E75" s="1406"/>
      <c r="F75" s="1406"/>
      <c r="G75" s="1367" t="s">
        <v>294</v>
      </c>
      <c r="H75" s="1367"/>
      <c r="I75" s="1367"/>
      <c r="J75" s="1367"/>
      <c r="K75" s="1367"/>
      <c r="L75" s="1367"/>
      <c r="M75" s="1367"/>
      <c r="N75" s="1367"/>
      <c r="O75" s="1367"/>
      <c r="P75" s="1367"/>
      <c r="Q75" s="1367"/>
      <c r="R75" s="1367"/>
      <c r="S75" s="1367"/>
      <c r="T75" s="1367"/>
      <c r="U75" s="1367"/>
      <c r="V75" s="1367"/>
      <c r="W75" s="1367"/>
      <c r="X75" s="1367"/>
    </row>
    <row r="76" spans="1:24" s="131" customFormat="1" ht="12.75" customHeight="1" x14ac:dyDescent="0.15">
      <c r="A76" s="1385"/>
      <c r="B76" s="233"/>
      <c r="C76" s="1366" t="s">
        <v>295</v>
      </c>
      <c r="D76" s="1366"/>
      <c r="E76" s="1366"/>
      <c r="F76" s="1366"/>
      <c r="G76" s="1367" t="s">
        <v>338</v>
      </c>
      <c r="H76" s="1367"/>
      <c r="I76" s="1367"/>
      <c r="J76" s="1367"/>
      <c r="K76" s="1367"/>
      <c r="L76" s="1367"/>
      <c r="M76" s="1367"/>
      <c r="N76" s="1367"/>
      <c r="O76" s="1367"/>
      <c r="P76" s="1367"/>
      <c r="Q76" s="1367"/>
      <c r="R76" s="1367"/>
      <c r="S76" s="1367"/>
      <c r="T76" s="1367"/>
      <c r="U76" s="1367"/>
      <c r="V76" s="1367"/>
      <c r="W76" s="1367"/>
      <c r="X76" s="1367"/>
    </row>
    <row r="77" spans="1:24" s="131" customFormat="1" ht="12.75" customHeight="1" x14ac:dyDescent="0.15">
      <c r="A77" s="1385"/>
      <c r="B77" s="233"/>
      <c r="C77" s="1366" t="s">
        <v>236</v>
      </c>
      <c r="D77" s="1366"/>
      <c r="E77" s="1366"/>
      <c r="F77" s="1366"/>
      <c r="G77" s="1368" t="s">
        <v>297</v>
      </c>
      <c r="H77" s="1368"/>
      <c r="I77" s="1369" t="s">
        <v>238</v>
      </c>
      <c r="J77" s="1369"/>
      <c r="K77" s="1369"/>
      <c r="L77" s="1369"/>
      <c r="M77" s="1369"/>
      <c r="N77" s="1369"/>
      <c r="O77" s="1369"/>
      <c r="P77" s="1369"/>
      <c r="Q77" s="1369"/>
      <c r="R77" s="1369"/>
      <c r="S77" s="1369"/>
      <c r="T77" s="1369"/>
      <c r="U77" s="1369"/>
      <c r="V77" s="1369"/>
      <c r="W77" s="1369"/>
      <c r="X77" s="234"/>
    </row>
    <row r="78" spans="1:24" s="131" customFormat="1" ht="12.75" customHeight="1" x14ac:dyDescent="0.15">
      <c r="A78" s="1385"/>
      <c r="B78" s="233"/>
      <c r="C78" s="1366"/>
      <c r="D78" s="1366"/>
      <c r="E78" s="1366"/>
      <c r="F78" s="1366"/>
      <c r="G78" s="1368"/>
      <c r="H78" s="1368"/>
      <c r="I78" s="1336" t="s">
        <v>239</v>
      </c>
      <c r="J78" s="1336"/>
      <c r="K78" s="1336"/>
      <c r="L78" s="1336" t="s">
        <v>240</v>
      </c>
      <c r="M78" s="1336"/>
      <c r="N78" s="1336"/>
      <c r="O78" s="1336" t="s">
        <v>241</v>
      </c>
      <c r="P78" s="1336"/>
      <c r="Q78" s="1336"/>
      <c r="R78" s="1336" t="s">
        <v>242</v>
      </c>
      <c r="S78" s="1336"/>
      <c r="T78" s="1336"/>
      <c r="U78" s="1337" t="s">
        <v>243</v>
      </c>
      <c r="V78" s="1337"/>
      <c r="W78" s="1337"/>
      <c r="X78" s="234"/>
    </row>
    <row r="79" spans="1:24" s="131" customFormat="1" ht="12.75" customHeight="1" x14ac:dyDescent="0.15">
      <c r="A79" s="1385"/>
      <c r="B79" s="233"/>
      <c r="C79" s="1366"/>
      <c r="D79" s="1366"/>
      <c r="E79" s="1366"/>
      <c r="F79" s="1366"/>
      <c r="G79" s="1291"/>
      <c r="H79" s="1291"/>
      <c r="I79" s="1291"/>
      <c r="J79" s="1291"/>
      <c r="K79" s="1291"/>
      <c r="L79" s="1291"/>
      <c r="M79" s="1291"/>
      <c r="N79" s="1291"/>
      <c r="O79" s="1291"/>
      <c r="P79" s="1291"/>
      <c r="Q79" s="1291"/>
      <c r="R79" s="1291"/>
      <c r="S79" s="1291"/>
      <c r="T79" s="1291"/>
      <c r="U79" s="1322"/>
      <c r="V79" s="1322"/>
      <c r="W79" s="1322"/>
      <c r="X79" s="234"/>
    </row>
    <row r="80" spans="1:24" s="131" customFormat="1" ht="12.75" customHeight="1" x14ac:dyDescent="0.15">
      <c r="A80" s="1385"/>
      <c r="B80" s="233"/>
      <c r="C80" s="1366"/>
      <c r="D80" s="1366"/>
      <c r="E80" s="1366"/>
      <c r="F80" s="1366"/>
      <c r="G80" s="1291" t="s">
        <v>244</v>
      </c>
      <c r="H80" s="1291"/>
      <c r="I80" s="1322" t="s">
        <v>245</v>
      </c>
      <c r="J80" s="1322"/>
      <c r="K80" s="1322"/>
      <c r="L80" s="182"/>
      <c r="M80" s="183"/>
      <c r="N80" s="183"/>
      <c r="O80" s="183"/>
      <c r="P80" s="183"/>
      <c r="Q80" s="183"/>
      <c r="R80" s="183"/>
      <c r="S80" s="183"/>
      <c r="T80" s="183"/>
      <c r="U80" s="183"/>
      <c r="V80" s="183"/>
      <c r="W80" s="183"/>
      <c r="X80" s="185"/>
    </row>
    <row r="81" spans="1:24" s="131" customFormat="1" ht="12.75" customHeight="1" x14ac:dyDescent="0.15">
      <c r="A81" s="1385"/>
      <c r="B81" s="233"/>
      <c r="C81" s="1366"/>
      <c r="D81" s="1366"/>
      <c r="E81" s="1366"/>
      <c r="F81" s="1366"/>
      <c r="G81" s="1291"/>
      <c r="H81" s="1291"/>
      <c r="I81" s="1322"/>
      <c r="J81" s="1322"/>
      <c r="K81" s="1322"/>
      <c r="L81" s="186"/>
      <c r="M81" s="184"/>
      <c r="N81" s="184"/>
      <c r="O81" s="184"/>
      <c r="P81" s="184"/>
      <c r="Q81" s="184"/>
      <c r="R81" s="184"/>
      <c r="S81" s="184"/>
      <c r="T81" s="184"/>
      <c r="U81" s="184"/>
      <c r="V81" s="184"/>
      <c r="W81" s="184"/>
      <c r="X81" s="185"/>
    </row>
    <row r="82" spans="1:24" s="131" customFormat="1" ht="12.75" customHeight="1" x14ac:dyDescent="0.15">
      <c r="A82" s="1385"/>
      <c r="B82" s="233"/>
      <c r="C82" s="1366"/>
      <c r="D82" s="1366"/>
      <c r="E82" s="1366"/>
      <c r="F82" s="1366"/>
      <c r="G82" s="1322"/>
      <c r="H82" s="1322"/>
      <c r="I82" s="1322"/>
      <c r="J82" s="1322"/>
      <c r="K82" s="1322"/>
      <c r="L82" s="179"/>
      <c r="M82" s="187"/>
      <c r="N82" s="187"/>
      <c r="O82" s="187"/>
      <c r="P82" s="187"/>
      <c r="Q82" s="187"/>
      <c r="R82" s="187"/>
      <c r="S82" s="187"/>
      <c r="T82" s="187"/>
      <c r="U82" s="187"/>
      <c r="V82" s="187"/>
      <c r="W82" s="187"/>
      <c r="X82" s="188"/>
    </row>
    <row r="83" spans="1:24" s="131" customFormat="1" ht="12.75" customHeight="1" x14ac:dyDescent="0.15">
      <c r="A83" s="1385"/>
      <c r="B83" s="233"/>
      <c r="C83" s="1366" t="s">
        <v>281</v>
      </c>
      <c r="D83" s="1366"/>
      <c r="E83" s="1366"/>
      <c r="F83" s="1366"/>
      <c r="G83" s="1331" t="s">
        <v>314</v>
      </c>
      <c r="H83" s="1331"/>
      <c r="I83" s="1331"/>
      <c r="J83" s="1331"/>
      <c r="K83" s="1331"/>
      <c r="L83" s="1331"/>
      <c r="M83" s="1331"/>
      <c r="N83" s="1331"/>
      <c r="O83" s="1331"/>
      <c r="P83" s="1331"/>
      <c r="Q83" s="1331"/>
      <c r="R83" s="1331"/>
      <c r="S83" s="1331"/>
      <c r="T83" s="1331"/>
      <c r="U83" s="1331"/>
      <c r="V83" s="1331"/>
      <c r="W83" s="1331"/>
      <c r="X83" s="1331"/>
    </row>
    <row r="84" spans="1:24" s="131" customFormat="1" ht="12.75" customHeight="1" x14ac:dyDescent="0.15">
      <c r="A84" s="1385"/>
      <c r="B84" s="233"/>
      <c r="C84" s="1366" t="s">
        <v>299</v>
      </c>
      <c r="D84" s="1366"/>
      <c r="E84" s="1366"/>
      <c r="F84" s="1366"/>
      <c r="G84" s="1370"/>
      <c r="H84" s="1370"/>
      <c r="I84" s="1370"/>
      <c r="J84" s="1370"/>
      <c r="K84" s="1370"/>
      <c r="L84" s="1370"/>
      <c r="M84" s="1370"/>
      <c r="N84" s="1370"/>
      <c r="O84" s="1370"/>
      <c r="P84" s="1370"/>
      <c r="Q84" s="1370"/>
      <c r="R84" s="1370"/>
      <c r="S84" s="1370"/>
      <c r="T84" s="1370"/>
      <c r="U84" s="1370"/>
      <c r="V84" s="1370"/>
      <c r="W84" s="1370"/>
      <c r="X84" s="1370"/>
    </row>
    <row r="85" spans="1:24" s="131" customFormat="1" ht="12.75" customHeight="1" x14ac:dyDescent="0.15">
      <c r="A85" s="1385"/>
      <c r="B85" s="233"/>
      <c r="C85" s="1366" t="s">
        <v>300</v>
      </c>
      <c r="D85" s="1366"/>
      <c r="E85" s="1366"/>
      <c r="F85" s="1366"/>
      <c r="G85" s="1331"/>
      <c r="H85" s="1331"/>
      <c r="I85" s="1331"/>
      <c r="J85" s="1331"/>
      <c r="K85" s="1331"/>
      <c r="L85" s="1331"/>
      <c r="M85" s="1331"/>
      <c r="N85" s="1331"/>
      <c r="O85" s="1331"/>
      <c r="P85" s="1331"/>
      <c r="Q85" s="1331"/>
      <c r="R85" s="1331"/>
      <c r="S85" s="1331"/>
      <c r="T85" s="1331"/>
      <c r="U85" s="1331"/>
      <c r="V85" s="1331"/>
      <c r="W85" s="1331"/>
      <c r="X85" s="1331"/>
    </row>
    <row r="86" spans="1:24" s="131" customFormat="1" ht="12.75" customHeight="1" x14ac:dyDescent="0.15">
      <c r="A86" s="1385"/>
      <c r="B86" s="233"/>
      <c r="C86" s="1366"/>
      <c r="D86" s="1366"/>
      <c r="E86" s="1366"/>
      <c r="F86" s="1366"/>
      <c r="G86" s="1331"/>
      <c r="H86" s="1331"/>
      <c r="I86" s="1331"/>
      <c r="J86" s="1331"/>
      <c r="K86" s="1331"/>
      <c r="L86" s="1331"/>
      <c r="M86" s="1331"/>
      <c r="N86" s="1331"/>
      <c r="O86" s="1331"/>
      <c r="P86" s="1331"/>
      <c r="Q86" s="1331"/>
      <c r="R86" s="1331"/>
      <c r="S86" s="1331"/>
      <c r="T86" s="1331"/>
      <c r="U86" s="1331"/>
      <c r="V86" s="1331"/>
      <c r="W86" s="1331"/>
      <c r="X86" s="1331"/>
    </row>
    <row r="87" spans="1:24" s="131" customFormat="1" ht="12.75" customHeight="1" x14ac:dyDescent="0.15">
      <c r="A87" s="1385"/>
      <c r="B87" s="233"/>
      <c r="C87" s="1366" t="s">
        <v>301</v>
      </c>
      <c r="D87" s="1366"/>
      <c r="E87" s="1366"/>
      <c r="F87" s="1366"/>
      <c r="G87" s="1331"/>
      <c r="H87" s="1331"/>
      <c r="I87" s="1331"/>
      <c r="J87" s="1331"/>
      <c r="K87" s="1331"/>
      <c r="L87" s="1331"/>
      <c r="M87" s="1331"/>
      <c r="N87" s="1331"/>
      <c r="O87" s="1331"/>
      <c r="P87" s="1331"/>
      <c r="Q87" s="1331"/>
      <c r="R87" s="1331"/>
      <c r="S87" s="1331"/>
      <c r="T87" s="1331"/>
      <c r="U87" s="1331"/>
      <c r="V87" s="1331"/>
      <c r="W87" s="1331"/>
      <c r="X87" s="1331"/>
    </row>
    <row r="88" spans="1:24" s="131" customFormat="1" ht="12.75" customHeight="1" x14ac:dyDescent="0.15">
      <c r="A88" s="1385"/>
      <c r="B88" s="233"/>
      <c r="C88" s="1339" t="s">
        <v>302</v>
      </c>
      <c r="D88" s="1339"/>
      <c r="E88" s="1339"/>
      <c r="F88" s="1339"/>
      <c r="G88" s="1331"/>
      <c r="H88" s="1331"/>
      <c r="I88" s="1331"/>
      <c r="J88" s="1331"/>
      <c r="K88" s="1331"/>
      <c r="L88" s="1331"/>
      <c r="M88" s="1331"/>
      <c r="N88" s="1331"/>
      <c r="O88" s="1331"/>
      <c r="P88" s="1331"/>
      <c r="Q88" s="1331"/>
      <c r="R88" s="1331"/>
      <c r="S88" s="1331"/>
      <c r="T88" s="1331"/>
      <c r="U88" s="1331"/>
      <c r="V88" s="1331"/>
      <c r="W88" s="1331"/>
      <c r="X88" s="1331"/>
    </row>
    <row r="89" spans="1:24" s="131" customFormat="1" ht="12.75" customHeight="1" x14ac:dyDescent="0.15">
      <c r="A89" s="1385"/>
      <c r="B89" s="233"/>
      <c r="C89" s="1409" t="s">
        <v>246</v>
      </c>
      <c r="D89" s="1409"/>
      <c r="E89" s="1409"/>
      <c r="F89" s="1409"/>
      <c r="G89" s="1336" t="s">
        <v>247</v>
      </c>
      <c r="H89" s="1336"/>
      <c r="I89" s="1336"/>
      <c r="J89" s="1336"/>
      <c r="K89" s="1336"/>
      <c r="L89" s="1336" t="s">
        <v>248</v>
      </c>
      <c r="M89" s="1336"/>
      <c r="N89" s="1336"/>
      <c r="O89" s="1336"/>
      <c r="P89" s="1336"/>
      <c r="Q89" s="1336"/>
      <c r="R89" s="1331"/>
      <c r="S89" s="1331"/>
      <c r="T89" s="1331"/>
      <c r="U89" s="1331"/>
      <c r="V89" s="1331"/>
      <c r="W89" s="1331"/>
      <c r="X89" s="1331"/>
    </row>
    <row r="90" spans="1:24" s="131" customFormat="1" ht="12.75" customHeight="1" x14ac:dyDescent="0.15">
      <c r="A90" s="1385"/>
      <c r="B90" s="233"/>
      <c r="C90" s="1409"/>
      <c r="D90" s="1409"/>
      <c r="E90" s="1409"/>
      <c r="F90" s="1409"/>
      <c r="G90" s="1291" t="s">
        <v>249</v>
      </c>
      <c r="H90" s="1291"/>
      <c r="I90" s="1291"/>
      <c r="J90" s="1291"/>
      <c r="K90" s="1291"/>
      <c r="L90" s="1372" t="s">
        <v>250</v>
      </c>
      <c r="M90" s="1372"/>
      <c r="N90" s="1372"/>
      <c r="O90" s="235"/>
      <c r="P90" s="235"/>
      <c r="Q90" s="144"/>
      <c r="R90" s="1339" t="s">
        <v>251</v>
      </c>
      <c r="S90" s="1339"/>
      <c r="T90" s="1340"/>
      <c r="U90" s="1340"/>
      <c r="V90" s="1340"/>
      <c r="W90" s="1340"/>
      <c r="X90" s="1340"/>
    </row>
    <row r="91" spans="1:24" s="131" customFormat="1" ht="12.75" customHeight="1" x14ac:dyDescent="0.15">
      <c r="A91" s="1385"/>
      <c r="B91" s="233"/>
      <c r="C91" s="1409"/>
      <c r="D91" s="1409"/>
      <c r="E91" s="1409"/>
      <c r="F91" s="1409"/>
      <c r="G91" s="1291" t="s">
        <v>252</v>
      </c>
      <c r="H91" s="1291"/>
      <c r="I91" s="1291"/>
      <c r="J91" s="1291"/>
      <c r="K91" s="1291"/>
      <c r="L91" s="1331"/>
      <c r="M91" s="1331"/>
      <c r="N91" s="1331"/>
      <c r="O91" s="1331"/>
      <c r="P91" s="1331"/>
      <c r="Q91" s="1331"/>
      <c r="R91" s="1331"/>
      <c r="S91" s="1331"/>
      <c r="T91" s="1331"/>
      <c r="U91" s="1331"/>
      <c r="V91" s="1331"/>
      <c r="W91" s="1331"/>
      <c r="X91" s="1331"/>
    </row>
    <row r="92" spans="1:24" s="131" customFormat="1" ht="12.75" customHeight="1" x14ac:dyDescent="0.15">
      <c r="A92" s="1385"/>
      <c r="B92" s="1366" t="s">
        <v>253</v>
      </c>
      <c r="C92" s="1366"/>
      <c r="D92" s="1366"/>
      <c r="E92" s="1366"/>
      <c r="F92" s="1366"/>
      <c r="G92" s="1309" t="s">
        <v>118</v>
      </c>
      <c r="H92" s="1309"/>
      <c r="I92" s="1309"/>
      <c r="J92" s="1309"/>
      <c r="K92" s="1309"/>
      <c r="L92" s="1309"/>
      <c r="M92" s="1309"/>
      <c r="N92" s="1309"/>
      <c r="O92" s="1407" t="s">
        <v>254</v>
      </c>
      <c r="P92" s="1407"/>
      <c r="Q92" s="1407"/>
      <c r="R92" s="1407"/>
      <c r="S92" s="1331"/>
      <c r="T92" s="1331"/>
      <c r="U92" s="1331"/>
      <c r="V92" s="1331"/>
      <c r="W92" s="1331"/>
      <c r="X92" s="1331"/>
    </row>
    <row r="93" spans="1:24" ht="15" customHeight="1" x14ac:dyDescent="0.15">
      <c r="A93" s="1385"/>
      <c r="B93" s="1373" t="s">
        <v>339</v>
      </c>
      <c r="C93" s="1373"/>
      <c r="D93" s="1373"/>
      <c r="E93" s="1373"/>
      <c r="F93" s="1373"/>
      <c r="G93" s="1408"/>
      <c r="H93" s="1408"/>
      <c r="I93" s="1408"/>
      <c r="J93" s="1408"/>
      <c r="K93" s="1408"/>
      <c r="L93" s="1408"/>
      <c r="M93" s="1408"/>
      <c r="N93" s="1408"/>
      <c r="O93" s="1408"/>
      <c r="P93" s="1408"/>
      <c r="Q93" s="1408"/>
      <c r="R93" s="1408"/>
      <c r="S93" s="1408"/>
      <c r="T93" s="1408"/>
      <c r="U93" s="1408"/>
      <c r="V93" s="1408"/>
      <c r="W93" s="1408"/>
      <c r="X93" s="1408"/>
    </row>
  </sheetData>
  <mergeCells count="219">
    <mergeCell ref="B92:F92"/>
    <mergeCell ref="G92:H92"/>
    <mergeCell ref="I92:N92"/>
    <mergeCell ref="O92:R92"/>
    <mergeCell ref="S92:X92"/>
    <mergeCell ref="B93:F93"/>
    <mergeCell ref="G93:X93"/>
    <mergeCell ref="C87:F87"/>
    <mergeCell ref="G87:X87"/>
    <mergeCell ref="C88:F88"/>
    <mergeCell ref="G88:X88"/>
    <mergeCell ref="C89:F91"/>
    <mergeCell ref="G89:K89"/>
    <mergeCell ref="L89:Q89"/>
    <mergeCell ref="R89:X89"/>
    <mergeCell ref="G90:K90"/>
    <mergeCell ref="L90:N90"/>
    <mergeCell ref="R90:S90"/>
    <mergeCell ref="T90:X90"/>
    <mergeCell ref="G91:K91"/>
    <mergeCell ref="L91:X91"/>
    <mergeCell ref="G80:H81"/>
    <mergeCell ref="I80:K81"/>
    <mergeCell ref="G82:H82"/>
    <mergeCell ref="I82:K82"/>
    <mergeCell ref="C83:F83"/>
    <mergeCell ref="G83:X83"/>
    <mergeCell ref="C84:F84"/>
    <mergeCell ref="G84:X84"/>
    <mergeCell ref="C85:F86"/>
    <mergeCell ref="G85:X86"/>
    <mergeCell ref="O78:Q78"/>
    <mergeCell ref="R78:T78"/>
    <mergeCell ref="U78:W78"/>
    <mergeCell ref="G79:H79"/>
    <mergeCell ref="I79:K79"/>
    <mergeCell ref="L79:N79"/>
    <mergeCell ref="O79:Q79"/>
    <mergeCell ref="R79:T79"/>
    <mergeCell ref="U79:W79"/>
    <mergeCell ref="A64:X64"/>
    <mergeCell ref="A65:X65"/>
    <mergeCell ref="A67:X67"/>
    <mergeCell ref="A69:A93"/>
    <mergeCell ref="B69:E70"/>
    <mergeCell ref="F69:R70"/>
    <mergeCell ref="S69:U70"/>
    <mergeCell ref="B71:E72"/>
    <mergeCell ref="F71:H71"/>
    <mergeCell ref="N71:O72"/>
    <mergeCell ref="F72:H72"/>
    <mergeCell ref="P72:X72"/>
    <mergeCell ref="B73:F73"/>
    <mergeCell ref="G73:X73"/>
    <mergeCell ref="G74:X74"/>
    <mergeCell ref="C75:F75"/>
    <mergeCell ref="G75:X75"/>
    <mergeCell ref="C76:F76"/>
    <mergeCell ref="G76:X76"/>
    <mergeCell ref="C77:F82"/>
    <mergeCell ref="G77:H78"/>
    <mergeCell ref="I77:W77"/>
    <mergeCell ref="I78:K78"/>
    <mergeCell ref="L78:N78"/>
    <mergeCell ref="B56:G56"/>
    <mergeCell ref="H56:X56"/>
    <mergeCell ref="A57:I57"/>
    <mergeCell ref="J57:X57"/>
    <mergeCell ref="A59:X59"/>
    <mergeCell ref="A60:X60"/>
    <mergeCell ref="A61:X61"/>
    <mergeCell ref="A62:X62"/>
    <mergeCell ref="A63:X63"/>
    <mergeCell ref="A52:G52"/>
    <mergeCell ref="H52:X52"/>
    <mergeCell ref="B53:G53"/>
    <mergeCell ref="H53:X53"/>
    <mergeCell ref="B54:G54"/>
    <mergeCell ref="H54:X54"/>
    <mergeCell ref="B55:G55"/>
    <mergeCell ref="H55:L55"/>
    <mergeCell ref="M55:X55"/>
    <mergeCell ref="A46:F47"/>
    <mergeCell ref="S46:X51"/>
    <mergeCell ref="O47:R47"/>
    <mergeCell ref="B48:C49"/>
    <mergeCell ref="D48:I48"/>
    <mergeCell ref="J48:M48"/>
    <mergeCell ref="O48:R48"/>
    <mergeCell ref="D49:I49"/>
    <mergeCell ref="J49:M49"/>
    <mergeCell ref="O49:R49"/>
    <mergeCell ref="B50:C51"/>
    <mergeCell ref="D50:I50"/>
    <mergeCell ref="J50:M50"/>
    <mergeCell ref="O50:R50"/>
    <mergeCell ref="D51:I51"/>
    <mergeCell ref="J51:M51"/>
    <mergeCell ref="O51:R51"/>
    <mergeCell ref="I40:J40"/>
    <mergeCell ref="K40:M40"/>
    <mergeCell ref="N40:P40"/>
    <mergeCell ref="Q40:T40"/>
    <mergeCell ref="U40:X40"/>
    <mergeCell ref="A41:B45"/>
    <mergeCell ref="C41:E42"/>
    <mergeCell ref="F41:H41"/>
    <mergeCell ref="N41:O42"/>
    <mergeCell ref="F42:H42"/>
    <mergeCell ref="P42:X42"/>
    <mergeCell ref="C43:E45"/>
    <mergeCell ref="B38:F38"/>
    <mergeCell ref="G38:H38"/>
    <mergeCell ref="I38:N38"/>
    <mergeCell ref="O38:R38"/>
    <mergeCell ref="S38:X38"/>
    <mergeCell ref="A39:G39"/>
    <mergeCell ref="I39:J39"/>
    <mergeCell ref="K39:M39"/>
    <mergeCell ref="N39:P39"/>
    <mergeCell ref="Q39:T39"/>
    <mergeCell ref="U39:X39"/>
    <mergeCell ref="C35:F37"/>
    <mergeCell ref="G35:K35"/>
    <mergeCell ref="L35:Q35"/>
    <mergeCell ref="R35:X35"/>
    <mergeCell ref="G36:K36"/>
    <mergeCell ref="L36:N36"/>
    <mergeCell ref="R36:S36"/>
    <mergeCell ref="T36:X36"/>
    <mergeCell ref="G37:K37"/>
    <mergeCell ref="L37:X37"/>
    <mergeCell ref="C29:F29"/>
    <mergeCell ref="G29:X29"/>
    <mergeCell ref="C30:F30"/>
    <mergeCell ref="G30:X30"/>
    <mergeCell ref="C31:F32"/>
    <mergeCell ref="G31:X32"/>
    <mergeCell ref="C33:F33"/>
    <mergeCell ref="G33:X33"/>
    <mergeCell ref="C34:F34"/>
    <mergeCell ref="G34:X34"/>
    <mergeCell ref="C21:F21"/>
    <mergeCell ref="G21:X21"/>
    <mergeCell ref="C22:F22"/>
    <mergeCell ref="G22:X22"/>
    <mergeCell ref="C23:F28"/>
    <mergeCell ref="G23:H24"/>
    <mergeCell ref="I23:W23"/>
    <mergeCell ref="I24:K24"/>
    <mergeCell ref="L24:N24"/>
    <mergeCell ref="O24:Q24"/>
    <mergeCell ref="R24:T24"/>
    <mergeCell ref="U24:W24"/>
    <mergeCell ref="G25:H25"/>
    <mergeCell ref="I25:K25"/>
    <mergeCell ref="L25:N25"/>
    <mergeCell ref="O25:Q25"/>
    <mergeCell ref="R25:T25"/>
    <mergeCell ref="U25:W25"/>
    <mergeCell ref="G26:H27"/>
    <mergeCell ref="I26:K27"/>
    <mergeCell ref="G28:H28"/>
    <mergeCell ref="I28:K28"/>
    <mergeCell ref="L17:O17"/>
    <mergeCell ref="P17:S17"/>
    <mergeCell ref="I18:K18"/>
    <mergeCell ref="L18:O18"/>
    <mergeCell ref="P18:S18"/>
    <mergeCell ref="I19:K19"/>
    <mergeCell ref="L19:O19"/>
    <mergeCell ref="P19:S19"/>
    <mergeCell ref="G20:X20"/>
    <mergeCell ref="B9:G9"/>
    <mergeCell ref="J9:K9"/>
    <mergeCell ref="M9:R9"/>
    <mergeCell ref="S9:X9"/>
    <mergeCell ref="A10:A38"/>
    <mergeCell ref="B10:E11"/>
    <mergeCell ref="F10:R11"/>
    <mergeCell ref="S10:U11"/>
    <mergeCell ref="B12:E13"/>
    <mergeCell ref="F12:H12"/>
    <mergeCell ref="N12:O13"/>
    <mergeCell ref="F13:H13"/>
    <mergeCell ref="I13:L13"/>
    <mergeCell ref="P13:X13"/>
    <mergeCell ref="B14:F14"/>
    <mergeCell ref="G14:X14"/>
    <mergeCell ref="B15:H15"/>
    <mergeCell ref="I15:S15"/>
    <mergeCell ref="T15:X15"/>
    <mergeCell ref="I16:K16"/>
    <mergeCell ref="L16:O16"/>
    <mergeCell ref="P16:S16"/>
    <mergeCell ref="C17:E19"/>
    <mergeCell ref="I17:K17"/>
    <mergeCell ref="B7:G7"/>
    <mergeCell ref="J7:L7"/>
    <mergeCell ref="M7:O7"/>
    <mergeCell ref="P7:R7"/>
    <mergeCell ref="S7:U7"/>
    <mergeCell ref="V7:X7"/>
    <mergeCell ref="B8:G8"/>
    <mergeCell ref="H8:I8"/>
    <mergeCell ref="J8:L8"/>
    <mergeCell ref="M8:O8"/>
    <mergeCell ref="P8:R8"/>
    <mergeCell ref="S8:U8"/>
    <mergeCell ref="V8:X8"/>
    <mergeCell ref="A3:E3"/>
    <mergeCell ref="A4:G6"/>
    <mergeCell ref="H4:I4"/>
    <mergeCell ref="J4:L6"/>
    <mergeCell ref="M4:O6"/>
    <mergeCell ref="P4:R6"/>
    <mergeCell ref="S4:U6"/>
    <mergeCell ref="V4:X6"/>
    <mergeCell ref="H5:I5"/>
  </mergeCells>
  <phoneticPr fontId="83"/>
  <printOptions horizontalCentered="1"/>
  <pageMargins left="0.39374999999999999" right="0.39374999999999999" top="1.1812499999999999" bottom="0.39374999999999999" header="0.51180555555555496" footer="0.51180555555555496"/>
  <pageSetup paperSize="9" scale="90" firstPageNumber="0" orientation="portrait" horizontalDpi="300" verticalDpi="300" r:id="rId1"/>
  <rowBreaks count="2" manualBreakCount="2">
    <brk id="57" max="16383" man="1"/>
    <brk id="9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9"/>
  <sheetViews>
    <sheetView view="pageBreakPreview" zoomScaleNormal="100" workbookViewId="0">
      <selection activeCell="K5" sqref="K5"/>
    </sheetView>
  </sheetViews>
  <sheetFormatPr defaultRowHeight="13.5" x14ac:dyDescent="0.15"/>
  <cols>
    <col min="1" max="9" width="9.625" style="817" customWidth="1"/>
    <col min="10" max="256" width="9" style="817" customWidth="1"/>
    <col min="257" max="265" width="9.625" style="817" customWidth="1"/>
    <col min="266" max="512" width="9" style="817" customWidth="1"/>
    <col min="513" max="521" width="9.625" style="817" customWidth="1"/>
    <col min="522" max="768" width="9" style="817" customWidth="1"/>
    <col min="769" max="777" width="9.625" style="817" customWidth="1"/>
    <col min="778" max="1025" width="9" style="817" customWidth="1"/>
  </cols>
  <sheetData>
    <row r="1" spans="1:11" ht="14.25" x14ac:dyDescent="0.15">
      <c r="A1" s="818" t="s">
        <v>1345</v>
      </c>
    </row>
    <row r="2" spans="1:11" ht="14.25" x14ac:dyDescent="0.15">
      <c r="A2" s="818"/>
    </row>
    <row r="3" spans="1:11" ht="17.25" x14ac:dyDescent="0.2">
      <c r="A3" s="820"/>
      <c r="C3" s="1773" t="s">
        <v>103</v>
      </c>
      <c r="D3" s="1773"/>
      <c r="E3" s="1773"/>
      <c r="F3" s="1773"/>
      <c r="G3" s="1773"/>
    </row>
    <row r="5" spans="1:11" ht="18" customHeight="1" x14ac:dyDescent="0.15">
      <c r="E5" s="1770" t="s">
        <v>496</v>
      </c>
      <c r="F5" s="1770"/>
      <c r="G5" s="1933"/>
      <c r="H5" s="1933"/>
      <c r="I5" s="1933"/>
      <c r="K5" s="39" t="s">
        <v>590</v>
      </c>
    </row>
    <row r="7" spans="1:11" s="1138" customFormat="1" ht="21" customHeight="1" x14ac:dyDescent="0.15">
      <c r="A7" s="1777" t="s">
        <v>372</v>
      </c>
      <c r="B7" s="1777"/>
      <c r="C7" s="1266"/>
      <c r="D7" s="1266"/>
      <c r="E7" s="1266"/>
      <c r="F7" s="1266"/>
      <c r="G7" s="1266"/>
      <c r="H7" s="1266"/>
      <c r="I7" s="1266"/>
    </row>
    <row r="8" spans="1:11" ht="15" customHeight="1" x14ac:dyDescent="0.15">
      <c r="A8" s="840" t="s">
        <v>184</v>
      </c>
      <c r="B8" s="1776"/>
      <c r="C8" s="1776"/>
      <c r="D8" s="1776"/>
      <c r="E8" s="1776"/>
      <c r="F8" s="1777" t="s">
        <v>390</v>
      </c>
      <c r="G8" s="1266" t="s">
        <v>391</v>
      </c>
      <c r="H8" s="1266"/>
      <c r="I8" s="1266"/>
    </row>
    <row r="9" spans="1:11" ht="15" customHeight="1" x14ac:dyDescent="0.15">
      <c r="A9" s="1777" t="s">
        <v>392</v>
      </c>
      <c r="B9" s="1778"/>
      <c r="C9" s="1778"/>
      <c r="D9" s="1778"/>
      <c r="E9" s="1778"/>
      <c r="F9" s="1777"/>
      <c r="G9" s="1266"/>
      <c r="H9" s="1266"/>
      <c r="I9" s="1266"/>
    </row>
    <row r="10" spans="1:11" ht="15" customHeight="1" x14ac:dyDescent="0.15">
      <c r="A10" s="1777"/>
      <c r="B10" s="1778"/>
      <c r="C10" s="1778"/>
      <c r="D10" s="1778"/>
      <c r="E10" s="1778"/>
      <c r="F10" s="1777"/>
      <c r="G10" s="1266"/>
      <c r="H10" s="1266"/>
      <c r="I10" s="1266"/>
    </row>
    <row r="11" spans="1:11" ht="21" customHeight="1" x14ac:dyDescent="0.15">
      <c r="A11" s="1779" t="s">
        <v>395</v>
      </c>
      <c r="B11" s="1779"/>
      <c r="C11" s="1779"/>
      <c r="D11" s="1779"/>
      <c r="E11" s="1779"/>
      <c r="F11" s="1779"/>
      <c r="G11" s="1779"/>
      <c r="H11" s="1779"/>
      <c r="I11" s="1779"/>
    </row>
    <row r="12" spans="1:11" ht="20.25" customHeight="1" x14ac:dyDescent="0.15">
      <c r="A12" s="1779" t="s">
        <v>396</v>
      </c>
      <c r="B12" s="1779"/>
      <c r="C12" s="1779"/>
      <c r="D12" s="1779" t="s">
        <v>397</v>
      </c>
      <c r="E12" s="1779"/>
      <c r="F12" s="1779"/>
      <c r="G12" s="1779" t="s">
        <v>398</v>
      </c>
      <c r="H12" s="1779"/>
      <c r="I12" s="1779"/>
    </row>
    <row r="13" spans="1:11" ht="15" customHeight="1" x14ac:dyDescent="0.15">
      <c r="A13" s="1780"/>
      <c r="B13" s="1780"/>
      <c r="C13" s="1780"/>
      <c r="D13" s="1780"/>
      <c r="E13" s="1780"/>
      <c r="F13" s="1780"/>
      <c r="G13" s="1780"/>
      <c r="H13" s="1780"/>
      <c r="I13" s="1780"/>
    </row>
    <row r="14" spans="1:11" ht="15" customHeight="1" x14ac:dyDescent="0.15">
      <c r="A14" s="1781"/>
      <c r="B14" s="1781"/>
      <c r="C14" s="1781"/>
      <c r="D14" s="1781"/>
      <c r="E14" s="1781"/>
      <c r="F14" s="1781"/>
      <c r="G14" s="1781"/>
      <c r="H14" s="1781"/>
      <c r="I14" s="1781"/>
    </row>
    <row r="15" spans="1:11" ht="15" customHeight="1" x14ac:dyDescent="0.15">
      <c r="A15" s="1781"/>
      <c r="B15" s="1781"/>
      <c r="C15" s="1781"/>
      <c r="D15" s="1781"/>
      <c r="E15" s="1781"/>
      <c r="F15" s="1781"/>
      <c r="G15" s="1781"/>
      <c r="H15" s="1781"/>
      <c r="I15" s="1781"/>
    </row>
    <row r="16" spans="1:11" ht="15" customHeight="1" x14ac:dyDescent="0.15">
      <c r="A16" s="1781"/>
      <c r="B16" s="1781"/>
      <c r="C16" s="1781"/>
      <c r="D16" s="1781"/>
      <c r="E16" s="1781"/>
      <c r="F16" s="1781"/>
      <c r="G16" s="1781"/>
      <c r="H16" s="1781"/>
      <c r="I16" s="1781"/>
    </row>
    <row r="17" spans="1:9" ht="15" customHeight="1" x14ac:dyDescent="0.15">
      <c r="A17" s="1781"/>
      <c r="B17" s="1781"/>
      <c r="C17" s="1781"/>
      <c r="D17" s="1781"/>
      <c r="E17" s="1781"/>
      <c r="F17" s="1781"/>
      <c r="G17" s="1781"/>
      <c r="H17" s="1781"/>
      <c r="I17" s="1781"/>
    </row>
    <row r="18" spans="1:9" ht="15" customHeight="1" x14ac:dyDescent="0.15">
      <c r="A18" s="1781"/>
      <c r="B18" s="1781"/>
      <c r="C18" s="1781"/>
      <c r="D18" s="1781"/>
      <c r="E18" s="1781"/>
      <c r="F18" s="1781"/>
      <c r="G18" s="1781"/>
      <c r="H18" s="1781"/>
      <c r="I18" s="1781"/>
    </row>
    <row r="19" spans="1:9" ht="15" customHeight="1" x14ac:dyDescent="0.15">
      <c r="A19" s="1781"/>
      <c r="B19" s="1781"/>
      <c r="C19" s="1781"/>
      <c r="D19" s="1781"/>
      <c r="E19" s="1781"/>
      <c r="F19" s="1781"/>
      <c r="G19" s="1781"/>
      <c r="H19" s="1781"/>
      <c r="I19" s="1781"/>
    </row>
    <row r="20" spans="1:9" ht="15" customHeight="1" x14ac:dyDescent="0.15">
      <c r="A20" s="1781"/>
      <c r="B20" s="1781"/>
      <c r="C20" s="1781"/>
      <c r="D20" s="1781"/>
      <c r="E20" s="1781"/>
      <c r="F20" s="1781"/>
      <c r="G20" s="1781"/>
      <c r="H20" s="1781"/>
      <c r="I20" s="1781"/>
    </row>
    <row r="21" spans="1:9" ht="15" customHeight="1" x14ac:dyDescent="0.15">
      <c r="A21" s="1781"/>
      <c r="B21" s="1781"/>
      <c r="C21" s="1781"/>
      <c r="D21" s="1781"/>
      <c r="E21" s="1781"/>
      <c r="F21" s="1781"/>
      <c r="G21" s="1781"/>
      <c r="H21" s="1781"/>
      <c r="I21" s="1781"/>
    </row>
    <row r="22" spans="1:9" ht="15" customHeight="1" x14ac:dyDescent="0.15">
      <c r="A22" s="1781"/>
      <c r="B22" s="1781"/>
      <c r="C22" s="1781"/>
      <c r="D22" s="1781"/>
      <c r="E22" s="1781"/>
      <c r="F22" s="1781"/>
      <c r="G22" s="1781"/>
      <c r="H22" s="1781"/>
      <c r="I22" s="1781"/>
    </row>
    <row r="23" spans="1:9" ht="15" customHeight="1" x14ac:dyDescent="0.15">
      <c r="A23" s="1781"/>
      <c r="B23" s="1781"/>
      <c r="C23" s="1781"/>
      <c r="D23" s="1781"/>
      <c r="E23" s="1781"/>
      <c r="F23" s="1781"/>
      <c r="G23" s="1781"/>
      <c r="H23" s="1781"/>
      <c r="I23" s="1781"/>
    </row>
    <row r="24" spans="1:9" ht="15" customHeight="1" x14ac:dyDescent="0.15">
      <c r="A24" s="1781"/>
      <c r="B24" s="1781"/>
      <c r="C24" s="1781"/>
      <c r="D24" s="1781"/>
      <c r="E24" s="1781"/>
      <c r="F24" s="1781"/>
      <c r="G24" s="1781"/>
      <c r="H24" s="1781"/>
      <c r="I24" s="1781"/>
    </row>
    <row r="25" spans="1:9" ht="15" customHeight="1" x14ac:dyDescent="0.15">
      <c r="A25" s="1781"/>
      <c r="B25" s="1781"/>
      <c r="C25" s="1781"/>
      <c r="D25" s="1781"/>
      <c r="E25" s="1781"/>
      <c r="F25" s="1781"/>
      <c r="G25" s="1781"/>
      <c r="H25" s="1781"/>
      <c r="I25" s="1781"/>
    </row>
    <row r="26" spans="1:9" ht="15" customHeight="1" x14ac:dyDescent="0.15">
      <c r="A26" s="1781"/>
      <c r="B26" s="1781"/>
      <c r="C26" s="1781"/>
      <c r="D26" s="1781"/>
      <c r="E26" s="1781"/>
      <c r="F26" s="1781"/>
      <c r="G26" s="1781"/>
      <c r="H26" s="1781"/>
      <c r="I26" s="1781"/>
    </row>
    <row r="27" spans="1:9" ht="15" customHeight="1" x14ac:dyDescent="0.15">
      <c r="A27" s="1781"/>
      <c r="B27" s="1781"/>
      <c r="C27" s="1781"/>
      <c r="D27" s="1781"/>
      <c r="E27" s="1781"/>
      <c r="F27" s="1781"/>
      <c r="G27" s="1781"/>
      <c r="H27" s="1781"/>
      <c r="I27" s="1781"/>
    </row>
    <row r="28" spans="1:9" ht="15" customHeight="1" x14ac:dyDescent="0.15">
      <c r="A28" s="1781"/>
      <c r="B28" s="1781"/>
      <c r="C28" s="1781"/>
      <c r="D28" s="1781"/>
      <c r="E28" s="1781"/>
      <c r="F28" s="1781"/>
      <c r="G28" s="1781"/>
      <c r="H28" s="1781"/>
      <c r="I28" s="1781"/>
    </row>
    <row r="29" spans="1:9" ht="15" customHeight="1" x14ac:dyDescent="0.15">
      <c r="A29" s="1781"/>
      <c r="B29" s="1781"/>
      <c r="C29" s="1781"/>
      <c r="D29" s="1781"/>
      <c r="E29" s="1781"/>
      <c r="F29" s="1781"/>
      <c r="G29" s="1781"/>
      <c r="H29" s="1781"/>
      <c r="I29" s="1781"/>
    </row>
    <row r="30" spans="1:9" ht="15" customHeight="1" x14ac:dyDescent="0.15">
      <c r="A30" s="1782"/>
      <c r="B30" s="1782"/>
      <c r="C30" s="1782"/>
      <c r="D30" s="1782"/>
      <c r="E30" s="1782"/>
      <c r="F30" s="1782"/>
      <c r="G30" s="1782"/>
      <c r="H30" s="1782"/>
      <c r="I30" s="1782"/>
    </row>
    <row r="31" spans="1:9" ht="15" customHeight="1" x14ac:dyDescent="0.15">
      <c r="A31" s="1779" t="s">
        <v>399</v>
      </c>
      <c r="B31" s="1779"/>
      <c r="C31" s="1779"/>
      <c r="D31" s="1779"/>
      <c r="E31" s="1779"/>
      <c r="F31" s="1779"/>
      <c r="G31" s="1779"/>
      <c r="H31" s="1779"/>
      <c r="I31" s="1779"/>
    </row>
    <row r="32" spans="1:9" ht="15" customHeight="1" x14ac:dyDescent="0.15">
      <c r="A32" s="1779" t="s">
        <v>400</v>
      </c>
      <c r="B32" s="1779"/>
      <c r="C32" s="1779"/>
      <c r="D32" s="1779"/>
      <c r="E32" s="1779" t="s">
        <v>401</v>
      </c>
      <c r="F32" s="1779"/>
      <c r="G32" s="1779"/>
      <c r="H32" s="1779"/>
      <c r="I32" s="1779"/>
    </row>
    <row r="33" spans="1:9" ht="15" customHeight="1" x14ac:dyDescent="0.15">
      <c r="A33" s="841"/>
      <c r="B33" s="842"/>
      <c r="C33" s="842"/>
      <c r="D33" s="843"/>
      <c r="E33" s="841"/>
      <c r="F33" s="842"/>
      <c r="G33" s="842"/>
      <c r="H33" s="842"/>
      <c r="I33" s="843"/>
    </row>
    <row r="34" spans="1:9" ht="15" customHeight="1" x14ac:dyDescent="0.15">
      <c r="A34" s="844"/>
      <c r="B34" s="845"/>
      <c r="C34" s="845"/>
      <c r="D34" s="846"/>
      <c r="E34" s="844"/>
      <c r="F34" s="845"/>
      <c r="G34" s="845"/>
      <c r="H34" s="845"/>
      <c r="I34" s="846"/>
    </row>
    <row r="35" spans="1:9" ht="15" customHeight="1" x14ac:dyDescent="0.15">
      <c r="A35" s="844"/>
      <c r="B35" s="845"/>
      <c r="C35" s="845"/>
      <c r="D35" s="846"/>
      <c r="E35" s="844"/>
      <c r="F35" s="845"/>
      <c r="G35" s="845"/>
      <c r="H35" s="845"/>
      <c r="I35" s="846"/>
    </row>
    <row r="36" spans="1:9" ht="15" customHeight="1" x14ac:dyDescent="0.15">
      <c r="A36" s="844"/>
      <c r="B36" s="845"/>
      <c r="C36" s="845"/>
      <c r="D36" s="846"/>
      <c r="E36" s="844"/>
      <c r="F36" s="845"/>
      <c r="G36" s="845"/>
      <c r="H36" s="845"/>
      <c r="I36" s="846"/>
    </row>
    <row r="37" spans="1:9" ht="15" customHeight="1" x14ac:dyDescent="0.15">
      <c r="A37" s="844"/>
      <c r="B37" s="845"/>
      <c r="C37" s="845"/>
      <c r="D37" s="846"/>
      <c r="E37" s="844"/>
      <c r="F37" s="845"/>
      <c r="G37" s="845"/>
      <c r="H37" s="845"/>
      <c r="I37" s="846"/>
    </row>
    <row r="38" spans="1:9" ht="15" customHeight="1" x14ac:dyDescent="0.15">
      <c r="A38" s="844"/>
      <c r="B38" s="845"/>
      <c r="C38" s="845"/>
      <c r="D38" s="846"/>
      <c r="E38" s="844"/>
      <c r="F38" s="845"/>
      <c r="G38" s="845"/>
      <c r="H38" s="845"/>
      <c r="I38" s="846"/>
    </row>
    <row r="39" spans="1:9" ht="15" customHeight="1" x14ac:dyDescent="0.15">
      <c r="A39" s="847"/>
      <c r="B39" s="848"/>
      <c r="C39" s="848"/>
      <c r="D39" s="849"/>
      <c r="E39" s="847"/>
      <c r="F39" s="848"/>
      <c r="G39" s="848"/>
      <c r="H39" s="848"/>
      <c r="I39" s="849"/>
    </row>
    <row r="40" spans="1:9" ht="15" customHeight="1" x14ac:dyDescent="0.15">
      <c r="A40" s="850" t="s">
        <v>402</v>
      </c>
      <c r="B40" s="851"/>
      <c r="C40" s="851"/>
      <c r="D40" s="851"/>
      <c r="E40" s="851"/>
      <c r="F40" s="851"/>
      <c r="G40" s="851"/>
      <c r="H40" s="851"/>
      <c r="I40" s="852"/>
    </row>
    <row r="41" spans="1:9" ht="15" customHeight="1" x14ac:dyDescent="0.15">
      <c r="A41" s="853"/>
      <c r="B41" s="854"/>
      <c r="C41" s="854"/>
      <c r="D41" s="854"/>
      <c r="E41" s="854"/>
      <c r="F41" s="854"/>
      <c r="G41" s="854"/>
      <c r="H41" s="854"/>
      <c r="I41" s="855"/>
    </row>
    <row r="42" spans="1:9" ht="15" customHeight="1" x14ac:dyDescent="0.15">
      <c r="A42" s="853"/>
      <c r="B42" s="854"/>
      <c r="C42" s="854"/>
      <c r="D42" s="854"/>
      <c r="E42" s="854"/>
      <c r="F42" s="854"/>
      <c r="G42" s="854"/>
      <c r="H42" s="854"/>
      <c r="I42" s="855"/>
    </row>
    <row r="43" spans="1:9" ht="15" customHeight="1" x14ac:dyDescent="0.15">
      <c r="A43" s="853"/>
      <c r="B43" s="854"/>
      <c r="C43" s="854"/>
      <c r="D43" s="854"/>
      <c r="E43" s="854"/>
      <c r="F43" s="854"/>
      <c r="G43" s="854"/>
      <c r="H43" s="854"/>
      <c r="I43" s="855"/>
    </row>
    <row r="44" spans="1:9" ht="15" customHeight="1" x14ac:dyDescent="0.15">
      <c r="A44" s="853"/>
      <c r="B44" s="854"/>
      <c r="C44" s="854"/>
      <c r="D44" s="854"/>
      <c r="E44" s="854"/>
      <c r="F44" s="854"/>
      <c r="G44" s="854"/>
      <c r="H44" s="854"/>
      <c r="I44" s="855"/>
    </row>
    <row r="45" spans="1:9" ht="15" customHeight="1" x14ac:dyDescent="0.15">
      <c r="A45" s="853"/>
      <c r="B45" s="854"/>
      <c r="C45" s="854"/>
      <c r="D45" s="854"/>
      <c r="E45" s="854"/>
      <c r="F45" s="854"/>
      <c r="G45" s="854"/>
      <c r="H45" s="854"/>
      <c r="I45" s="855"/>
    </row>
    <row r="46" spans="1:9" ht="15" customHeight="1" x14ac:dyDescent="0.15">
      <c r="A46" s="853"/>
      <c r="B46" s="854"/>
      <c r="C46" s="854"/>
      <c r="D46" s="854"/>
      <c r="E46" s="854"/>
      <c r="F46" s="854"/>
      <c r="G46" s="854"/>
      <c r="H46" s="854"/>
      <c r="I46" s="855"/>
    </row>
    <row r="47" spans="1:9" ht="15" customHeight="1" x14ac:dyDescent="0.15">
      <c r="A47" s="856"/>
      <c r="B47" s="857"/>
      <c r="C47" s="857"/>
      <c r="D47" s="857"/>
      <c r="E47" s="857"/>
      <c r="F47" s="857"/>
      <c r="G47" s="857"/>
      <c r="H47" s="857"/>
      <c r="I47" s="858"/>
    </row>
    <row r="48" spans="1:9" ht="13.5" customHeight="1" x14ac:dyDescent="0.15">
      <c r="A48" s="2015" t="s">
        <v>1346</v>
      </c>
      <c r="B48" s="2015"/>
      <c r="C48" s="2015"/>
      <c r="D48" s="2015"/>
      <c r="E48" s="2015"/>
      <c r="F48" s="2015"/>
      <c r="G48" s="2015"/>
      <c r="H48" s="2015"/>
      <c r="I48" s="2015"/>
    </row>
    <row r="49" spans="1:9" x14ac:dyDescent="0.15">
      <c r="A49" s="2016"/>
      <c r="B49" s="2016"/>
      <c r="C49" s="2016"/>
      <c r="D49" s="2016"/>
      <c r="E49" s="2016"/>
      <c r="F49" s="2016"/>
      <c r="G49" s="2016"/>
      <c r="H49" s="2016"/>
      <c r="I49" s="2016"/>
    </row>
  </sheetData>
  <mergeCells count="72">
    <mergeCell ref="A48:I49"/>
    <mergeCell ref="A30:C30"/>
    <mergeCell ref="D30:F30"/>
    <mergeCell ref="G30:I30"/>
    <mergeCell ref="A31:I31"/>
    <mergeCell ref="A32:D32"/>
    <mergeCell ref="E32:I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1:I11"/>
    <mergeCell ref="A12:C12"/>
    <mergeCell ref="D12:F12"/>
    <mergeCell ref="G12:I12"/>
    <mergeCell ref="A13:C13"/>
    <mergeCell ref="D13:F13"/>
    <mergeCell ref="G13:I13"/>
    <mergeCell ref="B8:E8"/>
    <mergeCell ref="F8:F10"/>
    <mergeCell ref="G8:I10"/>
    <mergeCell ref="A9:A10"/>
    <mergeCell ref="B9:E10"/>
    <mergeCell ref="C3:G3"/>
    <mergeCell ref="E5:F5"/>
    <mergeCell ref="G5:I5"/>
    <mergeCell ref="A7:B7"/>
    <mergeCell ref="C7:I7"/>
  </mergeCells>
  <phoneticPr fontId="83"/>
  <hyperlinks>
    <hyperlink ref="K5" location="届出様式一覧!A1" display="戻る"/>
  </hyperlinks>
  <printOptions horizontalCentered="1" verticalCentered="1"/>
  <pageMargins left="0.27569444444444402" right="0.23611111111111099" top="0.39374999999999999" bottom="0.39374999999999999" header="0.51180555555555496" footer="0.51180555555555496"/>
  <pageSetup paperSize="9" firstPageNumber="0"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view="pageBreakPreview" zoomScaleNormal="100" workbookViewId="0">
      <selection activeCell="G5" sqref="G5"/>
    </sheetView>
  </sheetViews>
  <sheetFormatPr defaultRowHeight="14.25" x14ac:dyDescent="0.15"/>
  <cols>
    <col min="1" max="1" width="10" style="1139" customWidth="1"/>
    <col min="2" max="3" width="4.375" style="1139" customWidth="1"/>
    <col min="4" max="9" width="10" style="1139" customWidth="1"/>
    <col min="10" max="10" width="10.625" style="1139" customWidth="1"/>
    <col min="11" max="11" width="5" style="1139" customWidth="1"/>
    <col min="12" max="256" width="9" style="1139" customWidth="1"/>
    <col min="257" max="257" width="10" style="1139" customWidth="1"/>
    <col min="258" max="259" width="4.375" style="1139" customWidth="1"/>
    <col min="260" max="265" width="10" style="1139" customWidth="1"/>
    <col min="266" max="266" width="10.625" style="1139" customWidth="1"/>
    <col min="267" max="267" width="5" style="1139" customWidth="1"/>
    <col min="268" max="512" width="9" style="1139" customWidth="1"/>
    <col min="513" max="513" width="10" style="1139" customWidth="1"/>
    <col min="514" max="515" width="4.375" style="1139" customWidth="1"/>
    <col min="516" max="521" width="10" style="1139" customWidth="1"/>
    <col min="522" max="522" width="10.625" style="1139" customWidth="1"/>
    <col min="523" max="523" width="5" style="1139" customWidth="1"/>
    <col min="524" max="768" width="9" style="1139" customWidth="1"/>
    <col min="769" max="769" width="10" style="1139" customWidth="1"/>
    <col min="770" max="771" width="4.375" style="1139" customWidth="1"/>
    <col min="772" max="777" width="10" style="1139" customWidth="1"/>
    <col min="778" max="778" width="10.625" style="1139" customWidth="1"/>
    <col min="779" max="779" width="5" style="1139" customWidth="1"/>
    <col min="780" max="1025" width="9" style="1139" customWidth="1"/>
  </cols>
  <sheetData>
    <row r="1" spans="1:12" ht="19.5" customHeight="1" x14ac:dyDescent="0.15">
      <c r="A1" s="1140" t="s">
        <v>1347</v>
      </c>
      <c r="J1" s="1141"/>
    </row>
    <row r="2" spans="1:12" ht="19.5" customHeight="1" x14ac:dyDescent="0.15">
      <c r="J2" s="1141"/>
    </row>
    <row r="3" spans="1:12" ht="30" customHeight="1" x14ac:dyDescent="0.15">
      <c r="A3" s="1468" t="s">
        <v>410</v>
      </c>
      <c r="B3" s="1468"/>
      <c r="C3" s="1468"/>
      <c r="D3" s="1468"/>
      <c r="E3" s="1468"/>
      <c r="F3" s="1468"/>
      <c r="G3" s="1468"/>
      <c r="H3" s="1468"/>
      <c r="I3" s="1468"/>
      <c r="J3" s="1468"/>
      <c r="K3" s="1142"/>
      <c r="L3" s="1143" t="s">
        <v>590</v>
      </c>
    </row>
    <row r="4" spans="1:12" ht="22.5" customHeight="1" x14ac:dyDescent="0.15">
      <c r="A4" s="1140"/>
      <c r="B4" s="1140"/>
      <c r="C4" s="1140"/>
      <c r="D4" s="1140"/>
      <c r="E4" s="1140"/>
      <c r="F4" s="1140"/>
      <c r="G4" s="1140"/>
      <c r="H4" s="1140"/>
      <c r="I4" s="1140"/>
      <c r="J4" s="1144"/>
    </row>
    <row r="5" spans="1:12" ht="22.5" customHeight="1" x14ac:dyDescent="0.15">
      <c r="B5" s="1140"/>
      <c r="C5" s="1140"/>
      <c r="E5" s="1140"/>
      <c r="F5" s="1140"/>
      <c r="G5" s="1140"/>
      <c r="H5" s="1140"/>
      <c r="I5" s="1140"/>
      <c r="J5" s="1144" t="s">
        <v>440</v>
      </c>
    </row>
    <row r="6" spans="1:12" ht="22.5" customHeight="1" x14ac:dyDescent="0.15">
      <c r="B6" s="1140"/>
      <c r="C6" s="1140"/>
      <c r="E6" s="1140"/>
      <c r="F6" s="1140"/>
      <c r="G6" s="1140"/>
      <c r="H6" s="1140"/>
      <c r="I6" s="1140"/>
      <c r="J6" s="1144"/>
    </row>
    <row r="7" spans="1:12" ht="22.5" customHeight="1" x14ac:dyDescent="0.15">
      <c r="A7" s="1145" t="s">
        <v>1348</v>
      </c>
      <c r="B7" s="1140"/>
      <c r="C7" s="1140"/>
      <c r="D7" s="1140"/>
      <c r="E7" s="1140"/>
      <c r="F7" s="1140"/>
      <c r="G7" s="1140"/>
      <c r="H7" s="1140"/>
      <c r="I7" s="1140"/>
      <c r="J7" s="1140"/>
    </row>
    <row r="8" spans="1:12" ht="22.5" customHeight="1" x14ac:dyDescent="0.15">
      <c r="A8" s="1145"/>
      <c r="B8" s="1140"/>
      <c r="C8" s="1140"/>
      <c r="D8" s="1140"/>
      <c r="E8" s="1140"/>
      <c r="F8" s="1140"/>
      <c r="G8" s="1140"/>
      <c r="H8" s="1140"/>
      <c r="I8" s="1140"/>
      <c r="J8" s="1140"/>
    </row>
    <row r="9" spans="1:12" ht="22.5" customHeight="1" x14ac:dyDescent="0.15">
      <c r="A9" s="1140"/>
      <c r="B9" s="1140"/>
      <c r="C9" s="1140"/>
      <c r="D9" s="1140"/>
      <c r="E9" s="1140" t="s">
        <v>413</v>
      </c>
      <c r="F9" s="1140"/>
      <c r="G9" s="1140"/>
      <c r="H9" s="1140"/>
      <c r="I9" s="1140"/>
      <c r="J9" s="1140"/>
    </row>
    <row r="10" spans="1:12" ht="45" customHeight="1" x14ac:dyDescent="0.15">
      <c r="A10" s="1140"/>
      <c r="B10" s="1140"/>
      <c r="C10" s="1140"/>
      <c r="D10" s="1140"/>
      <c r="E10" s="1140"/>
      <c r="F10" s="1140"/>
      <c r="G10" s="1140"/>
      <c r="H10" s="1140"/>
      <c r="I10" s="1140"/>
      <c r="J10" s="1140"/>
    </row>
    <row r="11" spans="1:12" ht="22.5" customHeight="1" x14ac:dyDescent="0.15">
      <c r="A11" s="1140"/>
      <c r="B11" s="1140"/>
      <c r="C11" s="1140"/>
      <c r="D11" s="1140"/>
      <c r="E11" s="1140" t="s">
        <v>414</v>
      </c>
      <c r="F11" s="1140"/>
      <c r="G11" s="1140"/>
      <c r="H11" s="1140"/>
      <c r="I11" s="1140"/>
      <c r="J11" s="1144" t="s">
        <v>120</v>
      </c>
    </row>
    <row r="12" spans="1:12" ht="22.5" customHeight="1" x14ac:dyDescent="0.15">
      <c r="A12" s="1140"/>
      <c r="B12" s="1140"/>
      <c r="C12" s="1140"/>
      <c r="D12" s="1140"/>
      <c r="E12" s="1140" t="s">
        <v>132</v>
      </c>
      <c r="F12" s="1140"/>
      <c r="G12" s="1140"/>
      <c r="H12" s="1140"/>
      <c r="I12" s="1140"/>
      <c r="J12" s="1140"/>
    </row>
    <row r="13" spans="1:12" ht="22.5" customHeight="1" x14ac:dyDescent="0.15">
      <c r="A13" s="1140"/>
      <c r="B13" s="1140"/>
      <c r="C13" s="1140"/>
      <c r="D13" s="1140"/>
      <c r="E13" s="1140"/>
      <c r="F13" s="1140"/>
      <c r="G13" s="1140"/>
      <c r="H13" s="1140"/>
      <c r="I13" s="1140"/>
      <c r="J13" s="1140"/>
    </row>
    <row r="14" spans="1:12" ht="22.5" customHeight="1" x14ac:dyDescent="0.15">
      <c r="A14" s="1140" t="s">
        <v>415</v>
      </c>
      <c r="B14" s="1140"/>
      <c r="C14" s="1140"/>
      <c r="D14" s="1140"/>
      <c r="E14" s="1140"/>
      <c r="F14" s="1140"/>
      <c r="G14" s="1140"/>
      <c r="H14" s="1140"/>
      <c r="I14" s="1140"/>
      <c r="J14" s="1140"/>
    </row>
    <row r="15" spans="1:12" ht="6.75" customHeight="1" x14ac:dyDescent="0.15">
      <c r="A15" s="1140"/>
      <c r="B15" s="1140"/>
      <c r="C15" s="1140"/>
      <c r="D15" s="1140"/>
      <c r="E15" s="1140"/>
      <c r="F15" s="1140"/>
      <c r="G15" s="1140"/>
      <c r="H15" s="1140"/>
      <c r="I15" s="1140"/>
      <c r="J15" s="1140"/>
    </row>
    <row r="16" spans="1:12" ht="20.100000000000001" customHeight="1" x14ac:dyDescent="0.15">
      <c r="A16" s="1469" t="s">
        <v>184</v>
      </c>
      <c r="B16" s="1469"/>
      <c r="C16" s="1469"/>
      <c r="D16" s="1146"/>
      <c r="E16" s="1146"/>
      <c r="F16" s="1146"/>
      <c r="G16" s="1470"/>
      <c r="H16" s="1470"/>
      <c r="I16" s="1470"/>
      <c r="J16" s="1470"/>
    </row>
    <row r="17" spans="1:10" ht="39.950000000000003" customHeight="1" x14ac:dyDescent="0.15">
      <c r="A17" s="1471" t="s">
        <v>1328</v>
      </c>
      <c r="B17" s="1471"/>
      <c r="C17" s="1471"/>
      <c r="D17" s="1147"/>
      <c r="E17" s="1147"/>
      <c r="F17" s="1147"/>
      <c r="G17" s="1472" t="s">
        <v>417</v>
      </c>
      <c r="H17" s="1472"/>
      <c r="I17" s="1472"/>
      <c r="J17" s="1472"/>
    </row>
    <row r="18" spans="1:10" ht="50.1" customHeight="1" x14ac:dyDescent="0.15">
      <c r="A18" s="1473" t="s">
        <v>418</v>
      </c>
      <c r="B18" s="1473"/>
      <c r="C18" s="1473"/>
      <c r="D18" s="1148" t="s">
        <v>419</v>
      </c>
      <c r="E18" s="1148"/>
      <c r="F18" s="1148"/>
      <c r="G18" s="1148"/>
      <c r="H18" s="1148"/>
      <c r="I18" s="1148"/>
      <c r="J18" s="1149"/>
    </row>
    <row r="19" spans="1:10" ht="37.5" customHeight="1" x14ac:dyDescent="0.15">
      <c r="A19" s="1474" t="s">
        <v>420</v>
      </c>
      <c r="B19" s="1474"/>
      <c r="C19" s="1474"/>
      <c r="D19" s="1150"/>
      <c r="E19" s="1150"/>
      <c r="F19" s="1150"/>
      <c r="G19" s="1150"/>
      <c r="H19" s="1150"/>
      <c r="I19" s="1150"/>
      <c r="J19" s="1151"/>
    </row>
    <row r="20" spans="1:10" ht="22.5" customHeight="1" x14ac:dyDescent="0.15">
      <c r="A20" s="1474"/>
      <c r="B20" s="1474"/>
      <c r="C20" s="1474"/>
      <c r="D20" s="1475" t="s">
        <v>421</v>
      </c>
      <c r="E20" s="1475"/>
      <c r="F20" s="1475"/>
      <c r="G20" s="1475"/>
      <c r="H20" s="1475"/>
      <c r="I20" s="1475"/>
      <c r="J20" s="1475"/>
    </row>
    <row r="21" spans="1:10" ht="22.5" customHeight="1" x14ac:dyDescent="0.15">
      <c r="A21" s="1476" t="s">
        <v>422</v>
      </c>
      <c r="B21" s="1476"/>
      <c r="C21" s="1476"/>
      <c r="D21" s="1152"/>
      <c r="E21" s="1152"/>
      <c r="F21" s="1152"/>
      <c r="G21" s="1152"/>
      <c r="H21" s="1152"/>
      <c r="I21" s="1152"/>
      <c r="J21" s="1153"/>
    </row>
    <row r="22" spans="1:10" ht="30" customHeight="1" x14ac:dyDescent="0.15">
      <c r="A22" s="1476"/>
      <c r="B22" s="1476"/>
      <c r="C22" s="1476"/>
      <c r="D22" s="1475" t="s">
        <v>423</v>
      </c>
      <c r="E22" s="1475"/>
      <c r="F22" s="1475"/>
      <c r="G22" s="1475"/>
      <c r="H22" s="1475"/>
      <c r="I22" s="1475"/>
      <c r="J22" s="1475"/>
    </row>
    <row r="23" spans="1:10" ht="22.5" customHeight="1" x14ac:dyDescent="0.15">
      <c r="A23" s="1479" t="s">
        <v>424</v>
      </c>
      <c r="B23" s="1479"/>
      <c r="C23" s="1479"/>
      <c r="D23" s="1154"/>
      <c r="E23" s="1154"/>
      <c r="F23" s="1154"/>
      <c r="G23" s="1154"/>
      <c r="H23" s="1154"/>
      <c r="I23" s="1154"/>
      <c r="J23" s="1155"/>
    </row>
    <row r="24" spans="1:10" ht="30" customHeight="1" x14ac:dyDescent="0.15">
      <c r="A24" s="1479"/>
      <c r="B24" s="1479"/>
      <c r="C24" s="1479"/>
      <c r="D24" s="1156"/>
      <c r="E24" s="1157"/>
      <c r="F24" s="1157"/>
      <c r="G24" s="1157"/>
      <c r="H24" s="1157"/>
      <c r="I24" s="1157" t="s">
        <v>174</v>
      </c>
      <c r="J24" s="1158"/>
    </row>
    <row r="25" spans="1:10" ht="30" customHeight="1" x14ac:dyDescent="0.15">
      <c r="A25" s="1480" t="s">
        <v>425</v>
      </c>
      <c r="B25" s="1480"/>
      <c r="C25" s="1480"/>
      <c r="D25" s="1481" t="s">
        <v>426</v>
      </c>
      <c r="E25" s="1481"/>
      <c r="F25" s="1481"/>
      <c r="G25" s="1481"/>
      <c r="H25" s="1481"/>
      <c r="I25" s="1481"/>
      <c r="J25" s="1481"/>
    </row>
    <row r="26" spans="1:10" ht="30" customHeight="1" x14ac:dyDescent="0.15">
      <c r="A26" s="1480"/>
      <c r="B26" s="1480"/>
      <c r="C26" s="1480"/>
      <c r="D26" s="1150"/>
      <c r="E26" s="1150"/>
      <c r="F26" s="1150"/>
      <c r="G26" s="1150"/>
      <c r="H26" s="1150"/>
      <c r="I26" s="1150"/>
      <c r="J26" s="1151"/>
    </row>
    <row r="27" spans="1:10" ht="30" customHeight="1" x14ac:dyDescent="0.15">
      <c r="A27" s="1480"/>
      <c r="B27" s="1480"/>
      <c r="C27" s="1480"/>
      <c r="D27" s="1159"/>
      <c r="E27" s="1159"/>
      <c r="F27" s="1159"/>
      <c r="G27" s="1159"/>
      <c r="H27" s="1159"/>
      <c r="I27" s="1159"/>
      <c r="J27" s="1160"/>
    </row>
    <row r="28" spans="1:10" s="1163" customFormat="1" ht="15" customHeight="1" x14ac:dyDescent="0.15">
      <c r="A28" s="1161" t="s">
        <v>427</v>
      </c>
      <c r="B28" s="1162" t="s">
        <v>428</v>
      </c>
      <c r="C28" s="1477" t="s">
        <v>1349</v>
      </c>
      <c r="D28" s="1477"/>
      <c r="E28" s="1477"/>
      <c r="F28" s="1477"/>
      <c r="G28" s="1477"/>
      <c r="H28" s="1477"/>
      <c r="I28" s="1477"/>
      <c r="J28" s="1477"/>
    </row>
    <row r="29" spans="1:10" s="1163" customFormat="1" ht="15" customHeight="1" x14ac:dyDescent="0.15">
      <c r="A29" s="1164"/>
      <c r="B29" s="1162" t="s">
        <v>430</v>
      </c>
      <c r="C29" s="1477" t="s">
        <v>1350</v>
      </c>
      <c r="D29" s="1477"/>
      <c r="E29" s="1477"/>
      <c r="F29" s="1477"/>
      <c r="G29" s="1477"/>
      <c r="H29" s="1477"/>
      <c r="I29" s="1477"/>
      <c r="J29" s="1477"/>
    </row>
    <row r="30" spans="1:10" s="1163" customFormat="1" ht="15" customHeight="1" x14ac:dyDescent="0.15">
      <c r="A30" s="1164"/>
      <c r="B30" s="1165"/>
      <c r="C30" s="1477"/>
      <c r="D30" s="1477"/>
      <c r="E30" s="1477"/>
      <c r="F30" s="1477"/>
      <c r="G30" s="1477"/>
      <c r="H30" s="1477"/>
      <c r="I30" s="1477"/>
      <c r="J30" s="1477"/>
    </row>
    <row r="31" spans="1:10" s="1163" customFormat="1" ht="15" customHeight="1" x14ac:dyDescent="0.15">
      <c r="A31" s="1164"/>
      <c r="B31" s="1164"/>
      <c r="C31" s="1477" t="s">
        <v>432</v>
      </c>
      <c r="D31" s="1477"/>
      <c r="E31" s="1477"/>
      <c r="F31" s="1477"/>
      <c r="G31" s="1477"/>
      <c r="H31" s="1477"/>
      <c r="I31" s="1477"/>
      <c r="J31" s="1477"/>
    </row>
    <row r="32" spans="1:10" s="1163" customFormat="1" ht="15" customHeight="1" x14ac:dyDescent="0.15">
      <c r="A32" s="1164"/>
      <c r="B32" s="1164"/>
      <c r="C32" s="1477"/>
      <c r="D32" s="1477"/>
      <c r="E32" s="1477"/>
      <c r="F32" s="1477"/>
      <c r="G32" s="1477"/>
      <c r="H32" s="1477"/>
      <c r="I32" s="1477"/>
      <c r="J32" s="1477"/>
    </row>
    <row r="33" spans="1:10" s="1163" customFormat="1" ht="15" customHeight="1" x14ac:dyDescent="0.15">
      <c r="A33" s="1164"/>
      <c r="B33" s="1162" t="s">
        <v>433</v>
      </c>
      <c r="C33" s="1477" t="s">
        <v>1351</v>
      </c>
      <c r="D33" s="1477"/>
      <c r="E33" s="1477"/>
      <c r="F33" s="1477"/>
      <c r="G33" s="1477"/>
      <c r="H33" s="1477"/>
      <c r="I33" s="1477"/>
      <c r="J33" s="1477"/>
    </row>
    <row r="34" spans="1:10" s="1163" customFormat="1" ht="15" customHeight="1" x14ac:dyDescent="0.15">
      <c r="A34" s="1164"/>
      <c r="B34" s="1164"/>
      <c r="C34" s="1477"/>
      <c r="D34" s="1477"/>
      <c r="E34" s="1477"/>
      <c r="F34" s="1477"/>
      <c r="G34" s="1477"/>
      <c r="H34" s="1477"/>
      <c r="I34" s="1477"/>
      <c r="J34" s="1477"/>
    </row>
    <row r="35" spans="1:10" s="1163" customFormat="1" ht="15" customHeight="1" x14ac:dyDescent="0.15">
      <c r="A35" s="1164"/>
      <c r="B35" s="1164"/>
      <c r="C35" s="1477"/>
      <c r="D35" s="1477"/>
      <c r="E35" s="1477"/>
      <c r="F35" s="1477"/>
      <c r="G35" s="1477"/>
      <c r="H35" s="1477"/>
      <c r="I35" s="1477"/>
      <c r="J35" s="1477"/>
    </row>
    <row r="36" spans="1:10" s="1163" customFormat="1" ht="15" customHeight="1" x14ac:dyDescent="0.15">
      <c r="A36" s="1164"/>
      <c r="B36" s="1164"/>
      <c r="C36" s="1477" t="s">
        <v>435</v>
      </c>
      <c r="D36" s="1477"/>
      <c r="E36" s="1477"/>
      <c r="F36" s="1477"/>
      <c r="G36" s="1477"/>
      <c r="H36" s="1477"/>
      <c r="I36" s="1477"/>
      <c r="J36" s="1477"/>
    </row>
    <row r="37" spans="1:10" s="1163" customFormat="1" ht="15" customHeight="1" x14ac:dyDescent="0.15">
      <c r="A37" s="1164"/>
      <c r="B37" s="1162"/>
      <c r="C37" s="1477"/>
      <c r="D37" s="1477"/>
      <c r="E37" s="1477"/>
      <c r="F37" s="1477"/>
      <c r="G37" s="1477"/>
      <c r="H37" s="1477"/>
      <c r="I37" s="1477"/>
      <c r="J37" s="1477"/>
    </row>
    <row r="38" spans="1:10" s="1163" customFormat="1" ht="15" customHeight="1" x14ac:dyDescent="0.15">
      <c r="A38" s="1164"/>
      <c r="B38" s="1162" t="s">
        <v>436</v>
      </c>
      <c r="C38" s="1477" t="s">
        <v>437</v>
      </c>
      <c r="D38" s="1477"/>
      <c r="E38" s="1477"/>
      <c r="F38" s="1477"/>
      <c r="G38" s="1477"/>
      <c r="H38" s="1477"/>
      <c r="I38" s="1477"/>
      <c r="J38" s="1477"/>
    </row>
    <row r="39" spans="1:10" ht="15" customHeight="1" x14ac:dyDescent="0.15">
      <c r="C39" s="2017"/>
      <c r="D39" s="2017"/>
      <c r="E39" s="2017"/>
      <c r="F39" s="2017"/>
      <c r="G39" s="2017"/>
      <c r="H39" s="2017"/>
      <c r="I39" s="2017"/>
      <c r="J39" s="2017"/>
    </row>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mergeCells count="19">
    <mergeCell ref="C31:J32"/>
    <mergeCell ref="C33:J35"/>
    <mergeCell ref="C36:J37"/>
    <mergeCell ref="C38:J39"/>
    <mergeCell ref="A23:C24"/>
    <mergeCell ref="A25:C27"/>
    <mergeCell ref="D25:J25"/>
    <mergeCell ref="C28:J28"/>
    <mergeCell ref="C29:J30"/>
    <mergeCell ref="A18:C18"/>
    <mergeCell ref="A19:C20"/>
    <mergeCell ref="D20:J20"/>
    <mergeCell ref="A21:C22"/>
    <mergeCell ref="D22:J22"/>
    <mergeCell ref="A3:J3"/>
    <mergeCell ref="A16:C16"/>
    <mergeCell ref="G16:J16"/>
    <mergeCell ref="A17:C17"/>
    <mergeCell ref="G17:J17"/>
  </mergeCells>
  <phoneticPr fontId="83"/>
  <hyperlinks>
    <hyperlink ref="L3" location="届出様式一覧!A1" display="戻る"/>
  </hyperlinks>
  <printOptions horizontalCentered="1" verticalCentered="1"/>
  <pageMargins left="0.39374999999999999" right="0.39374999999999999" top="0.39374999999999999" bottom="0.39374999999999999" header="0.51180555555555496" footer="0.51180555555555496"/>
  <pageSetup paperSize="9" scale="93" firstPageNumber="0"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8"/>
  <sheetViews>
    <sheetView view="pageBreakPreview" zoomScaleNormal="100" workbookViewId="0">
      <selection activeCell="K11" sqref="K11"/>
    </sheetView>
  </sheetViews>
  <sheetFormatPr defaultRowHeight="13.5" x14ac:dyDescent="0.15"/>
  <cols>
    <col min="1" max="1" width="12.375" style="1010" customWidth="1"/>
    <col min="2" max="2" width="5.25" style="1010" customWidth="1"/>
    <col min="3" max="3" width="11" style="1010" customWidth="1"/>
    <col min="4" max="15" width="5.625" style="1010" customWidth="1"/>
    <col min="16" max="16" width="6.75" style="1010" customWidth="1"/>
    <col min="17" max="33" width="11.375" style="1010" customWidth="1"/>
    <col min="34" max="256" width="9" style="1010" customWidth="1"/>
    <col min="257" max="257" width="12.375" style="1010" customWidth="1"/>
    <col min="258" max="258" width="5.25" style="1010" customWidth="1"/>
    <col min="259" max="259" width="11" style="1010" customWidth="1"/>
    <col min="260" max="271" width="5.625" style="1010" customWidth="1"/>
    <col min="272" max="272" width="6.75" style="1010" customWidth="1"/>
    <col min="273" max="289" width="11.375" style="1010" customWidth="1"/>
    <col min="290" max="512" width="9" style="1010" customWidth="1"/>
    <col min="513" max="513" width="12.375" style="1010" customWidth="1"/>
    <col min="514" max="514" width="5.25" style="1010" customWidth="1"/>
    <col min="515" max="515" width="11" style="1010" customWidth="1"/>
    <col min="516" max="527" width="5.625" style="1010" customWidth="1"/>
    <col min="528" max="528" width="6.75" style="1010" customWidth="1"/>
    <col min="529" max="545" width="11.375" style="1010" customWidth="1"/>
    <col min="546" max="768" width="9" style="1010" customWidth="1"/>
    <col min="769" max="769" width="12.375" style="1010" customWidth="1"/>
    <col min="770" max="770" width="5.25" style="1010" customWidth="1"/>
    <col min="771" max="771" width="11" style="1010" customWidth="1"/>
    <col min="772" max="783" width="5.625" style="1010" customWidth="1"/>
    <col min="784" max="784" width="6.75" style="1010" customWidth="1"/>
    <col min="785" max="801" width="11.375" style="1010" customWidth="1"/>
    <col min="802" max="1025" width="9" style="1010" customWidth="1"/>
  </cols>
  <sheetData>
    <row r="1" spans="1:18" x14ac:dyDescent="0.15">
      <c r="A1" s="1010" t="s">
        <v>1352</v>
      </c>
    </row>
    <row r="2" spans="1:18" ht="18" customHeight="1" x14ac:dyDescent="0.15">
      <c r="A2" s="1766" t="s">
        <v>107</v>
      </c>
      <c r="B2" s="1766"/>
      <c r="C2" s="1766"/>
      <c r="D2" s="1766"/>
      <c r="E2" s="1766"/>
      <c r="F2" s="1766"/>
      <c r="G2" s="1766"/>
      <c r="H2" s="1766"/>
      <c r="I2" s="1766"/>
      <c r="J2" s="1766"/>
      <c r="K2" s="1766"/>
      <c r="L2" s="1766"/>
      <c r="M2" s="1766"/>
      <c r="N2" s="1766"/>
      <c r="O2" s="1766"/>
      <c r="P2" s="1766"/>
      <c r="R2" s="453" t="s">
        <v>590</v>
      </c>
    </row>
    <row r="3" spans="1:18" ht="13.5" customHeight="1" x14ac:dyDescent="0.15">
      <c r="A3" s="1166"/>
      <c r="B3" s="1011"/>
      <c r="C3" s="1011"/>
      <c r="D3" s="1011"/>
      <c r="E3" s="1011"/>
      <c r="F3" s="1011"/>
      <c r="G3" s="1011"/>
      <c r="H3" s="1011"/>
      <c r="I3" s="1011"/>
      <c r="J3" s="1011"/>
      <c r="K3" s="1011"/>
      <c r="L3" s="1011"/>
      <c r="M3" s="1011"/>
      <c r="N3" s="1011"/>
      <c r="O3" s="1011"/>
      <c r="P3" s="1011"/>
    </row>
    <row r="4" spans="1:18" ht="15" customHeight="1" x14ac:dyDescent="0.15">
      <c r="A4" s="1266" t="s">
        <v>1030</v>
      </c>
      <c r="B4" s="1266"/>
      <c r="C4" s="1894"/>
      <c r="D4" s="1894"/>
      <c r="E4" s="1894"/>
      <c r="F4" s="1894"/>
      <c r="G4" s="1894"/>
    </row>
    <row r="5" spans="1:18" ht="15" customHeight="1" x14ac:dyDescent="0.15">
      <c r="A5" s="1266" t="s">
        <v>496</v>
      </c>
      <c r="B5" s="1266"/>
      <c r="C5" s="1894"/>
      <c r="D5" s="1894"/>
      <c r="E5" s="1894"/>
      <c r="F5" s="1894"/>
      <c r="G5" s="1894"/>
    </row>
    <row r="6" spans="1:18" ht="15" customHeight="1" x14ac:dyDescent="0.15">
      <c r="A6" s="1266" t="s">
        <v>280</v>
      </c>
      <c r="B6" s="1266"/>
      <c r="C6" s="1894"/>
      <c r="D6" s="1894"/>
      <c r="E6" s="1894"/>
      <c r="F6" s="1894"/>
      <c r="G6" s="1894"/>
    </row>
    <row r="7" spans="1:18" ht="18.75" customHeight="1" x14ac:dyDescent="0.15">
      <c r="A7" s="1297" t="s">
        <v>1353</v>
      </c>
      <c r="B7" s="1297"/>
      <c r="C7" s="1297"/>
      <c r="D7" s="1167" t="s">
        <v>1354</v>
      </c>
      <c r="E7" s="1266">
        <f>P60</f>
        <v>0</v>
      </c>
      <c r="F7" s="1266"/>
      <c r="G7" s="1266"/>
    </row>
    <row r="8" spans="1:18" ht="28.5" customHeight="1" x14ac:dyDescent="0.15">
      <c r="A8" s="2018" t="s">
        <v>1355</v>
      </c>
      <c r="B8" s="2018"/>
      <c r="C8" s="2018"/>
      <c r="D8" s="1167" t="s">
        <v>1356</v>
      </c>
      <c r="E8" s="1266">
        <f>P58</f>
        <v>0</v>
      </c>
      <c r="F8" s="1266"/>
      <c r="G8" s="1266"/>
    </row>
    <row r="9" spans="1:18" ht="17.25" customHeight="1" x14ac:dyDescent="0.15">
      <c r="A9" s="2019" t="s">
        <v>1357</v>
      </c>
      <c r="B9" s="2019"/>
      <c r="C9" s="2019"/>
      <c r="D9" s="2019"/>
      <c r="E9" s="2020" t="e">
        <f>P61</f>
        <v>#DIV/0!</v>
      </c>
      <c r="F9" s="2020"/>
      <c r="G9" s="2020"/>
    </row>
    <row r="10" spans="1:18" ht="18" customHeight="1" x14ac:dyDescent="0.15">
      <c r="A10" s="2021" t="s">
        <v>1358</v>
      </c>
      <c r="B10" s="2021"/>
      <c r="C10" s="2022" t="s">
        <v>1359</v>
      </c>
      <c r="D10" s="2022"/>
      <c r="E10" s="2023" t="e">
        <f>IF(0.5&lt;=E9,"○","")</f>
        <v>#DIV/0!</v>
      </c>
      <c r="F10" s="2023"/>
      <c r="G10" s="2023"/>
    </row>
    <row r="11" spans="1:18" ht="18" customHeight="1" x14ac:dyDescent="0.15">
      <c r="A11" s="2021"/>
      <c r="B11" s="2021"/>
      <c r="C11" s="1375" t="s">
        <v>1360</v>
      </c>
      <c r="D11" s="1375"/>
      <c r="E11" s="2024" t="e">
        <f>IF(AND(0.25&lt;=E9,E9&lt;0.5),"○","")</f>
        <v>#DIV/0!</v>
      </c>
      <c r="F11" s="2024"/>
      <c r="G11" s="2024"/>
    </row>
    <row r="12" spans="1:18" ht="18.75" customHeight="1" x14ac:dyDescent="0.15"/>
    <row r="13" spans="1:18" ht="21" customHeight="1" x14ac:dyDescent="0.15">
      <c r="A13" s="2025" t="s">
        <v>1361</v>
      </c>
      <c r="B13" s="2025"/>
      <c r="C13" s="2025"/>
      <c r="D13" s="2025"/>
      <c r="E13" s="2025"/>
      <c r="F13" s="2025"/>
      <c r="G13" s="2025"/>
      <c r="H13" s="2025"/>
      <c r="I13" s="2025"/>
      <c r="J13" s="2025"/>
      <c r="K13" s="2025"/>
      <c r="L13" s="2025"/>
      <c r="M13" s="2025"/>
      <c r="N13" s="2025"/>
      <c r="O13" s="2025"/>
      <c r="P13" s="2025"/>
    </row>
    <row r="14" spans="1:18" ht="7.5" customHeight="1" x14ac:dyDescent="0.15">
      <c r="A14" s="1168"/>
      <c r="B14" s="1168"/>
      <c r="C14" s="1168"/>
      <c r="D14" s="1168"/>
      <c r="E14" s="1168"/>
      <c r="F14" s="1168"/>
      <c r="G14" s="1168"/>
      <c r="H14" s="1168"/>
      <c r="I14" s="1168"/>
      <c r="J14" s="1168"/>
      <c r="K14" s="1168"/>
      <c r="L14" s="1168"/>
      <c r="M14" s="1168"/>
      <c r="N14" s="1168"/>
      <c r="O14" s="1168"/>
      <c r="P14" s="1168"/>
    </row>
    <row r="15" spans="1:18" ht="18" customHeight="1" x14ac:dyDescent="0.15">
      <c r="A15" s="1303" t="s">
        <v>1188</v>
      </c>
      <c r="B15" s="1303" t="s">
        <v>1218</v>
      </c>
      <c r="C15" s="2026" t="s">
        <v>1362</v>
      </c>
      <c r="D15" s="1266" t="s">
        <v>1363</v>
      </c>
      <c r="E15" s="1266"/>
      <c r="F15" s="1266"/>
      <c r="G15" s="1266"/>
      <c r="H15" s="1266"/>
      <c r="I15" s="1266"/>
      <c r="J15" s="1266"/>
      <c r="K15" s="1266"/>
      <c r="L15" s="1266"/>
      <c r="M15" s="1266"/>
      <c r="N15" s="1266"/>
      <c r="O15" s="1266"/>
      <c r="P15" s="1266"/>
    </row>
    <row r="16" spans="1:18" ht="24" customHeight="1" x14ac:dyDescent="0.15">
      <c r="A16" s="1303"/>
      <c r="B16" s="1303"/>
      <c r="C16" s="2026"/>
      <c r="D16" s="1169" t="s">
        <v>693</v>
      </c>
      <c r="E16" s="1169" t="s">
        <v>694</v>
      </c>
      <c r="F16" s="1169" t="s">
        <v>695</v>
      </c>
      <c r="G16" s="1169" t="s">
        <v>696</v>
      </c>
      <c r="H16" s="1169" t="s">
        <v>697</v>
      </c>
      <c r="I16" s="1169" t="s">
        <v>698</v>
      </c>
      <c r="J16" s="1169" t="s">
        <v>699</v>
      </c>
      <c r="K16" s="1169" t="s">
        <v>700</v>
      </c>
      <c r="L16" s="1169" t="s">
        <v>701</v>
      </c>
      <c r="M16" s="1169" t="s">
        <v>690</v>
      </c>
      <c r="N16" s="1169" t="s">
        <v>691</v>
      </c>
      <c r="O16" s="1169" t="s">
        <v>692</v>
      </c>
      <c r="P16" s="993" t="s">
        <v>199</v>
      </c>
    </row>
    <row r="17" spans="1:16" ht="14.25" customHeight="1" x14ac:dyDescent="0.15">
      <c r="A17" s="1170"/>
      <c r="B17" s="1171"/>
      <c r="C17" s="1172"/>
      <c r="D17" s="1173"/>
      <c r="E17" s="1173"/>
      <c r="F17" s="1173"/>
      <c r="G17" s="1173"/>
      <c r="H17" s="1173"/>
      <c r="I17" s="1173"/>
      <c r="J17" s="1173"/>
      <c r="K17" s="1173"/>
      <c r="L17" s="1173"/>
      <c r="M17" s="1173"/>
      <c r="N17" s="1173"/>
      <c r="O17" s="1173"/>
      <c r="P17" s="1173">
        <f t="shared" ref="P17:P56" si="0">SUM(D17:O17)</f>
        <v>0</v>
      </c>
    </row>
    <row r="18" spans="1:16" ht="14.25" customHeight="1" x14ac:dyDescent="0.15">
      <c r="A18" s="1170"/>
      <c r="B18" s="1171"/>
      <c r="C18" s="1172"/>
      <c r="D18" s="1173"/>
      <c r="E18" s="1173"/>
      <c r="F18" s="1173"/>
      <c r="G18" s="1173"/>
      <c r="H18" s="1173"/>
      <c r="I18" s="1173"/>
      <c r="J18" s="1173"/>
      <c r="K18" s="1173"/>
      <c r="L18" s="1173"/>
      <c r="M18" s="1173"/>
      <c r="N18" s="1173"/>
      <c r="O18" s="1173"/>
      <c r="P18" s="1173">
        <f t="shared" si="0"/>
        <v>0</v>
      </c>
    </row>
    <row r="19" spans="1:16" ht="14.25" customHeight="1" x14ac:dyDescent="0.15">
      <c r="A19" s="1170"/>
      <c r="B19" s="1171"/>
      <c r="C19" s="1172"/>
      <c r="D19" s="1173"/>
      <c r="E19" s="1173"/>
      <c r="F19" s="1173"/>
      <c r="G19" s="1173"/>
      <c r="H19" s="1173"/>
      <c r="I19" s="1173"/>
      <c r="J19" s="1173"/>
      <c r="K19" s="1173"/>
      <c r="L19" s="1173"/>
      <c r="M19" s="1173"/>
      <c r="N19" s="1173"/>
      <c r="O19" s="1173"/>
      <c r="P19" s="1173">
        <f t="shared" si="0"/>
        <v>0</v>
      </c>
    </row>
    <row r="20" spans="1:16" ht="14.25" customHeight="1" x14ac:dyDescent="0.15">
      <c r="A20" s="1170"/>
      <c r="B20" s="1171"/>
      <c r="C20" s="1172"/>
      <c r="D20" s="1173"/>
      <c r="E20" s="1173"/>
      <c r="F20" s="1173"/>
      <c r="G20" s="1173"/>
      <c r="H20" s="1173"/>
      <c r="I20" s="1173"/>
      <c r="J20" s="1173"/>
      <c r="K20" s="1173"/>
      <c r="L20" s="1173"/>
      <c r="M20" s="1173"/>
      <c r="N20" s="1173"/>
      <c r="O20" s="1173"/>
      <c r="P20" s="1173">
        <f t="shared" si="0"/>
        <v>0</v>
      </c>
    </row>
    <row r="21" spans="1:16" ht="14.25" customHeight="1" x14ac:dyDescent="0.15">
      <c r="A21" s="1170"/>
      <c r="B21" s="1171"/>
      <c r="C21" s="1172"/>
      <c r="D21" s="1173"/>
      <c r="E21" s="1173"/>
      <c r="F21" s="1173"/>
      <c r="G21" s="1173"/>
      <c r="H21" s="1173"/>
      <c r="I21" s="1173"/>
      <c r="J21" s="1173"/>
      <c r="K21" s="1173"/>
      <c r="L21" s="1173"/>
      <c r="M21" s="1173"/>
      <c r="N21" s="1173"/>
      <c r="O21" s="1173"/>
      <c r="P21" s="1173">
        <f t="shared" si="0"/>
        <v>0</v>
      </c>
    </row>
    <row r="22" spans="1:16" ht="14.25" customHeight="1" x14ac:dyDescent="0.15">
      <c r="A22" s="1170"/>
      <c r="B22" s="1171"/>
      <c r="C22" s="1172"/>
      <c r="D22" s="1173"/>
      <c r="E22" s="1173"/>
      <c r="F22" s="1173"/>
      <c r="G22" s="1173"/>
      <c r="H22" s="1173"/>
      <c r="I22" s="1173"/>
      <c r="J22" s="1173"/>
      <c r="K22" s="1173"/>
      <c r="L22" s="1173"/>
      <c r="M22" s="1173"/>
      <c r="N22" s="1173"/>
      <c r="O22" s="1173"/>
      <c r="P22" s="1173">
        <f t="shared" si="0"/>
        <v>0</v>
      </c>
    </row>
    <row r="23" spans="1:16" ht="14.25" customHeight="1" x14ac:dyDescent="0.15">
      <c r="A23" s="1170"/>
      <c r="B23" s="1171"/>
      <c r="C23" s="1172"/>
      <c r="D23" s="1173"/>
      <c r="E23" s="1173"/>
      <c r="F23" s="1173"/>
      <c r="G23" s="1173"/>
      <c r="H23" s="1173"/>
      <c r="I23" s="1173"/>
      <c r="J23" s="1173"/>
      <c r="K23" s="1173"/>
      <c r="L23" s="1173"/>
      <c r="M23" s="1173"/>
      <c r="N23" s="1173"/>
      <c r="O23" s="1173"/>
      <c r="P23" s="1173">
        <f t="shared" si="0"/>
        <v>0</v>
      </c>
    </row>
    <row r="24" spans="1:16" ht="14.25" customHeight="1" x14ac:dyDescent="0.15">
      <c r="A24" s="1170"/>
      <c r="B24" s="1171"/>
      <c r="C24" s="1172"/>
      <c r="D24" s="1173"/>
      <c r="E24" s="1173"/>
      <c r="F24" s="1173"/>
      <c r="G24" s="1173"/>
      <c r="H24" s="1173"/>
      <c r="I24" s="1173"/>
      <c r="J24" s="1173"/>
      <c r="K24" s="1173"/>
      <c r="L24" s="1173"/>
      <c r="M24" s="1173"/>
      <c r="N24" s="1173"/>
      <c r="O24" s="1173"/>
      <c r="P24" s="1173">
        <f t="shared" si="0"/>
        <v>0</v>
      </c>
    </row>
    <row r="25" spans="1:16" ht="14.25" customHeight="1" x14ac:dyDescent="0.15">
      <c r="A25" s="1170"/>
      <c r="B25" s="1171"/>
      <c r="C25" s="1172"/>
      <c r="D25" s="1173"/>
      <c r="E25" s="1173"/>
      <c r="F25" s="1173"/>
      <c r="G25" s="1173"/>
      <c r="H25" s="1173"/>
      <c r="I25" s="1173"/>
      <c r="J25" s="1173"/>
      <c r="K25" s="1173"/>
      <c r="L25" s="1173"/>
      <c r="M25" s="1173"/>
      <c r="N25" s="1173"/>
      <c r="O25" s="1173"/>
      <c r="P25" s="1173">
        <f t="shared" si="0"/>
        <v>0</v>
      </c>
    </row>
    <row r="26" spans="1:16" ht="14.25" customHeight="1" x14ac:dyDescent="0.15">
      <c r="A26" s="1170"/>
      <c r="B26" s="1171"/>
      <c r="C26" s="1172"/>
      <c r="D26" s="1173"/>
      <c r="E26" s="1173"/>
      <c r="F26" s="1173"/>
      <c r="G26" s="1173"/>
      <c r="H26" s="1173"/>
      <c r="I26" s="1173"/>
      <c r="J26" s="1173"/>
      <c r="K26" s="1173"/>
      <c r="L26" s="1173"/>
      <c r="M26" s="1173"/>
      <c r="N26" s="1173"/>
      <c r="O26" s="1173"/>
      <c r="P26" s="1173">
        <f t="shared" si="0"/>
        <v>0</v>
      </c>
    </row>
    <row r="27" spans="1:16" ht="14.25" customHeight="1" x14ac:dyDescent="0.15">
      <c r="A27" s="1170"/>
      <c r="B27" s="1171"/>
      <c r="C27" s="1172"/>
      <c r="D27" s="1173"/>
      <c r="E27" s="1173"/>
      <c r="F27" s="1173"/>
      <c r="G27" s="1173"/>
      <c r="H27" s="1173"/>
      <c r="I27" s="1173"/>
      <c r="J27" s="1173"/>
      <c r="K27" s="1173"/>
      <c r="L27" s="1173"/>
      <c r="M27" s="1173"/>
      <c r="N27" s="1173"/>
      <c r="O27" s="1173"/>
      <c r="P27" s="1173">
        <f t="shared" si="0"/>
        <v>0</v>
      </c>
    </row>
    <row r="28" spans="1:16" ht="14.25" customHeight="1" x14ac:dyDescent="0.15">
      <c r="A28" s="1170"/>
      <c r="B28" s="1171"/>
      <c r="C28" s="1172"/>
      <c r="D28" s="1173"/>
      <c r="E28" s="1173"/>
      <c r="F28" s="1173"/>
      <c r="G28" s="1173"/>
      <c r="H28" s="1173"/>
      <c r="I28" s="1173"/>
      <c r="J28" s="1173"/>
      <c r="K28" s="1173"/>
      <c r="L28" s="1173"/>
      <c r="M28" s="1173"/>
      <c r="N28" s="1173"/>
      <c r="O28" s="1173"/>
      <c r="P28" s="1173">
        <f t="shared" si="0"/>
        <v>0</v>
      </c>
    </row>
    <row r="29" spans="1:16" ht="14.25" customHeight="1" x14ac:dyDescent="0.15">
      <c r="A29" s="1170"/>
      <c r="B29" s="1171"/>
      <c r="C29" s="1172"/>
      <c r="D29" s="1173"/>
      <c r="E29" s="1173"/>
      <c r="F29" s="1173"/>
      <c r="G29" s="1173"/>
      <c r="H29" s="1173"/>
      <c r="I29" s="1173"/>
      <c r="J29" s="1173"/>
      <c r="K29" s="1173"/>
      <c r="L29" s="1173"/>
      <c r="M29" s="1173"/>
      <c r="N29" s="1173"/>
      <c r="O29" s="1173"/>
      <c r="P29" s="1173">
        <f t="shared" si="0"/>
        <v>0</v>
      </c>
    </row>
    <row r="30" spans="1:16" ht="14.25" customHeight="1" x14ac:dyDescent="0.15">
      <c r="A30" s="1170"/>
      <c r="B30" s="1171"/>
      <c r="C30" s="1172"/>
      <c r="D30" s="1173"/>
      <c r="E30" s="1173"/>
      <c r="F30" s="1173"/>
      <c r="G30" s="1173"/>
      <c r="H30" s="1173"/>
      <c r="I30" s="1173"/>
      <c r="J30" s="1173"/>
      <c r="K30" s="1173"/>
      <c r="L30" s="1173"/>
      <c r="M30" s="1173"/>
      <c r="N30" s="1173"/>
      <c r="O30" s="1173"/>
      <c r="P30" s="1173">
        <f t="shared" si="0"/>
        <v>0</v>
      </c>
    </row>
    <row r="31" spans="1:16" ht="14.25" customHeight="1" x14ac:dyDescent="0.15">
      <c r="A31" s="1170"/>
      <c r="B31" s="1171"/>
      <c r="C31" s="1172"/>
      <c r="D31" s="1173"/>
      <c r="E31" s="1173"/>
      <c r="F31" s="1173"/>
      <c r="G31" s="1173"/>
      <c r="H31" s="1173"/>
      <c r="I31" s="1173"/>
      <c r="J31" s="1173"/>
      <c r="K31" s="1173"/>
      <c r="L31" s="1173"/>
      <c r="M31" s="1173"/>
      <c r="N31" s="1173"/>
      <c r="O31" s="1173"/>
      <c r="P31" s="1173">
        <f t="shared" si="0"/>
        <v>0</v>
      </c>
    </row>
    <row r="32" spans="1:16" ht="14.25" customHeight="1" x14ac:dyDescent="0.15">
      <c r="A32" s="1170"/>
      <c r="B32" s="1171"/>
      <c r="C32" s="1172"/>
      <c r="D32" s="1173"/>
      <c r="E32" s="1173"/>
      <c r="F32" s="1173"/>
      <c r="G32" s="1173"/>
      <c r="H32" s="1173"/>
      <c r="I32" s="1173"/>
      <c r="J32" s="1173"/>
      <c r="K32" s="1173"/>
      <c r="L32" s="1173"/>
      <c r="M32" s="1173"/>
      <c r="N32" s="1173"/>
      <c r="O32" s="1173"/>
      <c r="P32" s="1173">
        <f t="shared" si="0"/>
        <v>0</v>
      </c>
    </row>
    <row r="33" spans="1:16" ht="14.25" customHeight="1" x14ac:dyDescent="0.15">
      <c r="A33" s="1170"/>
      <c r="B33" s="1171"/>
      <c r="C33" s="1172"/>
      <c r="D33" s="1173"/>
      <c r="E33" s="1173"/>
      <c r="F33" s="1173"/>
      <c r="G33" s="1173"/>
      <c r="H33" s="1173"/>
      <c r="I33" s="1173"/>
      <c r="J33" s="1173"/>
      <c r="K33" s="1173"/>
      <c r="L33" s="1173"/>
      <c r="M33" s="1173"/>
      <c r="N33" s="1173"/>
      <c r="O33" s="1173"/>
      <c r="P33" s="1173">
        <f t="shared" si="0"/>
        <v>0</v>
      </c>
    </row>
    <row r="34" spans="1:16" ht="14.25" customHeight="1" x14ac:dyDescent="0.15">
      <c r="A34" s="1170"/>
      <c r="B34" s="1171"/>
      <c r="C34" s="1172"/>
      <c r="D34" s="1173"/>
      <c r="E34" s="1173"/>
      <c r="F34" s="1173"/>
      <c r="G34" s="1173"/>
      <c r="H34" s="1173"/>
      <c r="I34" s="1173"/>
      <c r="J34" s="1173"/>
      <c r="K34" s="1173"/>
      <c r="L34" s="1173"/>
      <c r="M34" s="1173"/>
      <c r="N34" s="1173"/>
      <c r="O34" s="1173"/>
      <c r="P34" s="1173">
        <f t="shared" si="0"/>
        <v>0</v>
      </c>
    </row>
    <row r="35" spans="1:16" ht="14.25" customHeight="1" x14ac:dyDescent="0.15">
      <c r="A35" s="1170"/>
      <c r="B35" s="1171"/>
      <c r="C35" s="1172"/>
      <c r="D35" s="1173"/>
      <c r="E35" s="1173"/>
      <c r="F35" s="1173"/>
      <c r="G35" s="1173"/>
      <c r="H35" s="1173"/>
      <c r="I35" s="1173"/>
      <c r="J35" s="1173"/>
      <c r="K35" s="1173"/>
      <c r="L35" s="1173"/>
      <c r="M35" s="1173"/>
      <c r="N35" s="1173"/>
      <c r="O35" s="1173"/>
      <c r="P35" s="1173">
        <f t="shared" si="0"/>
        <v>0</v>
      </c>
    </row>
    <row r="36" spans="1:16" ht="14.25" customHeight="1" x14ac:dyDescent="0.15">
      <c r="A36" s="1170"/>
      <c r="B36" s="1171"/>
      <c r="C36" s="1172"/>
      <c r="D36" s="1173"/>
      <c r="E36" s="1173"/>
      <c r="F36" s="1173"/>
      <c r="G36" s="1173"/>
      <c r="H36" s="1173"/>
      <c r="I36" s="1173"/>
      <c r="J36" s="1173"/>
      <c r="K36" s="1173"/>
      <c r="L36" s="1173"/>
      <c r="M36" s="1173"/>
      <c r="N36" s="1173"/>
      <c r="O36" s="1173"/>
      <c r="P36" s="1173">
        <f t="shared" si="0"/>
        <v>0</v>
      </c>
    </row>
    <row r="37" spans="1:16" ht="14.25" customHeight="1" x14ac:dyDescent="0.15">
      <c r="A37" s="1170"/>
      <c r="B37" s="1171"/>
      <c r="C37" s="1172"/>
      <c r="D37" s="1173"/>
      <c r="E37" s="1173"/>
      <c r="F37" s="1173"/>
      <c r="G37" s="1173"/>
      <c r="H37" s="1173"/>
      <c r="I37" s="1173"/>
      <c r="J37" s="1173"/>
      <c r="K37" s="1173"/>
      <c r="L37" s="1173"/>
      <c r="M37" s="1173"/>
      <c r="N37" s="1173"/>
      <c r="O37" s="1173"/>
      <c r="P37" s="1173">
        <f t="shared" si="0"/>
        <v>0</v>
      </c>
    </row>
    <row r="38" spans="1:16" ht="14.25" customHeight="1" x14ac:dyDescent="0.15">
      <c r="A38" s="1170"/>
      <c r="B38" s="1171"/>
      <c r="C38" s="1172"/>
      <c r="D38" s="1173"/>
      <c r="E38" s="1173"/>
      <c r="F38" s="1173"/>
      <c r="G38" s="1173"/>
      <c r="H38" s="1173"/>
      <c r="I38" s="1173"/>
      <c r="J38" s="1173"/>
      <c r="K38" s="1173"/>
      <c r="L38" s="1173"/>
      <c r="M38" s="1173"/>
      <c r="N38" s="1173"/>
      <c r="O38" s="1173"/>
      <c r="P38" s="1173">
        <f t="shared" si="0"/>
        <v>0</v>
      </c>
    </row>
    <row r="39" spans="1:16" ht="14.25" customHeight="1" x14ac:dyDescent="0.15">
      <c r="A39" s="1170"/>
      <c r="B39" s="1171"/>
      <c r="C39" s="1172"/>
      <c r="D39" s="1173"/>
      <c r="E39" s="1173"/>
      <c r="F39" s="1173"/>
      <c r="G39" s="1173"/>
      <c r="H39" s="1173"/>
      <c r="I39" s="1173"/>
      <c r="J39" s="1173"/>
      <c r="K39" s="1173"/>
      <c r="L39" s="1173"/>
      <c r="M39" s="1173"/>
      <c r="N39" s="1173"/>
      <c r="O39" s="1173"/>
      <c r="P39" s="1173">
        <f t="shared" si="0"/>
        <v>0</v>
      </c>
    </row>
    <row r="40" spans="1:16" ht="14.25" customHeight="1" x14ac:dyDescent="0.15">
      <c r="A40" s="1170"/>
      <c r="B40" s="1171"/>
      <c r="C40" s="1172"/>
      <c r="D40" s="1173"/>
      <c r="E40" s="1173"/>
      <c r="F40" s="1173"/>
      <c r="G40" s="1173"/>
      <c r="H40" s="1173"/>
      <c r="I40" s="1173"/>
      <c r="J40" s="1173"/>
      <c r="K40" s="1173"/>
      <c r="L40" s="1173"/>
      <c r="M40" s="1173"/>
      <c r="N40" s="1173"/>
      <c r="O40" s="1173"/>
      <c r="P40" s="1173">
        <f t="shared" si="0"/>
        <v>0</v>
      </c>
    </row>
    <row r="41" spans="1:16" ht="14.25" customHeight="1" x14ac:dyDescent="0.15">
      <c r="A41" s="1170"/>
      <c r="B41" s="1171"/>
      <c r="C41" s="1172"/>
      <c r="D41" s="1173"/>
      <c r="E41" s="1173"/>
      <c r="F41" s="1173"/>
      <c r="G41" s="1173"/>
      <c r="H41" s="1173"/>
      <c r="I41" s="1173"/>
      <c r="J41" s="1173"/>
      <c r="K41" s="1173"/>
      <c r="L41" s="1173"/>
      <c r="M41" s="1173"/>
      <c r="N41" s="1173"/>
      <c r="O41" s="1173"/>
      <c r="P41" s="1173">
        <f t="shared" si="0"/>
        <v>0</v>
      </c>
    </row>
    <row r="42" spans="1:16" ht="14.25" customHeight="1" x14ac:dyDescent="0.15">
      <c r="A42" s="1170"/>
      <c r="B42" s="1171"/>
      <c r="C42" s="1172"/>
      <c r="D42" s="1173"/>
      <c r="E42" s="1173"/>
      <c r="F42" s="1173"/>
      <c r="G42" s="1173"/>
      <c r="H42" s="1173"/>
      <c r="I42" s="1173"/>
      <c r="J42" s="1173"/>
      <c r="K42" s="1173"/>
      <c r="L42" s="1173"/>
      <c r="M42" s="1173"/>
      <c r="N42" s="1173"/>
      <c r="O42" s="1173"/>
      <c r="P42" s="1173">
        <f t="shared" si="0"/>
        <v>0</v>
      </c>
    </row>
    <row r="43" spans="1:16" ht="14.25" customHeight="1" x14ac:dyDescent="0.15">
      <c r="A43" s="1170"/>
      <c r="B43" s="1171"/>
      <c r="C43" s="1172"/>
      <c r="D43" s="1173"/>
      <c r="E43" s="1173"/>
      <c r="F43" s="1173"/>
      <c r="G43" s="1173"/>
      <c r="H43" s="1173"/>
      <c r="I43" s="1173"/>
      <c r="J43" s="1173"/>
      <c r="K43" s="1173"/>
      <c r="L43" s="1173"/>
      <c r="M43" s="1173"/>
      <c r="N43" s="1173"/>
      <c r="O43" s="1173"/>
      <c r="P43" s="1173">
        <f t="shared" si="0"/>
        <v>0</v>
      </c>
    </row>
    <row r="44" spans="1:16" ht="14.25" customHeight="1" x14ac:dyDescent="0.15">
      <c r="A44" s="1170"/>
      <c r="B44" s="1171"/>
      <c r="C44" s="1172"/>
      <c r="D44" s="1173"/>
      <c r="E44" s="1173"/>
      <c r="F44" s="1173"/>
      <c r="G44" s="1173"/>
      <c r="H44" s="1173"/>
      <c r="I44" s="1173"/>
      <c r="J44" s="1173"/>
      <c r="K44" s="1173"/>
      <c r="L44" s="1173"/>
      <c r="M44" s="1173"/>
      <c r="N44" s="1173"/>
      <c r="O44" s="1173"/>
      <c r="P44" s="1173">
        <f t="shared" si="0"/>
        <v>0</v>
      </c>
    </row>
    <row r="45" spans="1:16" ht="14.25" customHeight="1" x14ac:dyDescent="0.15">
      <c r="A45" s="1170"/>
      <c r="B45" s="1171"/>
      <c r="C45" s="1172"/>
      <c r="D45" s="1173"/>
      <c r="E45" s="1173"/>
      <c r="F45" s="1173"/>
      <c r="G45" s="1173"/>
      <c r="H45" s="1173"/>
      <c r="I45" s="1173"/>
      <c r="J45" s="1173"/>
      <c r="K45" s="1173"/>
      <c r="L45" s="1173"/>
      <c r="M45" s="1173"/>
      <c r="N45" s="1173"/>
      <c r="O45" s="1173"/>
      <c r="P45" s="1173">
        <f t="shared" si="0"/>
        <v>0</v>
      </c>
    </row>
    <row r="46" spans="1:16" ht="14.25" customHeight="1" x14ac:dyDescent="0.15">
      <c r="A46" s="1170"/>
      <c r="B46" s="1171"/>
      <c r="C46" s="1172"/>
      <c r="D46" s="1173"/>
      <c r="E46" s="1173"/>
      <c r="F46" s="1173"/>
      <c r="G46" s="1173"/>
      <c r="H46" s="1173"/>
      <c r="I46" s="1173"/>
      <c r="J46" s="1173"/>
      <c r="K46" s="1173"/>
      <c r="L46" s="1173"/>
      <c r="M46" s="1173"/>
      <c r="N46" s="1173"/>
      <c r="O46" s="1173"/>
      <c r="P46" s="1173">
        <f t="shared" si="0"/>
        <v>0</v>
      </c>
    </row>
    <row r="47" spans="1:16" ht="14.25" customHeight="1" x14ac:dyDescent="0.15">
      <c r="A47" s="1170"/>
      <c r="B47" s="1171"/>
      <c r="C47" s="1172"/>
      <c r="D47" s="1173"/>
      <c r="E47" s="1173"/>
      <c r="F47" s="1173"/>
      <c r="G47" s="1173"/>
      <c r="H47" s="1173"/>
      <c r="I47" s="1173"/>
      <c r="J47" s="1173"/>
      <c r="K47" s="1173"/>
      <c r="L47" s="1173"/>
      <c r="M47" s="1173"/>
      <c r="N47" s="1173"/>
      <c r="O47" s="1173"/>
      <c r="P47" s="1173">
        <f t="shared" si="0"/>
        <v>0</v>
      </c>
    </row>
    <row r="48" spans="1:16" ht="14.25" customHeight="1" x14ac:dyDescent="0.15">
      <c r="A48" s="1170"/>
      <c r="B48" s="1171"/>
      <c r="C48" s="1172"/>
      <c r="D48" s="1173"/>
      <c r="E48" s="1173"/>
      <c r="F48" s="1173"/>
      <c r="G48" s="1173"/>
      <c r="H48" s="1173"/>
      <c r="I48" s="1173"/>
      <c r="J48" s="1173"/>
      <c r="K48" s="1173"/>
      <c r="L48" s="1173"/>
      <c r="M48" s="1173"/>
      <c r="N48" s="1173"/>
      <c r="O48" s="1173"/>
      <c r="P48" s="1173">
        <f t="shared" si="0"/>
        <v>0</v>
      </c>
    </row>
    <row r="49" spans="1:16" ht="14.25" customHeight="1" x14ac:dyDescent="0.15">
      <c r="A49" s="1170"/>
      <c r="B49" s="1171"/>
      <c r="C49" s="1172"/>
      <c r="D49" s="1173"/>
      <c r="E49" s="1173"/>
      <c r="F49" s="1173"/>
      <c r="G49" s="1173"/>
      <c r="H49" s="1173"/>
      <c r="I49" s="1173"/>
      <c r="J49" s="1173"/>
      <c r="K49" s="1173"/>
      <c r="L49" s="1173"/>
      <c r="M49" s="1173"/>
      <c r="N49" s="1173"/>
      <c r="O49" s="1173"/>
      <c r="P49" s="1173">
        <f t="shared" si="0"/>
        <v>0</v>
      </c>
    </row>
    <row r="50" spans="1:16" ht="14.25" customHeight="1" x14ac:dyDescent="0.15">
      <c r="A50" s="1170"/>
      <c r="B50" s="1171"/>
      <c r="C50" s="1172"/>
      <c r="D50" s="1173"/>
      <c r="E50" s="1173"/>
      <c r="F50" s="1173"/>
      <c r="G50" s="1173"/>
      <c r="H50" s="1173"/>
      <c r="I50" s="1173"/>
      <c r="J50" s="1173"/>
      <c r="K50" s="1173"/>
      <c r="L50" s="1173"/>
      <c r="M50" s="1173"/>
      <c r="N50" s="1173"/>
      <c r="O50" s="1173"/>
      <c r="P50" s="1173">
        <f t="shared" si="0"/>
        <v>0</v>
      </c>
    </row>
    <row r="51" spans="1:16" ht="14.25" customHeight="1" x14ac:dyDescent="0.15">
      <c r="A51" s="1170"/>
      <c r="B51" s="1171"/>
      <c r="C51" s="1172"/>
      <c r="D51" s="1173"/>
      <c r="E51" s="1173"/>
      <c r="F51" s="1173"/>
      <c r="G51" s="1173"/>
      <c r="H51" s="1173"/>
      <c r="I51" s="1173"/>
      <c r="J51" s="1173"/>
      <c r="K51" s="1173"/>
      <c r="L51" s="1173"/>
      <c r="M51" s="1173"/>
      <c r="N51" s="1173"/>
      <c r="O51" s="1173"/>
      <c r="P51" s="1173">
        <f t="shared" si="0"/>
        <v>0</v>
      </c>
    </row>
    <row r="52" spans="1:16" ht="14.25" customHeight="1" x14ac:dyDescent="0.15">
      <c r="A52" s="1170"/>
      <c r="B52" s="1171"/>
      <c r="C52" s="1172"/>
      <c r="D52" s="1173"/>
      <c r="E52" s="1173"/>
      <c r="F52" s="1173"/>
      <c r="G52" s="1173"/>
      <c r="H52" s="1173"/>
      <c r="I52" s="1173"/>
      <c r="J52" s="1173"/>
      <c r="K52" s="1173"/>
      <c r="L52" s="1173"/>
      <c r="M52" s="1173"/>
      <c r="N52" s="1173"/>
      <c r="O52" s="1173"/>
      <c r="P52" s="1173">
        <f t="shared" si="0"/>
        <v>0</v>
      </c>
    </row>
    <row r="53" spans="1:16" ht="14.25" customHeight="1" x14ac:dyDescent="0.15">
      <c r="A53" s="1170"/>
      <c r="B53" s="1171"/>
      <c r="C53" s="1172"/>
      <c r="D53" s="1173"/>
      <c r="E53" s="1173"/>
      <c r="F53" s="1173"/>
      <c r="G53" s="1173"/>
      <c r="H53" s="1173"/>
      <c r="I53" s="1173"/>
      <c r="J53" s="1173"/>
      <c r="K53" s="1173"/>
      <c r="L53" s="1173"/>
      <c r="M53" s="1173"/>
      <c r="N53" s="1173"/>
      <c r="O53" s="1173"/>
      <c r="P53" s="1173">
        <f t="shared" si="0"/>
        <v>0</v>
      </c>
    </row>
    <row r="54" spans="1:16" ht="14.25" customHeight="1" x14ac:dyDescent="0.15">
      <c r="A54" s="1170"/>
      <c r="B54" s="1171"/>
      <c r="C54" s="1172"/>
      <c r="D54" s="1173"/>
      <c r="E54" s="1173"/>
      <c r="F54" s="1173"/>
      <c r="G54" s="1173"/>
      <c r="H54" s="1173"/>
      <c r="I54" s="1173"/>
      <c r="J54" s="1173"/>
      <c r="K54" s="1173"/>
      <c r="L54" s="1173"/>
      <c r="M54" s="1173"/>
      <c r="N54" s="1173"/>
      <c r="O54" s="1173"/>
      <c r="P54" s="1173">
        <f t="shared" si="0"/>
        <v>0</v>
      </c>
    </row>
    <row r="55" spans="1:16" ht="14.25" customHeight="1" x14ac:dyDescent="0.15">
      <c r="A55" s="1170"/>
      <c r="B55" s="1171"/>
      <c r="C55" s="1172"/>
      <c r="D55" s="1173"/>
      <c r="E55" s="1173"/>
      <c r="F55" s="1173"/>
      <c r="G55" s="1173"/>
      <c r="H55" s="1173"/>
      <c r="I55" s="1173"/>
      <c r="J55" s="1173"/>
      <c r="K55" s="1173"/>
      <c r="L55" s="1173"/>
      <c r="M55" s="1173"/>
      <c r="N55" s="1173"/>
      <c r="O55" s="1173"/>
      <c r="P55" s="1173">
        <f t="shared" si="0"/>
        <v>0</v>
      </c>
    </row>
    <row r="56" spans="1:16" ht="14.25" customHeight="1" x14ac:dyDescent="0.15">
      <c r="A56" s="1174"/>
      <c r="B56" s="1175"/>
      <c r="C56" s="1176"/>
      <c r="D56" s="1177"/>
      <c r="E56" s="1177"/>
      <c r="F56" s="1177"/>
      <c r="G56" s="1177"/>
      <c r="H56" s="1177"/>
      <c r="I56" s="1177"/>
      <c r="J56" s="1177"/>
      <c r="K56" s="1177"/>
      <c r="L56" s="1177"/>
      <c r="M56" s="1177"/>
      <c r="N56" s="1177"/>
      <c r="O56" s="1177"/>
      <c r="P56" s="1177">
        <f t="shared" si="0"/>
        <v>0</v>
      </c>
    </row>
    <row r="57" spans="1:16" ht="21.75" customHeight="1" x14ac:dyDescent="0.15">
      <c r="A57" s="2027" t="s">
        <v>1364</v>
      </c>
      <c r="B57" s="2027"/>
      <c r="C57" s="2027"/>
      <c r="D57" s="1178">
        <f t="shared" ref="D57:P57" si="1">SUM(D17:D56)</f>
        <v>0</v>
      </c>
      <c r="E57" s="1178">
        <f t="shared" si="1"/>
        <v>0</v>
      </c>
      <c r="F57" s="1178">
        <f t="shared" si="1"/>
        <v>0</v>
      </c>
      <c r="G57" s="1178">
        <f t="shared" si="1"/>
        <v>0</v>
      </c>
      <c r="H57" s="1178">
        <f t="shared" si="1"/>
        <v>0</v>
      </c>
      <c r="I57" s="1178">
        <f t="shared" si="1"/>
        <v>0</v>
      </c>
      <c r="J57" s="1178">
        <f t="shared" si="1"/>
        <v>0</v>
      </c>
      <c r="K57" s="1178">
        <f t="shared" si="1"/>
        <v>0</v>
      </c>
      <c r="L57" s="1178">
        <f t="shared" si="1"/>
        <v>0</v>
      </c>
      <c r="M57" s="1178">
        <f t="shared" si="1"/>
        <v>0</v>
      </c>
      <c r="N57" s="1178">
        <f t="shared" si="1"/>
        <v>0</v>
      </c>
      <c r="O57" s="1178">
        <f t="shared" si="1"/>
        <v>0</v>
      </c>
      <c r="P57" s="1179">
        <f t="shared" si="1"/>
        <v>0</v>
      </c>
    </row>
    <row r="58" spans="1:16" ht="27" customHeight="1" x14ac:dyDescent="0.15">
      <c r="A58" s="2028" t="s">
        <v>1365</v>
      </c>
      <c r="B58" s="2028"/>
      <c r="C58" s="2028"/>
      <c r="D58" s="1173">
        <f t="shared" ref="D58:O58" si="2">SUMIF($C17:$C56,"有",D17:D56)</f>
        <v>0</v>
      </c>
      <c r="E58" s="1173">
        <f t="shared" si="2"/>
        <v>0</v>
      </c>
      <c r="F58" s="1173">
        <f t="shared" si="2"/>
        <v>0</v>
      </c>
      <c r="G58" s="1173">
        <f t="shared" si="2"/>
        <v>0</v>
      </c>
      <c r="H58" s="1173">
        <f t="shared" si="2"/>
        <v>0</v>
      </c>
      <c r="I58" s="1173">
        <f t="shared" si="2"/>
        <v>0</v>
      </c>
      <c r="J58" s="1173">
        <f t="shared" si="2"/>
        <v>0</v>
      </c>
      <c r="K58" s="1173">
        <f t="shared" si="2"/>
        <v>0</v>
      </c>
      <c r="L58" s="1173">
        <f t="shared" si="2"/>
        <v>0</v>
      </c>
      <c r="M58" s="1173">
        <f t="shared" si="2"/>
        <v>0</v>
      </c>
      <c r="N58" s="1173">
        <f t="shared" si="2"/>
        <v>0</v>
      </c>
      <c r="O58" s="1173">
        <f t="shared" si="2"/>
        <v>0</v>
      </c>
      <c r="P58" s="1173">
        <f>SUM(D58:O58)</f>
        <v>0</v>
      </c>
    </row>
    <row r="59" spans="1:16" ht="21.75" customHeight="1" x14ac:dyDescent="0.15">
      <c r="A59" s="2029" t="s">
        <v>1366</v>
      </c>
      <c r="B59" s="2029"/>
      <c r="C59" s="2029"/>
      <c r="D59" s="1173"/>
      <c r="E59" s="1173"/>
      <c r="F59" s="1173"/>
      <c r="G59" s="1173"/>
      <c r="H59" s="1173"/>
      <c r="I59" s="1173"/>
      <c r="J59" s="1173"/>
      <c r="K59" s="1173"/>
      <c r="L59" s="1173"/>
      <c r="M59" s="1173"/>
      <c r="N59" s="1173"/>
      <c r="O59" s="1173"/>
      <c r="P59" s="1173">
        <f>SUM(D59:O59)</f>
        <v>0</v>
      </c>
    </row>
    <row r="60" spans="1:16" ht="21.75" customHeight="1" x14ac:dyDescent="0.15">
      <c r="A60" s="2030" t="s">
        <v>1367</v>
      </c>
      <c r="B60" s="2030"/>
      <c r="C60" s="2030"/>
      <c r="D60" s="1030">
        <f t="shared" ref="D60:O60" si="3">D57-D59</f>
        <v>0</v>
      </c>
      <c r="E60" s="1030">
        <f t="shared" si="3"/>
        <v>0</v>
      </c>
      <c r="F60" s="1030">
        <f t="shared" si="3"/>
        <v>0</v>
      </c>
      <c r="G60" s="1030">
        <f t="shared" si="3"/>
        <v>0</v>
      </c>
      <c r="H60" s="1030">
        <f t="shared" si="3"/>
        <v>0</v>
      </c>
      <c r="I60" s="1030">
        <f t="shared" si="3"/>
        <v>0</v>
      </c>
      <c r="J60" s="1030">
        <f t="shared" si="3"/>
        <v>0</v>
      </c>
      <c r="K60" s="1030">
        <f t="shared" si="3"/>
        <v>0</v>
      </c>
      <c r="L60" s="1030">
        <f t="shared" si="3"/>
        <v>0</v>
      </c>
      <c r="M60" s="1030">
        <f t="shared" si="3"/>
        <v>0</v>
      </c>
      <c r="N60" s="1030">
        <f t="shared" si="3"/>
        <v>0</v>
      </c>
      <c r="O60" s="1030">
        <f t="shared" si="3"/>
        <v>0</v>
      </c>
      <c r="P60" s="1173">
        <f>SUM(D60:O60)</f>
        <v>0</v>
      </c>
    </row>
    <row r="61" spans="1:16" ht="16.5" customHeight="1" x14ac:dyDescent="0.15">
      <c r="N61" s="2031" t="s">
        <v>1357</v>
      </c>
      <c r="O61" s="2031"/>
      <c r="P61" s="1180" t="e">
        <f>P58/P60</f>
        <v>#DIV/0!</v>
      </c>
    </row>
    <row r="62" spans="1:16" x14ac:dyDescent="0.15">
      <c r="A62" s="1085" t="s">
        <v>1368</v>
      </c>
      <c r="B62" s="1010" t="s">
        <v>1369</v>
      </c>
    </row>
    <row r="63" spans="1:16" ht="6" customHeight="1" x14ac:dyDescent="0.15">
      <c r="A63" s="1085"/>
    </row>
    <row r="64" spans="1:16" ht="13.5" customHeight="1" x14ac:dyDescent="0.15">
      <c r="A64" s="1085" t="s">
        <v>1370</v>
      </c>
      <c r="B64" s="1443" t="s">
        <v>1371</v>
      </c>
      <c r="C64" s="1443"/>
      <c r="D64" s="1443"/>
      <c r="E64" s="1443"/>
      <c r="F64" s="1443"/>
      <c r="G64" s="1443"/>
      <c r="H64" s="1443"/>
      <c r="I64" s="1443"/>
      <c r="J64" s="1443"/>
      <c r="K64" s="1443"/>
      <c r="L64" s="1443"/>
      <c r="M64" s="1443"/>
      <c r="N64" s="1443"/>
      <c r="O64" s="1443"/>
      <c r="P64" s="1443"/>
    </row>
    <row r="65" spans="1:16" x14ac:dyDescent="0.15">
      <c r="B65" s="1443"/>
      <c r="C65" s="1443"/>
      <c r="D65" s="1443"/>
      <c r="E65" s="1443"/>
      <c r="F65" s="1443"/>
      <c r="G65" s="1443"/>
      <c r="H65" s="1443"/>
      <c r="I65" s="1443"/>
      <c r="J65" s="1443"/>
      <c r="K65" s="1443"/>
      <c r="L65" s="1443"/>
      <c r="M65" s="1443"/>
      <c r="N65" s="1443"/>
      <c r="O65" s="1443"/>
      <c r="P65" s="1443"/>
    </row>
    <row r="66" spans="1:16" ht="6.75" customHeight="1" x14ac:dyDescent="0.15"/>
    <row r="67" spans="1:16" x14ac:dyDescent="0.15">
      <c r="A67" s="1085" t="s">
        <v>1372</v>
      </c>
      <c r="B67" s="1895" t="s">
        <v>1373</v>
      </c>
      <c r="C67" s="1895"/>
      <c r="D67" s="1895"/>
      <c r="E67" s="1895"/>
      <c r="F67" s="1895"/>
      <c r="G67" s="1895"/>
      <c r="H67" s="1895"/>
      <c r="I67" s="1895"/>
      <c r="J67" s="1895"/>
      <c r="K67" s="1895"/>
      <c r="L67" s="1895"/>
      <c r="M67" s="1895"/>
      <c r="N67" s="1895"/>
      <c r="O67" s="1895"/>
      <c r="P67" s="1895"/>
    </row>
    <row r="68" spans="1:16" x14ac:dyDescent="0.15">
      <c r="B68" s="1181" t="s">
        <v>1374</v>
      </c>
    </row>
  </sheetData>
  <mergeCells count="30">
    <mergeCell ref="B64:P65"/>
    <mergeCell ref="B67:P67"/>
    <mergeCell ref="A57:C57"/>
    <mergeCell ref="A58:C58"/>
    <mergeCell ref="A59:C59"/>
    <mergeCell ref="A60:C60"/>
    <mergeCell ref="N61:O61"/>
    <mergeCell ref="A13:P13"/>
    <mergeCell ref="A15:A16"/>
    <mergeCell ref="B15:B16"/>
    <mergeCell ref="C15:C16"/>
    <mergeCell ref="D15:P15"/>
    <mergeCell ref="A9:D9"/>
    <mergeCell ref="E9:G9"/>
    <mergeCell ref="A10:B11"/>
    <mergeCell ref="C10:D10"/>
    <mergeCell ref="E10:G10"/>
    <mergeCell ref="C11:D11"/>
    <mergeCell ref="E11:G11"/>
    <mergeCell ref="A6:B6"/>
    <mergeCell ref="C6:G6"/>
    <mergeCell ref="A7:C7"/>
    <mergeCell ref="E7:G7"/>
    <mergeCell ref="A8:C8"/>
    <mergeCell ref="E8:G8"/>
    <mergeCell ref="A2:P2"/>
    <mergeCell ref="A4:B4"/>
    <mergeCell ref="C4:G4"/>
    <mergeCell ref="A5:B5"/>
    <mergeCell ref="C5:G5"/>
  </mergeCells>
  <phoneticPr fontId="83"/>
  <dataValidations count="1">
    <dataValidation type="list" allowBlank="1" showInputMessage="1" showErrorMessage="1" sqref="C17:C56 IY17:IY56 SU17:SU56 ACQ17:ACQ56">
      <formula1>"有,無"</formula1>
      <formula2>0</formula2>
    </dataValidation>
  </dataValidations>
  <hyperlinks>
    <hyperlink ref="R2" location="届出様式一覧!A1" display="戻る"/>
  </hyperlinks>
  <printOptions horizontalCentered="1" verticalCentered="1"/>
  <pageMargins left="0.78749999999999998" right="0.78749999999999998" top="0.78749999999999998" bottom="0.78749999999999998" header="0.51180555555555496" footer="0.51180555555555496"/>
  <pageSetup paperSize="9" scale="75" firstPageNumber="0"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view="pageBreakPreview" zoomScaleNormal="100" workbookViewId="0">
      <selection activeCell="J2" sqref="J2"/>
    </sheetView>
  </sheetViews>
  <sheetFormatPr defaultRowHeight="13.5" x14ac:dyDescent="0.15"/>
  <cols>
    <col min="1" max="1" width="6.75" style="1" customWidth="1"/>
    <col min="2" max="6" width="14.375" style="1" customWidth="1"/>
    <col min="7" max="7" width="19" style="1" customWidth="1"/>
    <col min="8" max="8" width="8" style="1" customWidth="1"/>
    <col min="9" max="1025" width="9" style="1" customWidth="1"/>
  </cols>
  <sheetData>
    <row r="1" spans="1:10" ht="14.25" customHeight="1" x14ac:dyDescent="0.15">
      <c r="A1" s="1" t="s">
        <v>1375</v>
      </c>
      <c r="G1" s="2032"/>
      <c r="H1" s="2032"/>
      <c r="I1" s="2032"/>
      <c r="J1" s="2032"/>
    </row>
    <row r="2" spans="1:10" ht="21" customHeight="1" x14ac:dyDescent="0.15">
      <c r="F2" s="1182" t="s">
        <v>1030</v>
      </c>
      <c r="G2" s="2033"/>
      <c r="H2" s="2033"/>
      <c r="I2" s="1183"/>
      <c r="J2" s="439" t="s">
        <v>590</v>
      </c>
    </row>
    <row r="3" spans="1:10" ht="21" customHeight="1" x14ac:dyDescent="0.15">
      <c r="F3" s="1182" t="s">
        <v>496</v>
      </c>
      <c r="G3" s="1974"/>
      <c r="H3" s="1974"/>
    </row>
    <row r="4" spans="1:10" ht="21" customHeight="1" x14ac:dyDescent="0.15">
      <c r="F4" s="1184"/>
      <c r="G4" s="1184"/>
      <c r="H4" s="1184"/>
    </row>
    <row r="5" spans="1:10" ht="24" customHeight="1" x14ac:dyDescent="0.15">
      <c r="A5" s="1987" t="s">
        <v>109</v>
      </c>
      <c r="B5" s="1987"/>
      <c r="C5" s="1987"/>
      <c r="D5" s="1987"/>
      <c r="E5" s="1987"/>
      <c r="F5" s="1987"/>
      <c r="G5" s="1987"/>
      <c r="H5" s="1987"/>
      <c r="I5" s="1185"/>
      <c r="J5" s="1186"/>
    </row>
    <row r="6" spans="1:10" ht="12" customHeight="1" x14ac:dyDescent="0.15">
      <c r="A6" s="1187"/>
      <c r="B6" s="1187"/>
      <c r="C6" s="1187"/>
      <c r="D6" s="1187"/>
      <c r="E6" s="1187"/>
      <c r="F6" s="1187"/>
      <c r="G6" s="1187"/>
      <c r="H6" s="1187"/>
      <c r="I6" s="1185"/>
      <c r="J6" s="1186"/>
    </row>
    <row r="7" spans="1:10" ht="26.25" customHeight="1" x14ac:dyDescent="0.15">
      <c r="A7" s="2034" t="s">
        <v>1066</v>
      </c>
      <c r="B7" s="2034"/>
      <c r="C7" s="2035" t="s">
        <v>1376</v>
      </c>
      <c r="D7" s="2035"/>
      <c r="E7" s="2035"/>
      <c r="F7" s="2035"/>
      <c r="G7" s="2035"/>
      <c r="H7" s="2035"/>
    </row>
    <row r="8" spans="1:10" ht="27" customHeight="1" x14ac:dyDescent="0.15">
      <c r="A8" s="2036" t="s">
        <v>1377</v>
      </c>
      <c r="B8" s="2036"/>
      <c r="C8" s="2036"/>
      <c r="D8" s="2036"/>
      <c r="E8" s="2036"/>
      <c r="F8" s="2036"/>
      <c r="G8" s="2037"/>
      <c r="H8" s="2037"/>
    </row>
    <row r="9" spans="1:10" ht="27" customHeight="1" x14ac:dyDescent="0.15">
      <c r="A9" s="2038" t="s">
        <v>1378</v>
      </c>
      <c r="B9" s="2038"/>
      <c r="C9" s="2038"/>
      <c r="D9" s="2038"/>
      <c r="E9" s="2038"/>
      <c r="F9" s="2038"/>
      <c r="G9" s="2039"/>
      <c r="H9" s="2039"/>
    </row>
    <row r="10" spans="1:10" ht="27" customHeight="1" x14ac:dyDescent="0.15">
      <c r="A10" s="2040" t="s">
        <v>1379</v>
      </c>
      <c r="B10" s="2040"/>
      <c r="C10" s="2040"/>
      <c r="D10" s="2040"/>
      <c r="E10" s="2040"/>
      <c r="F10" s="2040"/>
      <c r="G10" s="2041"/>
      <c r="H10" s="2041"/>
    </row>
    <row r="11" spans="1:10" ht="19.5" customHeight="1" x14ac:dyDescent="0.15">
      <c r="A11" s="2042"/>
      <c r="B11" s="2042"/>
      <c r="C11" s="2042"/>
      <c r="D11" s="2042"/>
      <c r="E11" s="2042"/>
      <c r="F11" s="2042"/>
      <c r="G11" s="2042"/>
      <c r="H11" s="2042"/>
    </row>
    <row r="12" spans="1:10" ht="27.75" customHeight="1" x14ac:dyDescent="0.15">
      <c r="A12" s="2043" t="s">
        <v>1380</v>
      </c>
      <c r="B12" s="2043"/>
      <c r="C12" s="2043"/>
      <c r="D12" s="2043"/>
      <c r="E12" s="2043"/>
      <c r="F12" s="2043"/>
      <c r="G12" s="2044" t="s">
        <v>835</v>
      </c>
      <c r="H12" s="2044"/>
    </row>
    <row r="13" spans="1:10" ht="27.75" customHeight="1" x14ac:dyDescent="0.15">
      <c r="A13" s="1188">
        <v>1</v>
      </c>
      <c r="B13" s="2045"/>
      <c r="C13" s="2045"/>
      <c r="D13" s="2045"/>
      <c r="E13" s="2045"/>
      <c r="F13" s="2045"/>
      <c r="G13" s="2046"/>
      <c r="H13" s="2046"/>
    </row>
    <row r="14" spans="1:10" ht="27.75" customHeight="1" x14ac:dyDescent="0.15">
      <c r="A14" s="1189">
        <v>2</v>
      </c>
      <c r="B14" s="2047"/>
      <c r="C14" s="2047"/>
      <c r="D14" s="2047"/>
      <c r="E14" s="2047"/>
      <c r="F14" s="2047"/>
      <c r="G14" s="2048"/>
      <c r="H14" s="2048"/>
    </row>
    <row r="15" spans="1:10" ht="27.75" customHeight="1" x14ac:dyDescent="0.15">
      <c r="A15" s="1189">
        <v>3</v>
      </c>
      <c r="B15" s="2047"/>
      <c r="C15" s="2047"/>
      <c r="D15" s="2047"/>
      <c r="E15" s="2047"/>
      <c r="F15" s="2047"/>
      <c r="G15" s="2048"/>
      <c r="H15" s="2048"/>
    </row>
    <row r="16" spans="1:10" ht="27.75" customHeight="1" x14ac:dyDescent="0.15">
      <c r="A16" s="1189">
        <v>4</v>
      </c>
      <c r="B16" s="2047"/>
      <c r="C16" s="2047"/>
      <c r="D16" s="2047"/>
      <c r="E16" s="2047"/>
      <c r="F16" s="2047"/>
      <c r="G16" s="2048"/>
      <c r="H16" s="2048"/>
    </row>
    <row r="17" spans="1:8" ht="27.75" customHeight="1" x14ac:dyDescent="0.15">
      <c r="A17" s="1189">
        <v>5</v>
      </c>
      <c r="B17" s="2047"/>
      <c r="C17" s="2047"/>
      <c r="D17" s="2047"/>
      <c r="E17" s="2047"/>
      <c r="F17" s="2047"/>
      <c r="G17" s="2048"/>
      <c r="H17" s="2048"/>
    </row>
    <row r="18" spans="1:8" ht="27.75" customHeight="1" x14ac:dyDescent="0.15">
      <c r="A18" s="1189">
        <v>6</v>
      </c>
      <c r="B18" s="2049"/>
      <c r="C18" s="2049"/>
      <c r="D18" s="2049"/>
      <c r="E18" s="2049"/>
      <c r="F18" s="2049"/>
      <c r="G18" s="2050"/>
      <c r="H18" s="2050"/>
    </row>
    <row r="19" spans="1:8" ht="27.75" customHeight="1" x14ac:dyDescent="0.15">
      <c r="A19" s="1189">
        <v>7</v>
      </c>
      <c r="B19" s="2049"/>
      <c r="C19" s="2049"/>
      <c r="D19" s="2049"/>
      <c r="E19" s="2049"/>
      <c r="F19" s="2049"/>
      <c r="G19" s="2050"/>
      <c r="H19" s="2050"/>
    </row>
    <row r="20" spans="1:8" ht="27.75" customHeight="1" x14ac:dyDescent="0.15">
      <c r="A20" s="1189">
        <v>8</v>
      </c>
      <c r="B20" s="2049"/>
      <c r="C20" s="2049"/>
      <c r="D20" s="2049"/>
      <c r="E20" s="2049"/>
      <c r="F20" s="2049"/>
      <c r="G20" s="2050"/>
      <c r="H20" s="2050"/>
    </row>
    <row r="21" spans="1:8" ht="27.75" customHeight="1" x14ac:dyDescent="0.15">
      <c r="A21" s="1189">
        <v>9</v>
      </c>
      <c r="B21" s="2049"/>
      <c r="C21" s="2049"/>
      <c r="D21" s="2049"/>
      <c r="E21" s="2049"/>
      <c r="F21" s="2049"/>
      <c r="G21" s="2050"/>
      <c r="H21" s="2050"/>
    </row>
    <row r="22" spans="1:8" ht="27.75" customHeight="1" x14ac:dyDescent="0.15">
      <c r="A22" s="1190">
        <v>10</v>
      </c>
      <c r="B22" s="2051"/>
      <c r="C22" s="2051"/>
      <c r="D22" s="2051"/>
      <c r="E22" s="2051"/>
      <c r="F22" s="2051"/>
      <c r="G22" s="2052"/>
      <c r="H22" s="2052"/>
    </row>
    <row r="23" spans="1:8" ht="27.75" customHeight="1" x14ac:dyDescent="0.15">
      <c r="A23" s="1191" t="s">
        <v>199</v>
      </c>
      <c r="B23" s="2053" t="s">
        <v>1381</v>
      </c>
      <c r="C23" s="2053"/>
      <c r="D23" s="2053"/>
      <c r="E23" s="2053"/>
      <c r="F23" s="2053"/>
      <c r="G23" s="1192"/>
      <c r="H23" s="1193" t="s">
        <v>706</v>
      </c>
    </row>
    <row r="25" spans="1:8" ht="27.75" customHeight="1" x14ac:dyDescent="0.15">
      <c r="A25" s="2054" t="s">
        <v>1382</v>
      </c>
      <c r="B25" s="2054"/>
      <c r="C25" s="2054"/>
      <c r="D25" s="2054"/>
      <c r="E25" s="2054"/>
      <c r="F25" s="2054"/>
      <c r="G25" s="2055" t="s">
        <v>835</v>
      </c>
      <c r="H25" s="2055"/>
    </row>
    <row r="26" spans="1:8" ht="27.75" customHeight="1" x14ac:dyDescent="0.15">
      <c r="A26" s="1189">
        <v>1</v>
      </c>
      <c r="B26" s="2047"/>
      <c r="C26" s="2047"/>
      <c r="D26" s="2047"/>
      <c r="E26" s="2047"/>
      <c r="F26" s="2047"/>
      <c r="G26" s="2048"/>
      <c r="H26" s="2048"/>
    </row>
    <row r="27" spans="1:8" ht="27.75" customHeight="1" x14ac:dyDescent="0.15">
      <c r="A27" s="1189">
        <v>2</v>
      </c>
      <c r="B27" s="2047"/>
      <c r="C27" s="2047"/>
      <c r="D27" s="2047"/>
      <c r="E27" s="2047"/>
      <c r="F27" s="2047"/>
      <c r="G27" s="2048"/>
      <c r="H27" s="2048"/>
    </row>
    <row r="28" spans="1:8" ht="27.75" customHeight="1" x14ac:dyDescent="0.15">
      <c r="A28" s="1189">
        <v>3</v>
      </c>
      <c r="B28" s="2049"/>
      <c r="C28" s="2049"/>
      <c r="D28" s="2049"/>
      <c r="E28" s="2049"/>
      <c r="F28" s="2049"/>
      <c r="G28" s="2050"/>
      <c r="H28" s="2050"/>
    </row>
    <row r="29" spans="1:8" ht="27.75" customHeight="1" x14ac:dyDescent="0.15">
      <c r="A29" s="1189">
        <v>4</v>
      </c>
      <c r="B29" s="2049"/>
      <c r="C29" s="2049"/>
      <c r="D29" s="2049"/>
      <c r="E29" s="2049"/>
      <c r="F29" s="2049"/>
      <c r="G29" s="2050"/>
      <c r="H29" s="2050"/>
    </row>
    <row r="30" spans="1:8" ht="27.75" customHeight="1" x14ac:dyDescent="0.15">
      <c r="A30" s="1194">
        <v>5</v>
      </c>
      <c r="B30" s="2059"/>
      <c r="C30" s="2059"/>
      <c r="D30" s="2059"/>
      <c r="E30" s="2059"/>
      <c r="F30" s="2059"/>
      <c r="G30" s="2060"/>
      <c r="H30" s="2060"/>
    </row>
    <row r="31" spans="1:8" ht="27.75" customHeight="1" x14ac:dyDescent="0.15">
      <c r="A31" s="1195" t="s">
        <v>199</v>
      </c>
      <c r="B31" s="2053" t="s">
        <v>1383</v>
      </c>
      <c r="C31" s="2053"/>
      <c r="D31" s="2053"/>
      <c r="E31" s="2053"/>
      <c r="F31" s="2053"/>
      <c r="G31" s="1192"/>
      <c r="H31" s="1192" t="s">
        <v>709</v>
      </c>
    </row>
    <row r="33" spans="1:10" ht="13.5" customHeight="1" x14ac:dyDescent="0.15">
      <c r="B33" s="2061" t="s">
        <v>1384</v>
      </c>
      <c r="C33" s="2061"/>
      <c r="D33" s="2061"/>
      <c r="E33" s="2061"/>
      <c r="F33" s="2062" t="s">
        <v>1385</v>
      </c>
      <c r="G33" s="2057"/>
      <c r="H33" s="2057" t="s">
        <v>1386</v>
      </c>
    </row>
    <row r="34" spans="1:10" ht="13.5" customHeight="1" x14ac:dyDescent="0.15">
      <c r="B34" s="2061"/>
      <c r="C34" s="2061"/>
      <c r="D34" s="2061"/>
      <c r="E34" s="2061"/>
      <c r="F34" s="2062"/>
      <c r="G34" s="2057"/>
      <c r="H34" s="2057"/>
    </row>
    <row r="36" spans="1:10" ht="13.5" customHeight="1" x14ac:dyDescent="0.15">
      <c r="B36" s="2056" t="s">
        <v>1387</v>
      </c>
      <c r="C36" s="2056"/>
      <c r="D36" s="2056"/>
      <c r="E36" s="2056"/>
      <c r="F36" s="2056"/>
      <c r="G36" s="2057"/>
      <c r="H36" s="2057"/>
      <c r="J36" s="1" t="s">
        <v>19</v>
      </c>
    </row>
    <row r="37" spans="1:10" ht="13.5" customHeight="1" x14ac:dyDescent="0.15">
      <c r="B37" s="2056"/>
      <c r="C37" s="2056"/>
      <c r="D37" s="2056"/>
      <c r="E37" s="2056"/>
      <c r="F37" s="2056"/>
      <c r="G37" s="2057"/>
      <c r="H37" s="2057"/>
      <c r="J37" s="1" t="s">
        <v>1388</v>
      </c>
    </row>
    <row r="38" spans="1:10" ht="32.25" customHeight="1" x14ac:dyDescent="0.15">
      <c r="A38" s="2058" t="s">
        <v>1389</v>
      </c>
      <c r="B38" s="2058"/>
      <c r="C38" s="2058"/>
      <c r="D38" s="2058"/>
      <c r="E38" s="2058"/>
      <c r="F38" s="2058"/>
      <c r="G38" s="2058"/>
      <c r="H38" s="2058"/>
    </row>
    <row r="39" spans="1:10" ht="25.5" customHeight="1" x14ac:dyDescent="0.15">
      <c r="A39" s="2058" t="s">
        <v>1390</v>
      </c>
      <c r="B39" s="2058"/>
      <c r="C39" s="2058"/>
      <c r="D39" s="2058"/>
      <c r="E39" s="2058"/>
      <c r="F39" s="2058"/>
      <c r="G39" s="2058"/>
      <c r="H39" s="2058"/>
    </row>
    <row r="40" spans="1:10" ht="27" customHeight="1" x14ac:dyDescent="0.15">
      <c r="A40" s="1196" t="s">
        <v>1391</v>
      </c>
      <c r="B40" s="1196"/>
      <c r="C40" s="1196"/>
      <c r="D40" s="1196"/>
      <c r="E40" s="1196"/>
      <c r="F40" s="1196"/>
      <c r="G40" s="1196"/>
      <c r="H40" s="1196"/>
    </row>
    <row r="56" ht="6.75" customHeight="1" x14ac:dyDescent="0.15"/>
  </sheetData>
  <mergeCells count="57">
    <mergeCell ref="B36:F37"/>
    <mergeCell ref="G36:H37"/>
    <mergeCell ref="A38:H38"/>
    <mergeCell ref="A39:H39"/>
    <mergeCell ref="B30:F30"/>
    <mergeCell ref="G30:H30"/>
    <mergeCell ref="B31:F31"/>
    <mergeCell ref="B33:E34"/>
    <mergeCell ref="F33:F34"/>
    <mergeCell ref="G33:G34"/>
    <mergeCell ref="H33:H34"/>
    <mergeCell ref="B27:F27"/>
    <mergeCell ref="G27:H27"/>
    <mergeCell ref="B28:F28"/>
    <mergeCell ref="G28:H28"/>
    <mergeCell ref="B29:F29"/>
    <mergeCell ref="G29:H29"/>
    <mergeCell ref="B23:F23"/>
    <mergeCell ref="A25:F25"/>
    <mergeCell ref="G25:H25"/>
    <mergeCell ref="B26:F26"/>
    <mergeCell ref="G26:H26"/>
    <mergeCell ref="B20:F20"/>
    <mergeCell ref="G20:H20"/>
    <mergeCell ref="B21:F21"/>
    <mergeCell ref="G21:H21"/>
    <mergeCell ref="B22:F22"/>
    <mergeCell ref="G22:H22"/>
    <mergeCell ref="B17:F17"/>
    <mergeCell ref="G17:H17"/>
    <mergeCell ref="B18:F18"/>
    <mergeCell ref="G18:H18"/>
    <mergeCell ref="B19:F19"/>
    <mergeCell ref="G19:H19"/>
    <mergeCell ref="B14:F14"/>
    <mergeCell ref="G14:H14"/>
    <mergeCell ref="B15:F15"/>
    <mergeCell ref="G15:H15"/>
    <mergeCell ref="B16:F16"/>
    <mergeCell ref="G16:H16"/>
    <mergeCell ref="A11:H11"/>
    <mergeCell ref="A12:F12"/>
    <mergeCell ref="G12:H12"/>
    <mergeCell ref="B13:F13"/>
    <mergeCell ref="G13:H13"/>
    <mergeCell ref="A8:F8"/>
    <mergeCell ref="G8:H8"/>
    <mergeCell ref="A9:F9"/>
    <mergeCell ref="G9:H9"/>
    <mergeCell ref="A10:F10"/>
    <mergeCell ref="G10:H10"/>
    <mergeCell ref="G1:J1"/>
    <mergeCell ref="G2:H2"/>
    <mergeCell ref="G3:H3"/>
    <mergeCell ref="A5:H5"/>
    <mergeCell ref="A7:B7"/>
    <mergeCell ref="C7:H7"/>
  </mergeCells>
  <phoneticPr fontId="83"/>
  <dataValidations count="1">
    <dataValidation type="list" allowBlank="1" showInputMessage="1" showErrorMessage="1" sqref="G36:H37">
      <formula1>$J$36:$J$37</formula1>
      <formula2>0</formula2>
    </dataValidation>
  </dataValidations>
  <hyperlinks>
    <hyperlink ref="J2" location="届出様式一覧!A1" display="戻る"/>
  </hyperlinks>
  <printOptions horizontalCentered="1" verticalCentered="1"/>
  <pageMargins left="0.70833333333333304" right="0.70833333333333304" top="0.74791666666666701" bottom="0.74791666666666701" header="0.51180555555555496" footer="0.51180555555555496"/>
  <pageSetup paperSize="9" scale="83" firstPageNumber="0"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view="pageBreakPreview" zoomScaleNormal="100" workbookViewId="0">
      <selection activeCell="I4" sqref="I4"/>
    </sheetView>
  </sheetViews>
  <sheetFormatPr defaultRowHeight="13.5" x14ac:dyDescent="0.15"/>
  <cols>
    <col min="1" max="1" width="6.75" style="1" customWidth="1"/>
    <col min="2" max="5" width="12.75" style="1" customWidth="1"/>
    <col min="6" max="6" width="13.25" style="1" customWidth="1"/>
    <col min="7" max="7" width="17.75" style="1" customWidth="1"/>
    <col min="8" max="8" width="6.5" style="1" customWidth="1"/>
    <col min="9" max="1025" width="9" style="1" customWidth="1"/>
  </cols>
  <sheetData>
    <row r="1" spans="1:10" ht="14.25" customHeight="1" x14ac:dyDescent="0.15">
      <c r="A1" s="1" t="s">
        <v>1375</v>
      </c>
      <c r="G1" s="2032"/>
      <c r="H1" s="2032"/>
      <c r="I1" s="2032"/>
      <c r="J1" s="2032"/>
    </row>
    <row r="2" spans="1:10" ht="21" customHeight="1" x14ac:dyDescent="0.15">
      <c r="F2" s="1197" t="s">
        <v>1030</v>
      </c>
      <c r="G2" s="2033"/>
      <c r="H2" s="2033"/>
      <c r="I2" s="1183"/>
      <c r="J2" s="1183"/>
    </row>
    <row r="3" spans="1:10" ht="21" customHeight="1" x14ac:dyDescent="0.15">
      <c r="F3" s="1197" t="s">
        <v>496</v>
      </c>
      <c r="G3" s="1974"/>
      <c r="H3" s="1974"/>
    </row>
    <row r="4" spans="1:10" ht="21" customHeight="1" x14ac:dyDescent="0.15">
      <c r="F4" s="1184"/>
      <c r="G4" s="1184"/>
      <c r="H4" s="1184"/>
    </row>
    <row r="5" spans="1:10" ht="24" customHeight="1" x14ac:dyDescent="0.15">
      <c r="A5" s="1987" t="s">
        <v>109</v>
      </c>
      <c r="B5" s="1987"/>
      <c r="C5" s="1987"/>
      <c r="D5" s="1987"/>
      <c r="E5" s="1987"/>
      <c r="F5" s="1987"/>
      <c r="G5" s="1987"/>
      <c r="H5" s="1987"/>
      <c r="I5" s="1185"/>
      <c r="J5" s="1186"/>
    </row>
    <row r="6" spans="1:10" ht="12" customHeight="1" x14ac:dyDescent="0.15">
      <c r="A6" s="1187"/>
      <c r="B6" s="1187"/>
      <c r="C6" s="1187"/>
      <c r="D6" s="1187"/>
      <c r="E6" s="1187"/>
      <c r="F6" s="1187"/>
      <c r="G6" s="1187"/>
      <c r="H6" s="1187"/>
      <c r="I6" s="1185"/>
      <c r="J6" s="1186"/>
    </row>
    <row r="7" spans="1:10" ht="26.25" customHeight="1" x14ac:dyDescent="0.15">
      <c r="A7" s="2034" t="s">
        <v>1066</v>
      </c>
      <c r="B7" s="2034"/>
      <c r="C7" s="2035" t="s">
        <v>1376</v>
      </c>
      <c r="D7" s="2035"/>
      <c r="E7" s="2035"/>
      <c r="F7" s="2035"/>
      <c r="G7" s="2035"/>
      <c r="H7" s="2035"/>
    </row>
    <row r="8" spans="1:10" ht="27" customHeight="1" x14ac:dyDescent="0.15">
      <c r="A8" s="2063" t="s">
        <v>1392</v>
      </c>
      <c r="B8" s="2063"/>
      <c r="C8" s="2063"/>
      <c r="D8" s="2063"/>
      <c r="E8" s="2063"/>
      <c r="F8" s="2063"/>
      <c r="G8" s="2064" t="s">
        <v>1393</v>
      </c>
      <c r="H8" s="2064"/>
    </row>
    <row r="9" spans="1:10" ht="27" customHeight="1" x14ac:dyDescent="0.15">
      <c r="A9" s="2038" t="s">
        <v>1394</v>
      </c>
      <c r="B9" s="2038"/>
      <c r="C9" s="2038"/>
      <c r="D9" s="2038"/>
      <c r="E9" s="2038"/>
      <c r="F9" s="2038"/>
      <c r="G9" s="2039" t="s">
        <v>1395</v>
      </c>
      <c r="H9" s="2039"/>
    </row>
    <row r="10" spans="1:10" ht="27" customHeight="1" x14ac:dyDescent="0.15">
      <c r="A10" s="2040" t="s">
        <v>1396</v>
      </c>
      <c r="B10" s="2040"/>
      <c r="C10" s="2040"/>
      <c r="D10" s="2040"/>
      <c r="E10" s="2040"/>
      <c r="F10" s="2040"/>
      <c r="G10" s="2041" t="s">
        <v>1397</v>
      </c>
      <c r="H10" s="2041"/>
    </row>
    <row r="11" spans="1:10" ht="19.5" customHeight="1" x14ac:dyDescent="0.15">
      <c r="A11" s="2042"/>
      <c r="B11" s="2042"/>
      <c r="C11" s="2042"/>
      <c r="D11" s="2042"/>
      <c r="E11" s="2042"/>
      <c r="F11" s="2042"/>
      <c r="G11" s="2042"/>
      <c r="H11" s="2042"/>
    </row>
    <row r="12" spans="1:10" ht="23.25" customHeight="1" x14ac:dyDescent="0.15">
      <c r="A12" s="2043" t="s">
        <v>1380</v>
      </c>
      <c r="B12" s="2043"/>
      <c r="C12" s="2043"/>
      <c r="D12" s="2043"/>
      <c r="E12" s="2043"/>
      <c r="F12" s="2043"/>
      <c r="G12" s="2044" t="s">
        <v>835</v>
      </c>
      <c r="H12" s="2044"/>
    </row>
    <row r="13" spans="1:10" ht="18.75" customHeight="1" x14ac:dyDescent="0.15">
      <c r="A13" s="1188">
        <v>1</v>
      </c>
      <c r="B13" s="2045" t="s">
        <v>703</v>
      </c>
      <c r="C13" s="2045"/>
      <c r="D13" s="2045"/>
      <c r="E13" s="2045"/>
      <c r="F13" s="2045"/>
      <c r="G13" s="2046">
        <v>1</v>
      </c>
      <c r="H13" s="2046"/>
    </row>
    <row r="14" spans="1:10" ht="18.75" customHeight="1" x14ac:dyDescent="0.15">
      <c r="A14" s="1189">
        <v>2</v>
      </c>
      <c r="B14" s="2047" t="s">
        <v>705</v>
      </c>
      <c r="C14" s="2047"/>
      <c r="D14" s="2047"/>
      <c r="E14" s="2047"/>
      <c r="F14" s="2047"/>
      <c r="G14" s="2048">
        <v>1</v>
      </c>
      <c r="H14" s="2048"/>
    </row>
    <row r="15" spans="1:10" ht="18.75" customHeight="1" x14ac:dyDescent="0.15">
      <c r="A15" s="1189">
        <v>3</v>
      </c>
      <c r="B15" s="2047" t="s">
        <v>708</v>
      </c>
      <c r="C15" s="2047"/>
      <c r="D15" s="2047"/>
      <c r="E15" s="2047"/>
      <c r="F15" s="2047"/>
      <c r="G15" s="2048">
        <v>1</v>
      </c>
      <c r="H15" s="2048"/>
    </row>
    <row r="16" spans="1:10" ht="18.75" customHeight="1" x14ac:dyDescent="0.15">
      <c r="A16" s="1189">
        <v>4</v>
      </c>
      <c r="B16" s="2047" t="s">
        <v>711</v>
      </c>
      <c r="C16" s="2047"/>
      <c r="D16" s="2047"/>
      <c r="E16" s="2047"/>
      <c r="F16" s="2047"/>
      <c r="G16" s="2048">
        <v>0.5</v>
      </c>
      <c r="H16" s="2048"/>
    </row>
    <row r="17" spans="1:11" ht="18.75" customHeight="1" x14ac:dyDescent="0.15">
      <c r="A17" s="1189">
        <v>5</v>
      </c>
      <c r="B17" s="2047" t="s">
        <v>714</v>
      </c>
      <c r="C17" s="2047"/>
      <c r="D17" s="2047"/>
      <c r="E17" s="2047"/>
      <c r="F17" s="2047"/>
      <c r="G17" s="2048">
        <v>0.8</v>
      </c>
      <c r="H17" s="2048"/>
    </row>
    <row r="18" spans="1:11" ht="18.75" customHeight="1" x14ac:dyDescent="0.15">
      <c r="A18" s="1189">
        <v>6</v>
      </c>
      <c r="B18" s="2049"/>
      <c r="C18" s="2049"/>
      <c r="D18" s="2049"/>
      <c r="E18" s="2049"/>
      <c r="F18" s="2049"/>
      <c r="G18" s="2050"/>
      <c r="H18" s="2050"/>
    </row>
    <row r="19" spans="1:11" ht="18.75" customHeight="1" x14ac:dyDescent="0.15">
      <c r="A19" s="1189">
        <v>7</v>
      </c>
      <c r="B19" s="2049"/>
      <c r="C19" s="2049"/>
      <c r="D19" s="2049"/>
      <c r="E19" s="2049"/>
      <c r="F19" s="2049"/>
      <c r="G19" s="2050"/>
      <c r="H19" s="2050"/>
    </row>
    <row r="20" spans="1:11" ht="18.75" customHeight="1" x14ac:dyDescent="0.15">
      <c r="A20" s="1189">
        <v>8</v>
      </c>
      <c r="B20" s="2049"/>
      <c r="C20" s="2049"/>
      <c r="D20" s="2049"/>
      <c r="E20" s="2049"/>
      <c r="F20" s="2049"/>
      <c r="G20" s="2050"/>
      <c r="H20" s="2050"/>
    </row>
    <row r="21" spans="1:11" ht="18.75" customHeight="1" x14ac:dyDescent="0.15">
      <c r="A21" s="1189">
        <v>9</v>
      </c>
      <c r="B21" s="2049"/>
      <c r="C21" s="2049"/>
      <c r="D21" s="2049"/>
      <c r="E21" s="2049"/>
      <c r="F21" s="2049"/>
      <c r="G21" s="2050"/>
      <c r="H21" s="2050"/>
    </row>
    <row r="22" spans="1:11" ht="18.75" customHeight="1" x14ac:dyDescent="0.15">
      <c r="A22" s="1190">
        <v>10</v>
      </c>
      <c r="B22" s="2051"/>
      <c r="C22" s="2051"/>
      <c r="D22" s="2051"/>
      <c r="E22" s="2051"/>
      <c r="F22" s="2051"/>
      <c r="G22" s="2052"/>
      <c r="H22" s="2052"/>
    </row>
    <row r="23" spans="1:11" ht="21.75" customHeight="1" x14ac:dyDescent="0.15">
      <c r="A23" s="1191" t="s">
        <v>199</v>
      </c>
      <c r="B23" s="2065" t="s">
        <v>1381</v>
      </c>
      <c r="C23" s="2065"/>
      <c r="D23" s="2065"/>
      <c r="E23" s="2065"/>
      <c r="F23" s="2065"/>
      <c r="G23" s="1192">
        <v>4.3</v>
      </c>
      <c r="H23" s="1193" t="s">
        <v>706</v>
      </c>
      <c r="K23" s="1198"/>
    </row>
    <row r="25" spans="1:11" ht="18.75" customHeight="1" x14ac:dyDescent="0.15">
      <c r="A25" s="2054" t="s">
        <v>1382</v>
      </c>
      <c r="B25" s="2054"/>
      <c r="C25" s="2054"/>
      <c r="D25" s="2054"/>
      <c r="E25" s="2054"/>
      <c r="F25" s="2054"/>
      <c r="G25" s="2055" t="s">
        <v>835</v>
      </c>
      <c r="H25" s="2055"/>
    </row>
    <row r="26" spans="1:11" ht="21.75" customHeight="1" x14ac:dyDescent="0.15">
      <c r="A26" s="1189">
        <v>1</v>
      </c>
      <c r="B26" s="2047" t="s">
        <v>703</v>
      </c>
      <c r="C26" s="2047"/>
      <c r="D26" s="2047"/>
      <c r="E26" s="2047"/>
      <c r="F26" s="2047"/>
      <c r="G26" s="2048">
        <v>1</v>
      </c>
      <c r="H26" s="2048"/>
    </row>
    <row r="27" spans="1:11" ht="21.75" customHeight="1" x14ac:dyDescent="0.15">
      <c r="A27" s="1189">
        <v>2</v>
      </c>
      <c r="B27" s="2047" t="s">
        <v>705</v>
      </c>
      <c r="C27" s="2047"/>
      <c r="D27" s="2047"/>
      <c r="E27" s="2047"/>
      <c r="F27" s="2047"/>
      <c r="G27" s="2048">
        <v>1</v>
      </c>
      <c r="H27" s="2048"/>
    </row>
    <row r="28" spans="1:11" ht="21.75" customHeight="1" x14ac:dyDescent="0.15">
      <c r="A28" s="1189">
        <v>3</v>
      </c>
      <c r="B28" s="2049"/>
      <c r="C28" s="2049"/>
      <c r="D28" s="2049"/>
      <c r="E28" s="2049"/>
      <c r="F28" s="2049"/>
      <c r="G28" s="2050"/>
      <c r="H28" s="2050"/>
    </row>
    <row r="29" spans="1:11" ht="21.75" customHeight="1" x14ac:dyDescent="0.15">
      <c r="A29" s="1189">
        <v>4</v>
      </c>
      <c r="B29" s="2049"/>
      <c r="C29" s="2049"/>
      <c r="D29" s="2049"/>
      <c r="E29" s="2049"/>
      <c r="F29" s="2049"/>
      <c r="G29" s="2050"/>
      <c r="H29" s="2050"/>
    </row>
    <row r="30" spans="1:11" ht="21.75" customHeight="1" x14ac:dyDescent="0.15">
      <c r="A30" s="1194">
        <v>5</v>
      </c>
      <c r="B30" s="2059"/>
      <c r="C30" s="2059"/>
      <c r="D30" s="2059"/>
      <c r="E30" s="2059"/>
      <c r="F30" s="2059"/>
      <c r="G30" s="2060"/>
      <c r="H30" s="2060"/>
    </row>
    <row r="31" spans="1:11" ht="21.75" customHeight="1" x14ac:dyDescent="0.15">
      <c r="A31" s="1195" t="s">
        <v>199</v>
      </c>
      <c r="B31" s="2065" t="s">
        <v>1398</v>
      </c>
      <c r="C31" s="2065"/>
      <c r="D31" s="2065"/>
      <c r="E31" s="2065"/>
      <c r="F31" s="2065"/>
      <c r="G31" s="1192">
        <v>2</v>
      </c>
      <c r="H31" s="1192" t="s">
        <v>709</v>
      </c>
    </row>
    <row r="33" spans="1:8" ht="13.5" customHeight="1" x14ac:dyDescent="0.15">
      <c r="B33" s="2061" t="s">
        <v>1384</v>
      </c>
      <c r="C33" s="2061"/>
      <c r="D33" s="2061"/>
      <c r="E33" s="2061"/>
      <c r="F33" s="2067" t="s">
        <v>1385</v>
      </c>
      <c r="G33" s="2057">
        <f>G23+G31</f>
        <v>6.3</v>
      </c>
      <c r="H33" s="2057" t="s">
        <v>1386</v>
      </c>
    </row>
    <row r="34" spans="1:8" ht="13.5" customHeight="1" x14ac:dyDescent="0.15">
      <c r="B34" s="2061"/>
      <c r="C34" s="2061"/>
      <c r="D34" s="2061"/>
      <c r="E34" s="2061"/>
      <c r="F34" s="2067"/>
      <c r="G34" s="2057"/>
      <c r="H34" s="2057"/>
    </row>
    <row r="36" spans="1:8" ht="13.5" customHeight="1" x14ac:dyDescent="0.15">
      <c r="B36" s="2056" t="s">
        <v>1387</v>
      </c>
      <c r="C36" s="2056"/>
      <c r="D36" s="2056"/>
      <c r="E36" s="2056"/>
      <c r="F36" s="2056"/>
      <c r="G36" s="2057" t="s">
        <v>19</v>
      </c>
      <c r="H36" s="2057"/>
    </row>
    <row r="37" spans="1:8" ht="13.5" customHeight="1" x14ac:dyDescent="0.15">
      <c r="B37" s="2056"/>
      <c r="C37" s="2056"/>
      <c r="D37" s="2056"/>
      <c r="E37" s="2056"/>
      <c r="F37" s="2056"/>
      <c r="G37" s="2057"/>
      <c r="H37" s="2057"/>
    </row>
    <row r="38" spans="1:8" ht="32.25" customHeight="1" x14ac:dyDescent="0.15">
      <c r="A38" s="2066" t="s">
        <v>1399</v>
      </c>
      <c r="B38" s="2066"/>
      <c r="C38" s="2066"/>
      <c r="D38" s="2066"/>
      <c r="E38" s="2066"/>
      <c r="F38" s="2066"/>
      <c r="G38" s="2066"/>
      <c r="H38" s="2066"/>
    </row>
    <row r="39" spans="1:8" ht="25.5" customHeight="1" x14ac:dyDescent="0.15">
      <c r="A39" s="2066" t="s">
        <v>1400</v>
      </c>
      <c r="B39" s="2066"/>
      <c r="C39" s="2066"/>
      <c r="D39" s="2066"/>
      <c r="E39" s="2066"/>
      <c r="F39" s="2066"/>
      <c r="G39" s="2066"/>
      <c r="H39" s="2066"/>
    </row>
    <row r="40" spans="1:8" ht="27" customHeight="1" x14ac:dyDescent="0.15">
      <c r="A40" s="1199" t="s">
        <v>1391</v>
      </c>
      <c r="B40" s="1199"/>
      <c r="C40" s="1199"/>
      <c r="D40" s="1199"/>
      <c r="E40" s="1199"/>
      <c r="F40" s="1199"/>
      <c r="G40" s="1199"/>
      <c r="H40" s="1199"/>
    </row>
  </sheetData>
  <mergeCells count="57">
    <mergeCell ref="B36:F37"/>
    <mergeCell ref="G36:H37"/>
    <mergeCell ref="A38:H38"/>
    <mergeCell ref="A39:H39"/>
    <mergeCell ref="B30:F30"/>
    <mergeCell ref="G30:H30"/>
    <mergeCell ref="B31:F31"/>
    <mergeCell ref="B33:E34"/>
    <mergeCell ref="F33:F34"/>
    <mergeCell ref="G33:G34"/>
    <mergeCell ref="H33:H34"/>
    <mergeCell ref="B27:F27"/>
    <mergeCell ref="G27:H27"/>
    <mergeCell ref="B28:F28"/>
    <mergeCell ref="G28:H28"/>
    <mergeCell ref="B29:F29"/>
    <mergeCell ref="G29:H29"/>
    <mergeCell ref="B23:F23"/>
    <mergeCell ref="A25:F25"/>
    <mergeCell ref="G25:H25"/>
    <mergeCell ref="B26:F26"/>
    <mergeCell ref="G26:H26"/>
    <mergeCell ref="B20:F20"/>
    <mergeCell ref="G20:H20"/>
    <mergeCell ref="B21:F21"/>
    <mergeCell ref="G21:H21"/>
    <mergeCell ref="B22:F22"/>
    <mergeCell ref="G22:H22"/>
    <mergeCell ref="B17:F17"/>
    <mergeCell ref="G17:H17"/>
    <mergeCell ref="B18:F18"/>
    <mergeCell ref="G18:H18"/>
    <mergeCell ref="B19:F19"/>
    <mergeCell ref="G19:H19"/>
    <mergeCell ref="B14:F14"/>
    <mergeCell ref="G14:H14"/>
    <mergeCell ref="B15:F15"/>
    <mergeCell ref="G15:H15"/>
    <mergeCell ref="B16:F16"/>
    <mergeCell ref="G16:H16"/>
    <mergeCell ref="A11:H11"/>
    <mergeCell ref="A12:F12"/>
    <mergeCell ref="G12:H12"/>
    <mergeCell ref="B13:F13"/>
    <mergeCell ref="G13:H13"/>
    <mergeCell ref="A8:F8"/>
    <mergeCell ref="G8:H8"/>
    <mergeCell ref="A9:F9"/>
    <mergeCell ref="G9:H9"/>
    <mergeCell ref="A10:F10"/>
    <mergeCell ref="G10:H10"/>
    <mergeCell ref="G1:J1"/>
    <mergeCell ref="G2:H2"/>
    <mergeCell ref="G3:H3"/>
    <mergeCell ref="A5:H5"/>
    <mergeCell ref="A7:B7"/>
    <mergeCell ref="C7:H7"/>
  </mergeCells>
  <phoneticPr fontId="83"/>
  <dataValidations count="1">
    <dataValidation type="list" allowBlank="1" showInputMessage="1" showErrorMessage="1" sqref="G36:H37">
      <formula1>$J$36:$J$37</formula1>
      <formula2>0</formula2>
    </dataValidation>
  </dataValidations>
  <printOptions horizontalCentered="1"/>
  <pageMargins left="0.70833333333333304" right="0.70833333333333304" top="1.1416666666666699" bottom="0.74791666666666701" header="0.51180555555555496" footer="0.51180555555555496"/>
  <pageSetup paperSize="9" scale="68"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8"/>
  <sheetViews>
    <sheetView view="pageBreakPreview" zoomScaleNormal="100" workbookViewId="0">
      <selection activeCell="F31" sqref="F31:Y32"/>
    </sheetView>
  </sheetViews>
  <sheetFormatPr defaultRowHeight="13.5" x14ac:dyDescent="0.15"/>
  <cols>
    <col min="1" max="25" width="3.625" style="125" customWidth="1"/>
    <col min="26" max="1025" width="4.75" style="125" customWidth="1"/>
  </cols>
  <sheetData>
    <row r="1" spans="1:27" ht="15" customHeight="1" x14ac:dyDescent="0.15">
      <c r="A1" s="267" t="s">
        <v>340</v>
      </c>
      <c r="B1" s="268"/>
      <c r="C1" s="268"/>
      <c r="D1" s="268"/>
      <c r="E1" s="269"/>
      <c r="F1" s="268"/>
      <c r="G1" s="268"/>
      <c r="H1" s="268"/>
      <c r="I1" s="268"/>
      <c r="J1" s="268"/>
      <c r="K1" s="268"/>
      <c r="L1" s="268"/>
      <c r="M1" s="268"/>
      <c r="N1" s="268"/>
      <c r="O1" s="268"/>
      <c r="P1" s="268"/>
      <c r="Q1" s="268"/>
      <c r="R1" s="268"/>
      <c r="S1" s="268"/>
      <c r="T1" s="268"/>
      <c r="U1" s="268"/>
      <c r="V1" s="268"/>
      <c r="W1" s="268"/>
      <c r="X1" s="268"/>
    </row>
    <row r="2" spans="1:27" s="128" customFormat="1" ht="15" customHeight="1" x14ac:dyDescent="0.15">
      <c r="A2" s="270"/>
      <c r="B2" s="270"/>
      <c r="C2" s="270"/>
      <c r="D2" s="270"/>
      <c r="E2" s="269"/>
      <c r="F2" s="270"/>
      <c r="G2" s="270"/>
      <c r="H2" s="270"/>
      <c r="I2" s="270"/>
      <c r="J2" s="270"/>
      <c r="K2" s="270"/>
      <c r="L2" s="270"/>
      <c r="M2" s="270"/>
      <c r="N2" s="270"/>
      <c r="O2" s="270"/>
      <c r="P2" s="270"/>
      <c r="Q2" s="270"/>
      <c r="R2" s="270"/>
      <c r="S2" s="270"/>
      <c r="T2" s="270"/>
      <c r="U2" s="270"/>
      <c r="V2" s="270"/>
      <c r="W2" s="270"/>
      <c r="X2" s="270"/>
      <c r="AA2" s="39" t="str">
        <f>HYPERLINK("#届出様式一覧!B17","戻る")</f>
        <v>戻る</v>
      </c>
    </row>
    <row r="3" spans="1:27" s="131" customFormat="1" ht="13.5" customHeight="1" x14ac:dyDescent="0.15">
      <c r="A3" s="1410" t="s">
        <v>341</v>
      </c>
      <c r="B3" s="1411" t="s">
        <v>184</v>
      </c>
      <c r="C3" s="1411"/>
      <c r="D3" s="1412"/>
      <c r="E3" s="1412"/>
      <c r="F3" s="1412"/>
      <c r="G3" s="1412"/>
      <c r="H3" s="1412"/>
      <c r="I3" s="1412"/>
      <c r="J3" s="1412"/>
      <c r="K3" s="1412"/>
      <c r="L3" s="1412"/>
      <c r="M3" s="1412"/>
      <c r="N3" s="1412"/>
      <c r="O3" s="1412"/>
      <c r="P3" s="1412"/>
      <c r="Q3" s="1412"/>
      <c r="R3" s="1412"/>
      <c r="S3" s="1412"/>
      <c r="T3" s="1412"/>
      <c r="U3" s="1412"/>
      <c r="V3" s="1412"/>
      <c r="W3" s="1412"/>
      <c r="X3" s="1412"/>
      <c r="Y3" s="1412"/>
    </row>
    <row r="4" spans="1:27" s="131" customFormat="1" ht="19.5" customHeight="1" x14ac:dyDescent="0.15">
      <c r="A4" s="1410"/>
      <c r="B4" s="1413" t="s">
        <v>185</v>
      </c>
      <c r="C4" s="1413"/>
      <c r="D4" s="1414"/>
      <c r="E4" s="1414"/>
      <c r="F4" s="1414"/>
      <c r="G4" s="1414"/>
      <c r="H4" s="1414"/>
      <c r="I4" s="1414"/>
      <c r="J4" s="1414"/>
      <c r="K4" s="1414"/>
      <c r="L4" s="1414"/>
      <c r="M4" s="1414"/>
      <c r="N4" s="1414"/>
      <c r="O4" s="1414"/>
      <c r="P4" s="1414"/>
      <c r="Q4" s="1414"/>
      <c r="R4" s="1414"/>
      <c r="S4" s="1414"/>
      <c r="T4" s="1414"/>
      <c r="U4" s="1414"/>
      <c r="V4" s="1414"/>
      <c r="W4" s="1414"/>
      <c r="X4" s="1414"/>
      <c r="Y4" s="1414"/>
    </row>
    <row r="5" spans="1:27" s="131" customFormat="1" x14ac:dyDescent="0.15">
      <c r="A5" s="1410"/>
      <c r="B5" s="1415" t="s">
        <v>116</v>
      </c>
      <c r="C5" s="1415"/>
      <c r="D5" s="271" t="s">
        <v>186</v>
      </c>
      <c r="E5" s="272"/>
      <c r="F5" s="272"/>
      <c r="G5" s="272"/>
      <c r="H5" s="272"/>
      <c r="I5" s="272"/>
      <c r="J5" s="272"/>
      <c r="K5" s="272"/>
      <c r="L5" s="272"/>
      <c r="M5" s="272"/>
      <c r="N5" s="272"/>
      <c r="O5" s="272"/>
      <c r="P5" s="273"/>
      <c r="Q5" s="273"/>
      <c r="R5" s="272"/>
      <c r="S5" s="272"/>
      <c r="T5" s="273"/>
      <c r="U5" s="273"/>
      <c r="V5" s="273"/>
      <c r="W5" s="273"/>
      <c r="X5" s="273"/>
      <c r="Y5" s="178"/>
    </row>
    <row r="6" spans="1:27" s="131" customFormat="1" x14ac:dyDescent="0.15">
      <c r="A6" s="1410"/>
      <c r="B6" s="1415"/>
      <c r="C6" s="1415"/>
      <c r="D6" s="274"/>
      <c r="E6" s="275"/>
      <c r="F6" s="276" t="s">
        <v>187</v>
      </c>
      <c r="G6" s="277"/>
      <c r="H6" s="277"/>
      <c r="I6" s="1416" t="s">
        <v>188</v>
      </c>
      <c r="J6" s="1416"/>
      <c r="K6" s="275"/>
      <c r="L6" s="275"/>
      <c r="M6" s="275"/>
      <c r="N6" s="275"/>
      <c r="O6" s="275"/>
      <c r="P6" s="275"/>
      <c r="Q6" s="275"/>
      <c r="R6" s="275"/>
      <c r="S6" s="275"/>
      <c r="T6" s="278"/>
      <c r="U6" s="278"/>
      <c r="V6" s="278"/>
      <c r="W6" s="278"/>
      <c r="X6" s="278"/>
      <c r="Y6" s="181"/>
    </row>
    <row r="7" spans="1:27" s="131" customFormat="1" x14ac:dyDescent="0.15">
      <c r="A7" s="1410"/>
      <c r="B7" s="1415"/>
      <c r="C7" s="1415"/>
      <c r="D7" s="274"/>
      <c r="E7" s="275"/>
      <c r="F7" s="279"/>
      <c r="G7" s="279"/>
      <c r="H7" s="279"/>
      <c r="I7" s="279"/>
      <c r="J7" s="279"/>
      <c r="K7" s="279"/>
      <c r="L7" s="279"/>
      <c r="M7" s="279"/>
      <c r="N7" s="279"/>
      <c r="O7" s="279"/>
      <c r="P7" s="280"/>
      <c r="Q7" s="280"/>
      <c r="R7" s="279"/>
      <c r="S7" s="279"/>
      <c r="T7" s="280"/>
      <c r="U7" s="280"/>
      <c r="V7" s="280"/>
      <c r="W7" s="280"/>
      <c r="X7" s="280"/>
      <c r="Y7" s="281"/>
    </row>
    <row r="8" spans="1:27" s="131" customFormat="1" ht="16.5" customHeight="1" x14ac:dyDescent="0.15">
      <c r="A8" s="1410"/>
      <c r="B8" s="1417" t="s">
        <v>189</v>
      </c>
      <c r="C8" s="1417"/>
      <c r="D8" s="1382" t="s">
        <v>132</v>
      </c>
      <c r="E8" s="1382"/>
      <c r="F8" s="1418"/>
      <c r="G8" s="1418"/>
      <c r="H8" s="1418"/>
      <c r="I8" s="1418"/>
      <c r="J8" s="1418"/>
      <c r="K8" s="1418"/>
      <c r="L8" s="1382" t="s">
        <v>190</v>
      </c>
      <c r="M8" s="1382"/>
      <c r="N8" s="1419"/>
      <c r="O8" s="1419"/>
      <c r="P8" s="1419"/>
      <c r="Q8" s="1419"/>
      <c r="R8" s="1419"/>
      <c r="S8" s="1419"/>
      <c r="T8" s="282"/>
      <c r="U8" s="282"/>
      <c r="V8" s="282"/>
      <c r="W8" s="282"/>
      <c r="X8" s="282"/>
      <c r="Y8" s="283"/>
    </row>
    <row r="9" spans="1:27" s="166" customFormat="1" ht="15" customHeight="1" x14ac:dyDescent="0.15">
      <c r="A9" s="1355" t="s">
        <v>280</v>
      </c>
      <c r="B9" s="1355"/>
      <c r="C9" s="1355"/>
      <c r="D9" s="1355"/>
      <c r="E9" s="1355"/>
      <c r="F9" s="1355"/>
      <c r="G9" s="1355"/>
      <c r="H9" s="1355"/>
      <c r="I9" s="1355"/>
      <c r="J9" s="1355"/>
      <c r="K9" s="1355"/>
      <c r="L9" s="1355"/>
      <c r="M9" s="1355"/>
      <c r="N9" s="1355"/>
      <c r="O9" s="1355"/>
      <c r="P9" s="1355"/>
      <c r="Q9" s="1355"/>
      <c r="R9" s="1355"/>
      <c r="S9" s="1355" t="s">
        <v>281</v>
      </c>
      <c r="T9" s="1355"/>
      <c r="U9" s="1355"/>
      <c r="V9" s="206"/>
      <c r="W9" s="207"/>
      <c r="X9" s="207"/>
      <c r="Y9" s="284"/>
    </row>
    <row r="10" spans="1:27" s="166" customFormat="1" ht="15" customHeight="1" x14ac:dyDescent="0.15">
      <c r="A10" s="1355"/>
      <c r="B10" s="1355"/>
      <c r="C10" s="1355"/>
      <c r="D10" s="1355"/>
      <c r="E10" s="1355"/>
      <c r="F10" s="1355"/>
      <c r="G10" s="1355"/>
      <c r="H10" s="1355"/>
      <c r="I10" s="1355"/>
      <c r="J10" s="1355"/>
      <c r="K10" s="1355"/>
      <c r="L10" s="1355"/>
      <c r="M10" s="1355"/>
      <c r="N10" s="1355"/>
      <c r="O10" s="1355"/>
      <c r="P10" s="1355"/>
      <c r="Q10" s="1355"/>
      <c r="R10" s="1355"/>
      <c r="S10" s="1355"/>
      <c r="T10" s="1355"/>
      <c r="U10" s="1355"/>
      <c r="V10" s="209"/>
      <c r="W10" s="210"/>
      <c r="X10" s="210"/>
      <c r="Y10" s="285"/>
    </row>
    <row r="11" spans="1:27" s="131" customFormat="1" ht="13.5" customHeight="1" x14ac:dyDescent="0.15">
      <c r="A11" s="1356" t="s">
        <v>210</v>
      </c>
      <c r="B11" s="1356"/>
      <c r="C11" s="1356"/>
      <c r="D11" s="1356"/>
      <c r="E11" s="1357" t="s">
        <v>184</v>
      </c>
      <c r="F11" s="1357"/>
      <c r="G11" s="1357"/>
      <c r="H11" s="286"/>
      <c r="I11" s="212"/>
      <c r="J11" s="212"/>
      <c r="K11" s="212"/>
      <c r="L11" s="212"/>
      <c r="M11" s="212"/>
      <c r="N11" s="287"/>
      <c r="O11" s="1322" t="s">
        <v>282</v>
      </c>
      <c r="P11" s="1322"/>
      <c r="Q11" s="1322"/>
      <c r="R11" s="213" t="s">
        <v>186</v>
      </c>
      <c r="S11" s="134"/>
      <c r="T11" s="134"/>
      <c r="U11" s="134"/>
      <c r="V11" s="288"/>
      <c r="W11" s="134"/>
      <c r="X11" s="214"/>
      <c r="Y11" s="215"/>
    </row>
    <row r="12" spans="1:27" s="131" customFormat="1" ht="20.25" customHeight="1" x14ac:dyDescent="0.15">
      <c r="A12" s="1356"/>
      <c r="B12" s="1356"/>
      <c r="C12" s="1356"/>
      <c r="D12" s="1356"/>
      <c r="E12" s="1358" t="s">
        <v>193</v>
      </c>
      <c r="F12" s="1358"/>
      <c r="G12" s="1358"/>
      <c r="H12" s="289"/>
      <c r="I12" s="216"/>
      <c r="J12" s="216"/>
      <c r="K12" s="216"/>
      <c r="L12" s="216"/>
      <c r="M12" s="216"/>
      <c r="N12" s="290"/>
      <c r="O12" s="1322"/>
      <c r="P12" s="1322"/>
      <c r="Q12" s="1322"/>
      <c r="R12" s="291"/>
      <c r="S12" s="292"/>
      <c r="T12" s="292"/>
      <c r="U12" s="292"/>
      <c r="V12" s="292"/>
      <c r="W12" s="260"/>
      <c r="X12" s="260"/>
      <c r="Y12" s="293"/>
    </row>
    <row r="13" spans="1:27" s="131" customFormat="1" ht="17.25" customHeight="1" x14ac:dyDescent="0.15">
      <c r="A13" s="1339" t="s">
        <v>283</v>
      </c>
      <c r="B13" s="1339"/>
      <c r="C13" s="1339"/>
      <c r="D13" s="1339"/>
      <c r="E13" s="1339"/>
      <c r="F13" s="1331"/>
      <c r="G13" s="1331"/>
      <c r="H13" s="1331"/>
      <c r="I13" s="1331"/>
      <c r="J13" s="1331"/>
      <c r="K13" s="1331"/>
      <c r="L13" s="1331"/>
      <c r="M13" s="1331"/>
      <c r="N13" s="1331"/>
      <c r="O13" s="1331"/>
      <c r="P13" s="1331"/>
      <c r="Q13" s="1331"/>
      <c r="R13" s="1331"/>
      <c r="S13" s="1331"/>
      <c r="T13" s="1331"/>
      <c r="U13" s="1331"/>
      <c r="V13" s="1331"/>
      <c r="W13" s="1331"/>
      <c r="X13" s="1331"/>
      <c r="Y13" s="1331"/>
    </row>
    <row r="14" spans="1:27" s="166" customFormat="1" ht="13.5" customHeight="1" x14ac:dyDescent="0.15">
      <c r="A14" s="1361" t="s">
        <v>284</v>
      </c>
      <c r="B14" s="1361"/>
      <c r="C14" s="1361"/>
      <c r="D14" s="1361"/>
      <c r="E14" s="1361"/>
      <c r="F14" s="1361"/>
      <c r="G14" s="1361"/>
      <c r="H14" s="1335" t="s">
        <v>285</v>
      </c>
      <c r="I14" s="1335"/>
      <c r="J14" s="1335"/>
      <c r="K14" s="1335"/>
      <c r="L14" s="1335"/>
      <c r="M14" s="1335"/>
      <c r="N14" s="1335"/>
      <c r="O14" s="1335"/>
      <c r="P14" s="1335"/>
      <c r="Q14" s="1335"/>
      <c r="R14" s="1335"/>
      <c r="S14" s="1335"/>
      <c r="T14" s="294"/>
      <c r="U14" s="295"/>
      <c r="V14" s="295"/>
      <c r="W14" s="295"/>
      <c r="X14" s="295"/>
      <c r="Y14" s="296"/>
    </row>
    <row r="15" spans="1:27" s="166" customFormat="1" ht="13.5" customHeight="1" x14ac:dyDescent="0.15">
      <c r="A15" s="217"/>
      <c r="B15" s="218"/>
      <c r="C15" s="218"/>
      <c r="D15" s="218"/>
      <c r="E15" s="218"/>
      <c r="F15" s="218"/>
      <c r="G15" s="219"/>
      <c r="H15" s="1363" t="s">
        <v>286</v>
      </c>
      <c r="I15" s="1363"/>
      <c r="J15" s="1363"/>
      <c r="K15" s="1363"/>
      <c r="L15" s="1363" t="s">
        <v>287</v>
      </c>
      <c r="M15" s="1363"/>
      <c r="N15" s="1363"/>
      <c r="O15" s="1363"/>
      <c r="P15" s="1364" t="s">
        <v>288</v>
      </c>
      <c r="Q15" s="1364"/>
      <c r="R15" s="1364"/>
      <c r="S15" s="1364"/>
      <c r="T15" s="220"/>
      <c r="U15" s="221"/>
      <c r="V15" s="221"/>
      <c r="W15" s="221"/>
      <c r="X15" s="221"/>
      <c r="Y15" s="222"/>
    </row>
    <row r="16" spans="1:27" s="166" customFormat="1" ht="13.5" customHeight="1" x14ac:dyDescent="0.15">
      <c r="A16" s="223" t="s">
        <v>342</v>
      </c>
      <c r="B16" s="1365" t="s">
        <v>289</v>
      </c>
      <c r="C16" s="1365"/>
      <c r="D16" s="1365"/>
      <c r="E16" s="173" t="s">
        <v>290</v>
      </c>
      <c r="F16" s="173"/>
      <c r="G16" s="173"/>
      <c r="H16" s="1291"/>
      <c r="I16" s="1291"/>
      <c r="J16" s="1291"/>
      <c r="K16" s="1291"/>
      <c r="L16" s="1291"/>
      <c r="M16" s="1291"/>
      <c r="N16" s="1291"/>
      <c r="O16" s="1291"/>
      <c r="P16" s="1322"/>
      <c r="Q16" s="1322"/>
      <c r="R16" s="1322"/>
      <c r="S16" s="1322"/>
      <c r="T16" s="224"/>
      <c r="U16" s="225"/>
      <c r="V16" s="225"/>
      <c r="W16" s="225"/>
      <c r="X16" s="225"/>
      <c r="Y16" s="226"/>
    </row>
    <row r="17" spans="1:25" s="166" customFormat="1" ht="13.5" customHeight="1" x14ac:dyDescent="0.15">
      <c r="A17" s="227"/>
      <c r="B17" s="1365"/>
      <c r="C17" s="1365"/>
      <c r="D17" s="1365"/>
      <c r="E17" s="173" t="s">
        <v>291</v>
      </c>
      <c r="F17" s="173"/>
      <c r="G17" s="173"/>
      <c r="H17" s="1291"/>
      <c r="I17" s="1291"/>
      <c r="J17" s="1291"/>
      <c r="K17" s="1291"/>
      <c r="L17" s="1291"/>
      <c r="M17" s="1291"/>
      <c r="N17" s="1291"/>
      <c r="O17" s="1291"/>
      <c r="P17" s="1322"/>
      <c r="Q17" s="1322"/>
      <c r="R17" s="1322"/>
      <c r="S17" s="1322"/>
      <c r="T17" s="224"/>
      <c r="U17" s="225"/>
      <c r="V17" s="225"/>
      <c r="W17" s="225"/>
      <c r="X17" s="225"/>
      <c r="Y17" s="226"/>
    </row>
    <row r="18" spans="1:25" s="166" customFormat="1" ht="13.5" customHeight="1" x14ac:dyDescent="0.15">
      <c r="A18" s="228"/>
      <c r="B18" s="1365"/>
      <c r="C18" s="1365"/>
      <c r="D18" s="1365"/>
      <c r="E18" s="173" t="s">
        <v>292</v>
      </c>
      <c r="F18" s="173"/>
      <c r="G18" s="173"/>
      <c r="H18" s="1291"/>
      <c r="I18" s="1291"/>
      <c r="J18" s="1291"/>
      <c r="K18" s="1291"/>
      <c r="L18" s="1291"/>
      <c r="M18" s="1291"/>
      <c r="N18" s="1291"/>
      <c r="O18" s="1291"/>
      <c r="P18" s="1322"/>
      <c r="Q18" s="1322"/>
      <c r="R18" s="1322"/>
      <c r="S18" s="1322"/>
      <c r="T18" s="229"/>
      <c r="U18" s="230"/>
      <c r="V18" s="230"/>
      <c r="W18" s="230"/>
      <c r="X18" s="230"/>
      <c r="Y18" s="231"/>
    </row>
    <row r="19" spans="1:25" s="131" customFormat="1" ht="17.25" customHeight="1" x14ac:dyDescent="0.15">
      <c r="A19" s="145" t="s">
        <v>235</v>
      </c>
      <c r="B19" s="159"/>
      <c r="C19" s="159"/>
      <c r="D19" s="159"/>
      <c r="E19" s="232"/>
      <c r="F19" s="1331"/>
      <c r="G19" s="1331"/>
      <c r="H19" s="1331"/>
      <c r="I19" s="1331"/>
      <c r="J19" s="1331"/>
      <c r="K19" s="1331"/>
      <c r="L19" s="1331"/>
      <c r="M19" s="1331"/>
      <c r="N19" s="1331"/>
      <c r="O19" s="1331"/>
      <c r="P19" s="1331"/>
      <c r="Q19" s="1331"/>
      <c r="R19" s="1331"/>
      <c r="S19" s="1331"/>
      <c r="T19" s="1331"/>
      <c r="U19" s="1331"/>
      <c r="V19" s="1331"/>
      <c r="W19" s="1331"/>
      <c r="X19" s="1331"/>
      <c r="Y19" s="1331"/>
    </row>
    <row r="20" spans="1:25" s="131" customFormat="1" ht="12.75" customHeight="1" x14ac:dyDescent="0.15">
      <c r="A20" s="266"/>
      <c r="B20" s="1366" t="s">
        <v>293</v>
      </c>
      <c r="C20" s="1366"/>
      <c r="D20" s="1366"/>
      <c r="E20" s="1366"/>
      <c r="F20" s="1367" t="s">
        <v>294</v>
      </c>
      <c r="G20" s="1367"/>
      <c r="H20" s="1367"/>
      <c r="I20" s="1367"/>
      <c r="J20" s="1367"/>
      <c r="K20" s="1367"/>
      <c r="L20" s="1367"/>
      <c r="M20" s="1367"/>
      <c r="N20" s="1367"/>
      <c r="O20" s="1367"/>
      <c r="P20" s="1367"/>
      <c r="Q20" s="1367"/>
      <c r="R20" s="1367"/>
      <c r="S20" s="1367"/>
      <c r="T20" s="1367"/>
      <c r="U20" s="1367"/>
      <c r="V20" s="1367"/>
      <c r="W20" s="1367"/>
      <c r="X20" s="1367"/>
      <c r="Y20" s="1367"/>
    </row>
    <row r="21" spans="1:25" s="131" customFormat="1" ht="12.75" customHeight="1" x14ac:dyDescent="0.15">
      <c r="A21" s="266"/>
      <c r="B21" s="1366" t="s">
        <v>295</v>
      </c>
      <c r="C21" s="1366"/>
      <c r="D21" s="1366"/>
      <c r="E21" s="1366"/>
      <c r="F21" s="1367" t="s">
        <v>296</v>
      </c>
      <c r="G21" s="1367"/>
      <c r="H21" s="1367"/>
      <c r="I21" s="1367"/>
      <c r="J21" s="1367"/>
      <c r="K21" s="1367"/>
      <c r="L21" s="1367"/>
      <c r="M21" s="1367"/>
      <c r="N21" s="1367"/>
      <c r="O21" s="1367"/>
      <c r="P21" s="1367"/>
      <c r="Q21" s="1367"/>
      <c r="R21" s="1367"/>
      <c r="S21" s="1367"/>
      <c r="T21" s="1367"/>
      <c r="U21" s="1367"/>
      <c r="V21" s="1367"/>
      <c r="W21" s="1367"/>
      <c r="X21" s="1367"/>
      <c r="Y21" s="1367"/>
    </row>
    <row r="22" spans="1:25" s="131" customFormat="1" ht="12.75" customHeight="1" x14ac:dyDescent="0.15">
      <c r="A22" s="266"/>
      <c r="B22" s="1366" t="s">
        <v>236</v>
      </c>
      <c r="C22" s="1366"/>
      <c r="D22" s="1366"/>
      <c r="E22" s="1366"/>
      <c r="F22" s="1407" t="s">
        <v>297</v>
      </c>
      <c r="G22" s="1407"/>
      <c r="H22" s="1407"/>
      <c r="I22" s="1369" t="s">
        <v>238</v>
      </c>
      <c r="J22" s="1369"/>
      <c r="K22" s="1369"/>
      <c r="L22" s="1369"/>
      <c r="M22" s="1369"/>
      <c r="N22" s="1369"/>
      <c r="O22" s="1369"/>
      <c r="P22" s="1369"/>
      <c r="Q22" s="1369"/>
      <c r="R22" s="1369"/>
      <c r="S22" s="1369"/>
      <c r="T22" s="1369"/>
      <c r="U22" s="1369"/>
      <c r="V22" s="1369"/>
      <c r="W22" s="1369"/>
      <c r="X22" s="180"/>
      <c r="Y22" s="181"/>
    </row>
    <row r="23" spans="1:25" s="131" customFormat="1" ht="12.75" customHeight="1" x14ac:dyDescent="0.15">
      <c r="A23" s="266"/>
      <c r="B23" s="1366"/>
      <c r="C23" s="1366"/>
      <c r="D23" s="1366"/>
      <c r="E23" s="1366"/>
      <c r="F23" s="1407"/>
      <c r="G23" s="1407"/>
      <c r="H23" s="1407"/>
      <c r="I23" s="1336" t="s">
        <v>239</v>
      </c>
      <c r="J23" s="1336"/>
      <c r="K23" s="1336"/>
      <c r="L23" s="1336" t="s">
        <v>240</v>
      </c>
      <c r="M23" s="1336"/>
      <c r="N23" s="1336"/>
      <c r="O23" s="1336" t="s">
        <v>241</v>
      </c>
      <c r="P23" s="1336"/>
      <c r="Q23" s="1336"/>
      <c r="R23" s="1336" t="s">
        <v>242</v>
      </c>
      <c r="S23" s="1336"/>
      <c r="T23" s="1336"/>
      <c r="U23" s="1337" t="s">
        <v>243</v>
      </c>
      <c r="V23" s="1337"/>
      <c r="W23" s="1337"/>
      <c r="X23" s="180"/>
      <c r="Y23" s="181"/>
    </row>
    <row r="24" spans="1:25" s="131" customFormat="1" ht="12.75" customHeight="1" x14ac:dyDescent="0.15">
      <c r="A24" s="266"/>
      <c r="B24" s="1366"/>
      <c r="C24" s="1366"/>
      <c r="D24" s="1366"/>
      <c r="E24" s="1366"/>
      <c r="F24" s="1291"/>
      <c r="G24" s="1291"/>
      <c r="H24" s="1291"/>
      <c r="I24" s="1291"/>
      <c r="J24" s="1291"/>
      <c r="K24" s="1291"/>
      <c r="L24" s="1291"/>
      <c r="M24" s="1291"/>
      <c r="N24" s="1291"/>
      <c r="O24" s="1291"/>
      <c r="P24" s="1291"/>
      <c r="Q24" s="1291"/>
      <c r="R24" s="1291"/>
      <c r="S24" s="1291"/>
      <c r="T24" s="1291"/>
      <c r="U24" s="1322"/>
      <c r="V24" s="1322"/>
      <c r="W24" s="1322"/>
      <c r="X24" s="180"/>
      <c r="Y24" s="181"/>
    </row>
    <row r="25" spans="1:25" s="131" customFormat="1" ht="12.75" customHeight="1" x14ac:dyDescent="0.15">
      <c r="A25" s="266"/>
      <c r="B25" s="1366"/>
      <c r="C25" s="1366"/>
      <c r="D25" s="1366"/>
      <c r="E25" s="1366"/>
      <c r="F25" s="1291" t="s">
        <v>244</v>
      </c>
      <c r="G25" s="1291"/>
      <c r="H25" s="1291"/>
      <c r="I25" s="1322" t="s">
        <v>245</v>
      </c>
      <c r="J25" s="1322"/>
      <c r="K25" s="1322"/>
      <c r="L25" s="182"/>
      <c r="M25" s="183"/>
      <c r="N25" s="183"/>
      <c r="O25" s="183"/>
      <c r="P25" s="183"/>
      <c r="Q25" s="183"/>
      <c r="R25" s="183"/>
      <c r="S25" s="183"/>
      <c r="T25" s="183"/>
      <c r="U25" s="183"/>
      <c r="V25" s="183"/>
      <c r="W25" s="183"/>
      <c r="X25" s="184"/>
      <c r="Y25" s="185"/>
    </row>
    <row r="26" spans="1:25" s="131" customFormat="1" ht="12.75" customHeight="1" x14ac:dyDescent="0.15">
      <c r="A26" s="266"/>
      <c r="B26" s="1366"/>
      <c r="C26" s="1366"/>
      <c r="D26" s="1366"/>
      <c r="E26" s="1366"/>
      <c r="F26" s="1291"/>
      <c r="G26" s="1291"/>
      <c r="H26" s="1291"/>
      <c r="I26" s="1322"/>
      <c r="J26" s="1322"/>
      <c r="K26" s="1322"/>
      <c r="L26" s="186"/>
      <c r="M26" s="184"/>
      <c r="N26" s="184"/>
      <c r="O26" s="184"/>
      <c r="P26" s="184"/>
      <c r="Q26" s="184"/>
      <c r="R26" s="184"/>
      <c r="S26" s="184"/>
      <c r="T26" s="184"/>
      <c r="U26" s="184"/>
      <c r="V26" s="184"/>
      <c r="W26" s="184"/>
      <c r="X26" s="184"/>
      <c r="Y26" s="185"/>
    </row>
    <row r="27" spans="1:25" s="131" customFormat="1" ht="12.75" customHeight="1" x14ac:dyDescent="0.15">
      <c r="A27" s="266"/>
      <c r="B27" s="1366"/>
      <c r="C27" s="1366"/>
      <c r="D27" s="1366"/>
      <c r="E27" s="1366"/>
      <c r="F27" s="1291"/>
      <c r="G27" s="1291"/>
      <c r="H27" s="1291"/>
      <c r="I27" s="1322"/>
      <c r="J27" s="1322"/>
      <c r="K27" s="1322"/>
      <c r="L27" s="179"/>
      <c r="M27" s="187"/>
      <c r="N27" s="187"/>
      <c r="O27" s="187"/>
      <c r="P27" s="187"/>
      <c r="Q27" s="187"/>
      <c r="R27" s="187"/>
      <c r="S27" s="187"/>
      <c r="T27" s="187"/>
      <c r="U27" s="187"/>
      <c r="V27" s="187"/>
      <c r="W27" s="187"/>
      <c r="X27" s="187"/>
      <c r="Y27" s="188"/>
    </row>
    <row r="28" spans="1:25" s="131" customFormat="1" ht="12.75" customHeight="1" x14ac:dyDescent="0.15">
      <c r="A28" s="266"/>
      <c r="B28" s="1366" t="s">
        <v>281</v>
      </c>
      <c r="C28" s="1366"/>
      <c r="D28" s="1366"/>
      <c r="E28" s="1366"/>
      <c r="F28" s="1331" t="s">
        <v>298</v>
      </c>
      <c r="G28" s="1331"/>
      <c r="H28" s="1331"/>
      <c r="I28" s="1331"/>
      <c r="J28" s="1331"/>
      <c r="K28" s="1331"/>
      <c r="L28" s="1331"/>
      <c r="M28" s="1331"/>
      <c r="N28" s="1331"/>
      <c r="O28" s="1331"/>
      <c r="P28" s="1331"/>
      <c r="Q28" s="1331"/>
      <c r="R28" s="1331"/>
      <c r="S28" s="1331"/>
      <c r="T28" s="1331"/>
      <c r="U28" s="1331"/>
      <c r="V28" s="1331"/>
      <c r="W28" s="1331"/>
      <c r="X28" s="1331"/>
      <c r="Y28" s="1331"/>
    </row>
    <row r="29" spans="1:25" s="131" customFormat="1" ht="12.75" customHeight="1" x14ac:dyDescent="0.15">
      <c r="A29" s="266"/>
      <c r="B29" s="1366" t="s">
        <v>299</v>
      </c>
      <c r="C29" s="1366"/>
      <c r="D29" s="1366"/>
      <c r="E29" s="1366"/>
      <c r="F29" s="1370"/>
      <c r="G29" s="1370"/>
      <c r="H29" s="1370"/>
      <c r="I29" s="1370"/>
      <c r="J29" s="1370"/>
      <c r="K29" s="1370"/>
      <c r="L29" s="1370"/>
      <c r="M29" s="1370"/>
      <c r="N29" s="1370"/>
      <c r="O29" s="1370"/>
      <c r="P29" s="1370"/>
      <c r="Q29" s="1370"/>
      <c r="R29" s="1370"/>
      <c r="S29" s="1370"/>
      <c r="T29" s="1370"/>
      <c r="U29" s="1370"/>
      <c r="V29" s="1370"/>
      <c r="W29" s="1370"/>
      <c r="X29" s="1370"/>
      <c r="Y29" s="1370"/>
    </row>
    <row r="30" spans="1:25" s="131" customFormat="1" ht="12.75" customHeight="1" x14ac:dyDescent="0.15">
      <c r="A30" s="266"/>
      <c r="B30" s="1366" t="s">
        <v>343</v>
      </c>
      <c r="C30" s="1366"/>
      <c r="D30" s="1366"/>
      <c r="E30" s="1366"/>
      <c r="F30" s="1331" t="s">
        <v>344</v>
      </c>
      <c r="G30" s="1331"/>
      <c r="H30" s="1331"/>
      <c r="I30" s="1331"/>
      <c r="J30" s="1331"/>
      <c r="K30" s="1331"/>
      <c r="L30" s="1331"/>
      <c r="M30" s="1331"/>
      <c r="N30" s="1331"/>
      <c r="O30" s="1331"/>
      <c r="P30" s="1331"/>
      <c r="Q30" s="1331"/>
      <c r="R30" s="1331"/>
      <c r="S30" s="1331"/>
      <c r="T30" s="1331"/>
      <c r="U30" s="1331"/>
      <c r="V30" s="1331"/>
      <c r="W30" s="1331"/>
      <c r="X30" s="1331"/>
      <c r="Y30" s="1331"/>
    </row>
    <row r="31" spans="1:25" s="131" customFormat="1" ht="12.75" customHeight="1" x14ac:dyDescent="0.15">
      <c r="A31" s="266"/>
      <c r="B31" s="1366" t="s">
        <v>300</v>
      </c>
      <c r="C31" s="1366"/>
      <c r="D31" s="1366"/>
      <c r="E31" s="1366"/>
      <c r="F31" s="1331"/>
      <c r="G31" s="1331"/>
      <c r="H31" s="1331"/>
      <c r="I31" s="1331"/>
      <c r="J31" s="1331"/>
      <c r="K31" s="1331"/>
      <c r="L31" s="1331"/>
      <c r="M31" s="1331"/>
      <c r="N31" s="1331"/>
      <c r="O31" s="1331"/>
      <c r="P31" s="1331"/>
      <c r="Q31" s="1331"/>
      <c r="R31" s="1331"/>
      <c r="S31" s="1331"/>
      <c r="T31" s="1331"/>
      <c r="U31" s="1331"/>
      <c r="V31" s="1331"/>
      <c r="W31" s="1331"/>
      <c r="X31" s="1331"/>
      <c r="Y31" s="1331"/>
    </row>
    <row r="32" spans="1:25" s="131" customFormat="1" ht="12.75" customHeight="1" x14ac:dyDescent="0.15">
      <c r="A32" s="266"/>
      <c r="B32" s="1366"/>
      <c r="C32" s="1366"/>
      <c r="D32" s="1366"/>
      <c r="E32" s="1366"/>
      <c r="F32" s="1331"/>
      <c r="G32" s="1331"/>
      <c r="H32" s="1331"/>
      <c r="I32" s="1331"/>
      <c r="J32" s="1331"/>
      <c r="K32" s="1331"/>
      <c r="L32" s="1331"/>
      <c r="M32" s="1331"/>
      <c r="N32" s="1331"/>
      <c r="O32" s="1331"/>
      <c r="P32" s="1331"/>
      <c r="Q32" s="1331"/>
      <c r="R32" s="1331"/>
      <c r="S32" s="1331"/>
      <c r="T32" s="1331"/>
      <c r="U32" s="1331"/>
      <c r="V32" s="1331"/>
      <c r="W32" s="1331"/>
      <c r="X32" s="1331"/>
      <c r="Y32" s="1331"/>
    </row>
    <row r="33" spans="1:25" s="131" customFormat="1" ht="12.75" customHeight="1" x14ac:dyDescent="0.15">
      <c r="A33" s="266"/>
      <c r="B33" s="1366" t="s">
        <v>301</v>
      </c>
      <c r="C33" s="1366"/>
      <c r="D33" s="1366"/>
      <c r="E33" s="1366"/>
      <c r="F33" s="1331"/>
      <c r="G33" s="1331"/>
      <c r="H33" s="1331"/>
      <c r="I33" s="1331"/>
      <c r="J33" s="1331"/>
      <c r="K33" s="1331"/>
      <c r="L33" s="1331"/>
      <c r="M33" s="1331"/>
      <c r="N33" s="1331"/>
      <c r="O33" s="1331"/>
      <c r="P33" s="1331"/>
      <c r="Q33" s="1331"/>
      <c r="R33" s="1331"/>
      <c r="S33" s="1331"/>
      <c r="T33" s="1331"/>
      <c r="U33" s="1331"/>
      <c r="V33" s="1331"/>
      <c r="W33" s="1331"/>
      <c r="X33" s="1331"/>
      <c r="Y33" s="1331"/>
    </row>
    <row r="34" spans="1:25" s="131" customFormat="1" ht="12.75" customHeight="1" x14ac:dyDescent="0.15">
      <c r="A34" s="266"/>
      <c r="B34" s="1339" t="s">
        <v>302</v>
      </c>
      <c r="C34" s="1339"/>
      <c r="D34" s="1339"/>
      <c r="E34" s="1339"/>
      <c r="F34" s="1331"/>
      <c r="G34" s="1331"/>
      <c r="H34" s="1331"/>
      <c r="I34" s="1331"/>
      <c r="J34" s="1331"/>
      <c r="K34" s="1331"/>
      <c r="L34" s="1331"/>
      <c r="M34" s="1331"/>
      <c r="N34" s="1331"/>
      <c r="O34" s="1331"/>
      <c r="P34" s="1331"/>
      <c r="Q34" s="1331"/>
      <c r="R34" s="1331"/>
      <c r="S34" s="1331"/>
      <c r="T34" s="1331"/>
      <c r="U34" s="1331"/>
      <c r="V34" s="1331"/>
      <c r="W34" s="1331"/>
      <c r="X34" s="1331"/>
      <c r="Y34" s="1331"/>
    </row>
    <row r="35" spans="1:25" s="131" customFormat="1" ht="12.75" customHeight="1" x14ac:dyDescent="0.15">
      <c r="A35" s="266"/>
      <c r="B35" s="1420" t="s">
        <v>246</v>
      </c>
      <c r="C35" s="1420"/>
      <c r="D35" s="1420"/>
      <c r="E35" s="1420"/>
      <c r="F35" s="1336" t="s">
        <v>247</v>
      </c>
      <c r="G35" s="1336"/>
      <c r="H35" s="1336"/>
      <c r="I35" s="1336"/>
      <c r="J35" s="1336"/>
      <c r="K35" s="1336"/>
      <c r="L35" s="1336" t="s">
        <v>248</v>
      </c>
      <c r="M35" s="1336"/>
      <c r="N35" s="1336"/>
      <c r="O35" s="1336"/>
      <c r="P35" s="1336"/>
      <c r="Q35" s="1336"/>
      <c r="R35" s="1331"/>
      <c r="S35" s="1331"/>
      <c r="T35" s="1331"/>
      <c r="U35" s="1331"/>
      <c r="V35" s="1331"/>
      <c r="W35" s="1331"/>
      <c r="X35" s="1331"/>
      <c r="Y35" s="1331"/>
    </row>
    <row r="36" spans="1:25" s="131" customFormat="1" ht="12.75" customHeight="1" x14ac:dyDescent="0.15">
      <c r="A36" s="266"/>
      <c r="B36" s="1420"/>
      <c r="C36" s="1420"/>
      <c r="D36" s="1420"/>
      <c r="E36" s="1420"/>
      <c r="F36" s="1291" t="s">
        <v>249</v>
      </c>
      <c r="G36" s="1291"/>
      <c r="H36" s="1291"/>
      <c r="I36" s="1291"/>
      <c r="J36" s="1291"/>
      <c r="K36" s="1291"/>
      <c r="L36" s="1372" t="s">
        <v>250</v>
      </c>
      <c r="M36" s="1372"/>
      <c r="N36" s="1372"/>
      <c r="O36" s="235"/>
      <c r="P36" s="235"/>
      <c r="Q36" s="144"/>
      <c r="R36" s="1339" t="s">
        <v>251</v>
      </c>
      <c r="S36" s="1339"/>
      <c r="T36" s="1368"/>
      <c r="U36" s="1368"/>
      <c r="V36" s="1368"/>
      <c r="W36" s="1368"/>
      <c r="X36" s="1368"/>
      <c r="Y36" s="181"/>
    </row>
    <row r="37" spans="1:25" s="131" customFormat="1" ht="12.75" customHeight="1" x14ac:dyDescent="0.15">
      <c r="A37" s="266"/>
      <c r="B37" s="1420"/>
      <c r="C37" s="1420"/>
      <c r="D37" s="1420"/>
      <c r="E37" s="1420"/>
      <c r="F37" s="1291" t="s">
        <v>252</v>
      </c>
      <c r="G37" s="1291"/>
      <c r="H37" s="1291"/>
      <c r="I37" s="1291"/>
      <c r="J37" s="1291"/>
      <c r="K37" s="1291"/>
      <c r="L37" s="1331"/>
      <c r="M37" s="1331"/>
      <c r="N37" s="1331"/>
      <c r="O37" s="1331"/>
      <c r="P37" s="1331"/>
      <c r="Q37" s="1331"/>
      <c r="R37" s="1331"/>
      <c r="S37" s="1331"/>
      <c r="T37" s="1331"/>
      <c r="U37" s="1331"/>
      <c r="V37" s="1331"/>
      <c r="W37" s="1331"/>
      <c r="X37" s="1331"/>
      <c r="Y37" s="1331"/>
    </row>
    <row r="38" spans="1:25" s="131" customFormat="1" ht="12.75" customHeight="1" x14ac:dyDescent="0.15">
      <c r="A38" s="1373" t="s">
        <v>253</v>
      </c>
      <c r="B38" s="1373"/>
      <c r="C38" s="1373"/>
      <c r="D38" s="1373"/>
      <c r="E38" s="1373"/>
      <c r="F38" s="1374" t="s">
        <v>345</v>
      </c>
      <c r="G38" s="1374"/>
      <c r="H38" s="1375"/>
      <c r="I38" s="1375"/>
      <c r="J38" s="1375"/>
      <c r="K38" s="1375"/>
      <c r="L38" s="1375"/>
      <c r="M38" s="1375"/>
      <c r="N38" s="1375"/>
      <c r="O38" s="1376" t="s">
        <v>254</v>
      </c>
      <c r="P38" s="1376"/>
      <c r="Q38" s="1376"/>
      <c r="R38" s="1376"/>
      <c r="S38" s="1377"/>
      <c r="T38" s="1377"/>
      <c r="U38" s="1377"/>
      <c r="V38" s="1377"/>
      <c r="W38" s="1377"/>
      <c r="X38" s="1377"/>
      <c r="Y38" s="1377"/>
    </row>
    <row r="39" spans="1:25" s="131" customFormat="1" ht="22.5" customHeight="1" x14ac:dyDescent="0.15">
      <c r="A39" s="1421" t="s">
        <v>339</v>
      </c>
      <c r="B39" s="1421"/>
      <c r="C39" s="1421"/>
      <c r="D39" s="1421"/>
      <c r="E39" s="1422"/>
      <c r="F39" s="1422"/>
      <c r="G39" s="1422"/>
      <c r="H39" s="1422"/>
      <c r="I39" s="1422"/>
      <c r="J39" s="1422"/>
      <c r="K39" s="1422"/>
      <c r="L39" s="1422"/>
      <c r="M39" s="1422"/>
      <c r="N39" s="1422"/>
      <c r="O39" s="1422"/>
      <c r="P39" s="1422"/>
      <c r="Q39" s="1422"/>
      <c r="R39" s="1422"/>
      <c r="S39" s="1422"/>
      <c r="T39" s="1422"/>
      <c r="U39" s="1422"/>
      <c r="V39" s="1422"/>
      <c r="W39" s="1422"/>
      <c r="X39" s="1422"/>
      <c r="Y39" s="1422"/>
    </row>
    <row r="40" spans="1:25" s="131" customFormat="1" ht="13.5" customHeight="1" x14ac:dyDescent="0.15">
      <c r="A40" s="1290" t="s">
        <v>256</v>
      </c>
      <c r="B40" s="1290"/>
      <c r="C40" s="1290"/>
      <c r="D40" s="1290"/>
      <c r="E40" s="1290"/>
      <c r="F40" s="1423" t="s">
        <v>257</v>
      </c>
      <c r="G40" s="1423"/>
      <c r="H40" s="1423"/>
      <c r="I40" s="1423"/>
      <c r="J40" s="1423"/>
      <c r="K40" s="1423"/>
      <c r="L40" s="1423"/>
      <c r="M40" s="1423"/>
      <c r="N40" s="1423"/>
      <c r="O40" s="1423"/>
      <c r="P40" s="1423"/>
      <c r="Q40" s="1423"/>
      <c r="R40" s="1423"/>
      <c r="S40" s="1423"/>
      <c r="T40" s="1423"/>
      <c r="U40" s="1423"/>
      <c r="V40" s="1423"/>
      <c r="W40" s="1423"/>
      <c r="X40" s="1423"/>
      <c r="Y40" s="1423"/>
    </row>
    <row r="41" spans="1:25" s="131" customFormat="1" ht="13.5" customHeight="1" x14ac:dyDescent="0.15">
      <c r="A41" s="297"/>
      <c r="B41" s="297"/>
      <c r="C41" s="297"/>
      <c r="D41" s="297"/>
      <c r="E41" s="297"/>
      <c r="F41" s="298"/>
      <c r="G41" s="298"/>
      <c r="H41" s="298"/>
      <c r="I41" s="298"/>
      <c r="J41" s="298"/>
      <c r="K41" s="298"/>
      <c r="L41" s="298"/>
      <c r="M41" s="298"/>
      <c r="N41" s="298"/>
      <c r="O41" s="298"/>
      <c r="P41" s="298"/>
      <c r="Q41" s="298"/>
      <c r="R41" s="298"/>
      <c r="S41" s="298"/>
      <c r="T41" s="298"/>
      <c r="U41" s="298"/>
      <c r="V41" s="298"/>
      <c r="W41" s="298"/>
      <c r="X41" s="298"/>
      <c r="Y41" s="298"/>
    </row>
    <row r="42" spans="1:25" s="166" customFormat="1" ht="13.5" customHeight="1" x14ac:dyDescent="0.15">
      <c r="A42" s="105" t="s">
        <v>159</v>
      </c>
      <c r="B42" s="192"/>
      <c r="C42" s="192"/>
      <c r="D42" s="192"/>
      <c r="E42" s="192"/>
      <c r="F42" s="192"/>
      <c r="G42" s="192"/>
      <c r="H42" s="192"/>
      <c r="I42" s="192"/>
      <c r="J42" s="192"/>
      <c r="K42" s="192"/>
      <c r="L42" s="192"/>
      <c r="M42" s="192"/>
      <c r="N42" s="192"/>
      <c r="O42" s="192"/>
      <c r="P42" s="192"/>
      <c r="Q42" s="192"/>
      <c r="R42" s="192"/>
      <c r="S42" s="192"/>
      <c r="T42" s="192"/>
      <c r="U42" s="192"/>
      <c r="V42" s="192"/>
      <c r="W42" s="105"/>
      <c r="X42" s="105"/>
      <c r="Y42" s="164"/>
    </row>
    <row r="43" spans="1:25" s="194" customFormat="1" ht="13.5" customHeight="1" x14ac:dyDescent="0.15">
      <c r="A43" s="105" t="s">
        <v>330</v>
      </c>
      <c r="B43" s="105"/>
      <c r="C43" s="105"/>
      <c r="D43" s="105"/>
      <c r="E43" s="105"/>
      <c r="F43" s="105"/>
      <c r="G43" s="105"/>
      <c r="H43" s="105"/>
      <c r="I43" s="105"/>
      <c r="J43" s="105"/>
      <c r="K43" s="105"/>
      <c r="L43" s="105"/>
      <c r="M43" s="105"/>
      <c r="N43" s="105"/>
      <c r="O43" s="105"/>
      <c r="P43" s="105"/>
      <c r="Q43" s="105"/>
      <c r="R43" s="105"/>
      <c r="S43" s="105"/>
      <c r="T43" s="105"/>
      <c r="U43" s="105"/>
      <c r="V43" s="105"/>
      <c r="W43" s="193"/>
      <c r="X43" s="297"/>
      <c r="Y43" s="297"/>
    </row>
    <row r="44" spans="1:25" s="194" customFormat="1" ht="13.5" customHeight="1" x14ac:dyDescent="0.15">
      <c r="A44" s="1341" t="s">
        <v>331</v>
      </c>
      <c r="B44" s="1341"/>
      <c r="C44" s="1341"/>
      <c r="D44" s="1341"/>
      <c r="E44" s="1341"/>
      <c r="F44" s="1341"/>
      <c r="G44" s="1341"/>
      <c r="H44" s="1341"/>
      <c r="I44" s="1341"/>
      <c r="J44" s="1341"/>
      <c r="K44" s="1341"/>
      <c r="L44" s="1341"/>
      <c r="M44" s="1341"/>
      <c r="N44" s="1341"/>
      <c r="O44" s="1341"/>
      <c r="P44" s="1341"/>
      <c r="Q44" s="1341"/>
      <c r="R44" s="1341"/>
      <c r="S44" s="1341"/>
      <c r="T44" s="1341"/>
      <c r="U44" s="1341"/>
      <c r="V44" s="1341"/>
      <c r="W44" s="195"/>
      <c r="X44" s="195"/>
      <c r="Y44" s="195"/>
    </row>
    <row r="45" spans="1:25" s="131" customFormat="1" ht="18" customHeight="1" x14ac:dyDescent="0.15">
      <c r="A45" s="1343" t="s">
        <v>346</v>
      </c>
      <c r="B45" s="1343"/>
      <c r="C45" s="1343"/>
      <c r="D45" s="1343"/>
      <c r="E45" s="1343"/>
      <c r="F45" s="1343"/>
      <c r="G45" s="1343"/>
      <c r="H45" s="1343"/>
      <c r="I45" s="1343"/>
      <c r="J45" s="1343"/>
      <c r="K45" s="1343"/>
      <c r="L45" s="1343"/>
      <c r="M45" s="1343"/>
      <c r="N45" s="1343"/>
      <c r="O45" s="1343"/>
      <c r="P45" s="1343"/>
      <c r="Q45" s="1343"/>
      <c r="R45" s="1343"/>
      <c r="S45" s="1343"/>
      <c r="T45" s="1343"/>
      <c r="U45" s="1343"/>
      <c r="V45" s="1343"/>
      <c r="W45" s="195"/>
      <c r="X45" s="195"/>
      <c r="Y45" s="195"/>
    </row>
    <row r="46" spans="1:25" s="131" customFormat="1" ht="18" customHeight="1" x14ac:dyDescent="0.15">
      <c r="A46" s="196" t="s">
        <v>347</v>
      </c>
      <c r="B46" s="196"/>
      <c r="C46" s="196"/>
      <c r="D46" s="196"/>
      <c r="E46" s="196"/>
      <c r="F46" s="196"/>
      <c r="G46" s="196"/>
      <c r="H46" s="196"/>
      <c r="I46" s="196"/>
      <c r="J46" s="196"/>
      <c r="K46" s="196"/>
      <c r="L46" s="196"/>
      <c r="M46" s="196"/>
      <c r="N46" s="196"/>
      <c r="O46" s="196"/>
      <c r="P46" s="196"/>
      <c r="Q46" s="196"/>
      <c r="R46" s="196"/>
      <c r="S46" s="196"/>
      <c r="T46" s="196"/>
      <c r="U46" s="196"/>
      <c r="V46" s="196"/>
      <c r="W46" s="195"/>
      <c r="X46" s="195"/>
      <c r="Y46" s="195"/>
    </row>
    <row r="47" spans="1:25" s="197" customFormat="1" ht="19.5" customHeight="1" x14ac:dyDescent="0.15">
      <c r="A47" s="105" t="s">
        <v>348</v>
      </c>
      <c r="B47" s="105"/>
      <c r="C47" s="105"/>
      <c r="D47" s="105"/>
      <c r="E47" s="105"/>
      <c r="F47" s="105"/>
      <c r="G47" s="105"/>
      <c r="H47" s="105"/>
      <c r="I47" s="105"/>
      <c r="J47" s="105"/>
      <c r="K47" s="105"/>
      <c r="L47" s="105"/>
      <c r="M47" s="105"/>
      <c r="N47" s="105"/>
      <c r="O47" s="105"/>
      <c r="P47" s="105"/>
      <c r="Q47" s="105"/>
      <c r="R47" s="105"/>
      <c r="S47" s="105"/>
      <c r="T47" s="105"/>
      <c r="U47" s="105"/>
      <c r="V47" s="105"/>
      <c r="W47" s="195"/>
      <c r="X47" s="195"/>
      <c r="Y47" s="195"/>
    </row>
    <row r="48" spans="1:25" ht="27.75" customHeight="1" x14ac:dyDescent="0.15">
      <c r="A48" s="1341" t="s">
        <v>349</v>
      </c>
      <c r="B48" s="1341"/>
      <c r="C48" s="1341"/>
      <c r="D48" s="1341"/>
      <c r="E48" s="1341"/>
      <c r="F48" s="1341"/>
      <c r="G48" s="1341"/>
      <c r="H48" s="1341"/>
      <c r="I48" s="1341"/>
      <c r="J48" s="1341"/>
      <c r="K48" s="1341"/>
      <c r="L48" s="1341"/>
      <c r="M48" s="1341"/>
      <c r="N48" s="1341"/>
      <c r="O48" s="1341"/>
      <c r="P48" s="1341"/>
      <c r="Q48" s="1341"/>
      <c r="R48" s="1341"/>
      <c r="S48" s="1341"/>
      <c r="T48" s="1341"/>
      <c r="U48" s="1341"/>
      <c r="V48" s="1341"/>
      <c r="W48" s="1341"/>
      <c r="X48" s="1341"/>
      <c r="Y48" s="1341"/>
    </row>
  </sheetData>
  <mergeCells count="93">
    <mergeCell ref="A45:V45"/>
    <mergeCell ref="A48:Y48"/>
    <mergeCell ref="A39:D39"/>
    <mergeCell ref="E39:Y39"/>
    <mergeCell ref="A40:E40"/>
    <mergeCell ref="F40:Y40"/>
    <mergeCell ref="A44:V44"/>
    <mergeCell ref="A38:E38"/>
    <mergeCell ref="F38:G38"/>
    <mergeCell ref="H38:N38"/>
    <mergeCell ref="O38:R38"/>
    <mergeCell ref="S38:Y38"/>
    <mergeCell ref="B34:E34"/>
    <mergeCell ref="F34:Y34"/>
    <mergeCell ref="B35:E37"/>
    <mergeCell ref="F35:K35"/>
    <mergeCell ref="L35:Q35"/>
    <mergeCell ref="R35:Y35"/>
    <mergeCell ref="F36:K36"/>
    <mergeCell ref="L36:N36"/>
    <mergeCell ref="R36:S36"/>
    <mergeCell ref="T36:X36"/>
    <mergeCell ref="F37:K37"/>
    <mergeCell ref="L37:Y37"/>
    <mergeCell ref="B30:E30"/>
    <mergeCell ref="F30:Y30"/>
    <mergeCell ref="B31:E32"/>
    <mergeCell ref="F31:Y32"/>
    <mergeCell ref="B33:E33"/>
    <mergeCell ref="F33:Y33"/>
    <mergeCell ref="F27:H27"/>
    <mergeCell ref="I27:K27"/>
    <mergeCell ref="B28:E28"/>
    <mergeCell ref="F28:Y28"/>
    <mergeCell ref="B29:E29"/>
    <mergeCell ref="F29:Y29"/>
    <mergeCell ref="B22:E27"/>
    <mergeCell ref="F22:H23"/>
    <mergeCell ref="I22:W22"/>
    <mergeCell ref="I23:K23"/>
    <mergeCell ref="L23:N23"/>
    <mergeCell ref="O23:Q23"/>
    <mergeCell ref="R23:T23"/>
    <mergeCell ref="U23:W23"/>
    <mergeCell ref="F24:H24"/>
    <mergeCell ref="I24:K24"/>
    <mergeCell ref="L24:N24"/>
    <mergeCell ref="O24:Q24"/>
    <mergeCell ref="R24:T24"/>
    <mergeCell ref="U24:W24"/>
    <mergeCell ref="F25:H26"/>
    <mergeCell ref="I25:K26"/>
    <mergeCell ref="F19:Y19"/>
    <mergeCell ref="B20:E20"/>
    <mergeCell ref="F20:Y20"/>
    <mergeCell ref="B21:E21"/>
    <mergeCell ref="F21:Y21"/>
    <mergeCell ref="B16:D18"/>
    <mergeCell ref="H16:K16"/>
    <mergeCell ref="L16:O16"/>
    <mergeCell ref="P16:S16"/>
    <mergeCell ref="H17:K17"/>
    <mergeCell ref="L17:O17"/>
    <mergeCell ref="P17:S17"/>
    <mergeCell ref="H18:K18"/>
    <mergeCell ref="L18:O18"/>
    <mergeCell ref="P18:S18"/>
    <mergeCell ref="A13:E13"/>
    <mergeCell ref="F13:Y13"/>
    <mergeCell ref="A14:G14"/>
    <mergeCell ref="H14:S14"/>
    <mergeCell ref="H15:K15"/>
    <mergeCell ref="L15:O15"/>
    <mergeCell ref="P15:S15"/>
    <mergeCell ref="A9:D10"/>
    <mergeCell ref="E9:R10"/>
    <mergeCell ref="S9:U10"/>
    <mergeCell ref="A11:D12"/>
    <mergeCell ref="E11:G11"/>
    <mergeCell ref="O11:Q12"/>
    <mergeCell ref="E12:G12"/>
    <mergeCell ref="A3:A8"/>
    <mergeCell ref="B3:C3"/>
    <mergeCell ref="D3:Y3"/>
    <mergeCell ref="B4:C4"/>
    <mergeCell ref="D4:Y4"/>
    <mergeCell ref="B5:C7"/>
    <mergeCell ref="I6:J6"/>
    <mergeCell ref="B8:C8"/>
    <mergeCell ref="D8:E8"/>
    <mergeCell ref="F8:K8"/>
    <mergeCell ref="L8:M8"/>
    <mergeCell ref="N8:S8"/>
  </mergeCells>
  <phoneticPr fontId="83"/>
  <printOptions horizontalCentered="1"/>
  <pageMargins left="0.39374999999999999" right="0.39374999999999999" top="0.98402777777777795" bottom="0.78749999999999998" header="0.51180555555555496" footer="0.51180555555555496"/>
  <pageSetup paperSize="9" scale="95"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5"/>
  <sheetViews>
    <sheetView view="pageBreakPreview" zoomScaleNormal="100" workbookViewId="0">
      <selection activeCell="G6" sqref="G6:R6"/>
    </sheetView>
  </sheetViews>
  <sheetFormatPr defaultRowHeight="13.5" x14ac:dyDescent="0.15"/>
  <cols>
    <col min="1" max="1" width="3.125" style="166" customWidth="1"/>
    <col min="2" max="5" width="3.875" style="166" customWidth="1"/>
    <col min="6" max="6" width="4.125" style="166" customWidth="1"/>
    <col min="7" max="7" width="5" style="166" customWidth="1"/>
    <col min="8" max="8" width="5.5" style="166" customWidth="1"/>
    <col min="9" max="9" width="5" style="166" customWidth="1"/>
    <col min="10" max="10" width="5.5" style="166" customWidth="1"/>
    <col min="11" max="11" width="5" style="166" customWidth="1"/>
    <col min="12" max="12" width="5.5" style="166" customWidth="1"/>
    <col min="13" max="13" width="5" style="166" customWidth="1"/>
    <col min="14" max="14" width="5.5" style="166" customWidth="1"/>
    <col min="15" max="15" width="5" style="166" customWidth="1"/>
    <col min="16" max="16" width="5.5" style="166" customWidth="1"/>
    <col min="17" max="17" width="5" style="166" customWidth="1"/>
    <col min="18" max="18" width="5.5" style="166" customWidth="1"/>
    <col min="19" max="20" width="4.25" style="166" customWidth="1"/>
    <col min="21" max="1025" width="3.75" style="166" customWidth="1"/>
  </cols>
  <sheetData>
    <row r="1" spans="1:20" ht="15" customHeight="1" x14ac:dyDescent="0.15">
      <c r="A1" s="126" t="s">
        <v>350</v>
      </c>
    </row>
    <row r="2" spans="1:20" ht="15" customHeight="1" x14ac:dyDescent="0.15">
      <c r="O2" s="299"/>
      <c r="P2" s="166" t="s">
        <v>351</v>
      </c>
      <c r="Q2" s="299"/>
      <c r="R2" s="166" t="s">
        <v>352</v>
      </c>
    </row>
    <row r="3" spans="1:20" ht="15" customHeight="1" x14ac:dyDescent="0.15">
      <c r="T3" s="39" t="str">
        <f>HYPERLINK("#届出様式一覧!B18","戻る")</f>
        <v>戻る</v>
      </c>
    </row>
    <row r="4" spans="1:20" ht="15" customHeight="1" x14ac:dyDescent="0.15">
      <c r="L4" s="164"/>
      <c r="M4" s="164"/>
    </row>
    <row r="5" spans="1:20" ht="15" customHeight="1" x14ac:dyDescent="0.15">
      <c r="A5" s="164"/>
      <c r="B5" s="164"/>
      <c r="C5" s="164"/>
      <c r="D5" s="164"/>
      <c r="E5" s="164"/>
      <c r="F5" s="164"/>
      <c r="G5" s="164"/>
      <c r="H5" s="164"/>
      <c r="I5" s="164"/>
      <c r="J5" s="164"/>
      <c r="K5" s="164"/>
      <c r="L5" s="129"/>
      <c r="M5" s="129"/>
      <c r="N5" s="164"/>
      <c r="O5" s="164"/>
      <c r="P5" s="164"/>
      <c r="Q5" s="164"/>
      <c r="R5" s="164"/>
    </row>
    <row r="6" spans="1:20" ht="20.100000000000001" customHeight="1" x14ac:dyDescent="0.15">
      <c r="A6" s="1424" t="s">
        <v>353</v>
      </c>
      <c r="B6" s="1424"/>
      <c r="C6" s="1424"/>
      <c r="D6" s="1424"/>
      <c r="E6" s="1424"/>
      <c r="F6" s="1424"/>
      <c r="G6" s="1425" t="s">
        <v>354</v>
      </c>
      <c r="H6" s="1425"/>
      <c r="I6" s="1425"/>
      <c r="J6" s="1425"/>
      <c r="K6" s="1425"/>
      <c r="L6" s="1425"/>
      <c r="M6" s="1425"/>
      <c r="N6" s="1425"/>
      <c r="O6" s="1425"/>
      <c r="P6" s="1425"/>
      <c r="Q6" s="1425"/>
      <c r="R6" s="1425"/>
    </row>
    <row r="7" spans="1:20" ht="20.100000000000001" customHeight="1" x14ac:dyDescent="0.15">
      <c r="A7" s="300" t="s">
        <v>355</v>
      </c>
      <c r="B7" s="1426" t="s">
        <v>356</v>
      </c>
      <c r="C7" s="1426"/>
      <c r="D7" s="1426"/>
      <c r="E7" s="1426"/>
      <c r="F7" s="1426"/>
      <c r="G7" s="1427" t="s">
        <v>210</v>
      </c>
      <c r="H7" s="1427"/>
      <c r="I7" s="1428" t="s">
        <v>211</v>
      </c>
      <c r="J7" s="1428"/>
      <c r="K7" s="1429" t="s">
        <v>212</v>
      </c>
      <c r="L7" s="1429"/>
      <c r="M7" s="1429"/>
      <c r="N7" s="1429"/>
      <c r="O7" s="1429"/>
      <c r="P7" s="1429"/>
      <c r="Q7" s="1429"/>
      <c r="R7" s="1429"/>
    </row>
    <row r="8" spans="1:20" ht="20.100000000000001" customHeight="1" x14ac:dyDescent="0.15">
      <c r="A8" s="301"/>
      <c r="B8" s="1426"/>
      <c r="C8" s="1426"/>
      <c r="D8" s="1426"/>
      <c r="E8" s="1426"/>
      <c r="F8" s="1426"/>
      <c r="G8" s="1427"/>
      <c r="H8" s="1427"/>
      <c r="I8" s="1428"/>
      <c r="J8" s="1428"/>
      <c r="K8" s="1325" t="s">
        <v>357</v>
      </c>
      <c r="L8" s="1325"/>
      <c r="M8" s="1325" t="s">
        <v>213</v>
      </c>
      <c r="N8" s="1325"/>
      <c r="O8" s="1325" t="s">
        <v>214</v>
      </c>
      <c r="P8" s="1325"/>
      <c r="Q8" s="1330" t="s">
        <v>215</v>
      </c>
      <c r="R8" s="1330"/>
      <c r="S8" s="170"/>
    </row>
    <row r="9" spans="1:20" s="170" customFormat="1" ht="20.100000000000001" customHeight="1" x14ac:dyDescent="0.15">
      <c r="A9" s="301"/>
      <c r="B9" s="1426"/>
      <c r="C9" s="1426"/>
      <c r="D9" s="1426"/>
      <c r="E9" s="1426"/>
      <c r="F9" s="1426"/>
      <c r="G9" s="167" t="s">
        <v>216</v>
      </c>
      <c r="H9" s="167" t="s">
        <v>217</v>
      </c>
      <c r="I9" s="167" t="s">
        <v>216</v>
      </c>
      <c r="J9" s="167" t="s">
        <v>217</v>
      </c>
      <c r="K9" s="167" t="s">
        <v>216</v>
      </c>
      <c r="L9" s="167" t="s">
        <v>217</v>
      </c>
      <c r="M9" s="167" t="s">
        <v>216</v>
      </c>
      <c r="N9" s="167" t="s">
        <v>217</v>
      </c>
      <c r="O9" s="167" t="s">
        <v>216</v>
      </c>
      <c r="P9" s="167" t="s">
        <v>217</v>
      </c>
      <c r="Q9" s="167" t="s">
        <v>216</v>
      </c>
      <c r="R9" s="174" t="s">
        <v>217</v>
      </c>
      <c r="S9" s="166"/>
    </row>
    <row r="10" spans="1:20" ht="20.100000000000001" customHeight="1" x14ac:dyDescent="0.15">
      <c r="A10" s="1430"/>
      <c r="B10" s="1280" t="s">
        <v>218</v>
      </c>
      <c r="C10" s="1280"/>
      <c r="D10" s="1280" t="s">
        <v>219</v>
      </c>
      <c r="E10" s="1280"/>
      <c r="F10" s="1280"/>
      <c r="G10" s="173"/>
      <c r="H10" s="173"/>
      <c r="I10" s="173"/>
      <c r="J10" s="173"/>
      <c r="K10" s="173"/>
      <c r="L10" s="173"/>
      <c r="M10" s="173"/>
      <c r="N10" s="173"/>
      <c r="O10" s="173"/>
      <c r="P10" s="173"/>
      <c r="Q10" s="173"/>
      <c r="R10" s="175"/>
    </row>
    <row r="11" spans="1:20" ht="20.100000000000001" customHeight="1" x14ac:dyDescent="0.15">
      <c r="A11" s="1430"/>
      <c r="B11" s="1280"/>
      <c r="C11" s="1280"/>
      <c r="D11" s="1280" t="s">
        <v>220</v>
      </c>
      <c r="E11" s="1280"/>
      <c r="F11" s="1280"/>
      <c r="G11" s="173"/>
      <c r="H11" s="173"/>
      <c r="I11" s="173"/>
      <c r="J11" s="173"/>
      <c r="K11" s="173"/>
      <c r="L11" s="173"/>
      <c r="M11" s="173"/>
      <c r="N11" s="173"/>
      <c r="O11" s="173"/>
      <c r="P11" s="173"/>
      <c r="Q11" s="173"/>
      <c r="R11" s="175"/>
    </row>
    <row r="12" spans="1:20" ht="20.100000000000001" customHeight="1" x14ac:dyDescent="0.15">
      <c r="A12" s="1430"/>
      <c r="B12" s="1280" t="s">
        <v>221</v>
      </c>
      <c r="C12" s="1280"/>
      <c r="D12" s="1280"/>
      <c r="E12" s="1280"/>
      <c r="F12" s="1280"/>
      <c r="G12" s="1291"/>
      <c r="H12" s="1291"/>
      <c r="I12" s="1291"/>
      <c r="J12" s="1291"/>
      <c r="K12" s="1291"/>
      <c r="L12" s="1291"/>
      <c r="M12" s="1291"/>
      <c r="N12" s="1291"/>
      <c r="O12" s="1291"/>
      <c r="P12" s="1291"/>
      <c r="Q12" s="1331"/>
      <c r="R12" s="1331"/>
    </row>
    <row r="13" spans="1:20" ht="20.100000000000001" customHeight="1" x14ac:dyDescent="0.15">
      <c r="A13" s="1430"/>
      <c r="B13" s="1280" t="s">
        <v>358</v>
      </c>
      <c r="C13" s="1280"/>
      <c r="D13" s="1280"/>
      <c r="E13" s="1280"/>
      <c r="F13" s="1280"/>
      <c r="G13" s="1431"/>
      <c r="H13" s="1431"/>
      <c r="I13" s="1431"/>
      <c r="J13" s="1431"/>
      <c r="K13" s="1431"/>
      <c r="L13" s="1431"/>
      <c r="M13" s="1431"/>
      <c r="N13" s="1431"/>
      <c r="O13" s="1431"/>
      <c r="P13" s="1431"/>
      <c r="Q13" s="1370"/>
      <c r="R13" s="1370"/>
    </row>
    <row r="14" spans="1:20" ht="20.100000000000001" customHeight="1" x14ac:dyDescent="0.15">
      <c r="A14" s="1338"/>
      <c r="B14" s="1338"/>
      <c r="C14" s="1338"/>
      <c r="D14" s="1338"/>
      <c r="E14" s="1338"/>
      <c r="F14" s="1338"/>
      <c r="G14" s="1326" t="s">
        <v>222</v>
      </c>
      <c r="H14" s="1326"/>
      <c r="I14" s="1326"/>
      <c r="J14" s="1326"/>
      <c r="K14" s="1326"/>
      <c r="L14" s="1326"/>
      <c r="M14" s="1326"/>
      <c r="N14" s="1326"/>
      <c r="O14" s="1280" t="s">
        <v>223</v>
      </c>
      <c r="P14" s="1280"/>
      <c r="Q14" s="1432" t="s">
        <v>232</v>
      </c>
      <c r="R14" s="1432"/>
    </row>
    <row r="15" spans="1:20" ht="20.100000000000001" customHeight="1" x14ac:dyDescent="0.15">
      <c r="A15" s="1338"/>
      <c r="B15" s="1338"/>
      <c r="C15" s="1338"/>
      <c r="D15" s="1338"/>
      <c r="E15" s="1338"/>
      <c r="F15" s="1338"/>
      <c r="G15" s="1325" t="s">
        <v>199</v>
      </c>
      <c r="H15" s="1325"/>
      <c r="I15" s="1325" t="s">
        <v>224</v>
      </c>
      <c r="J15" s="1325"/>
      <c r="K15" s="1325" t="s">
        <v>225</v>
      </c>
      <c r="L15" s="1325"/>
      <c r="M15" s="1329" t="s">
        <v>226</v>
      </c>
      <c r="N15" s="1329"/>
      <c r="O15" s="1280"/>
      <c r="P15" s="1280"/>
      <c r="Q15" s="1432"/>
      <c r="R15" s="1432"/>
    </row>
    <row r="16" spans="1:20" ht="20.100000000000001" customHeight="1" x14ac:dyDescent="0.15">
      <c r="A16" s="1338"/>
      <c r="B16" s="1338"/>
      <c r="C16" s="1338"/>
      <c r="D16" s="1338"/>
      <c r="E16" s="1338"/>
      <c r="F16" s="1338"/>
      <c r="G16" s="167" t="s">
        <v>216</v>
      </c>
      <c r="H16" s="167" t="s">
        <v>217</v>
      </c>
      <c r="I16" s="167" t="s">
        <v>216</v>
      </c>
      <c r="J16" s="167" t="s">
        <v>217</v>
      </c>
      <c r="K16" s="167" t="s">
        <v>216</v>
      </c>
      <c r="L16" s="167" t="s">
        <v>217</v>
      </c>
      <c r="M16" s="167" t="s">
        <v>216</v>
      </c>
      <c r="N16" s="167" t="s">
        <v>217</v>
      </c>
      <c r="O16" s="167" t="s">
        <v>216</v>
      </c>
      <c r="P16" s="167" t="s">
        <v>217</v>
      </c>
      <c r="Q16" s="167" t="s">
        <v>216</v>
      </c>
      <c r="R16" s="174" t="s">
        <v>217</v>
      </c>
    </row>
    <row r="17" spans="1:20" ht="20.100000000000001" customHeight="1" x14ac:dyDescent="0.15">
      <c r="A17" s="1433"/>
      <c r="B17" s="1280" t="s">
        <v>218</v>
      </c>
      <c r="C17" s="1280"/>
      <c r="D17" s="1280" t="s">
        <v>219</v>
      </c>
      <c r="E17" s="1280"/>
      <c r="F17" s="1280"/>
      <c r="G17" s="173"/>
      <c r="H17" s="173"/>
      <c r="I17" s="173"/>
      <c r="J17" s="173"/>
      <c r="K17" s="173"/>
      <c r="L17" s="173"/>
      <c r="M17" s="173"/>
      <c r="N17" s="173"/>
      <c r="O17" s="173"/>
      <c r="P17" s="173"/>
      <c r="Q17" s="173"/>
      <c r="R17" s="175"/>
    </row>
    <row r="18" spans="1:20" ht="20.100000000000001" customHeight="1" x14ac:dyDescent="0.15">
      <c r="A18" s="1433"/>
      <c r="B18" s="1280"/>
      <c r="C18" s="1280"/>
      <c r="D18" s="1280" t="s">
        <v>220</v>
      </c>
      <c r="E18" s="1280"/>
      <c r="F18" s="1280"/>
      <c r="G18" s="173"/>
      <c r="H18" s="173"/>
      <c r="I18" s="173"/>
      <c r="J18" s="173"/>
      <c r="K18" s="173"/>
      <c r="L18" s="173"/>
      <c r="M18" s="173"/>
      <c r="N18" s="173"/>
      <c r="O18" s="173"/>
      <c r="P18" s="173"/>
      <c r="Q18" s="173"/>
      <c r="R18" s="175"/>
    </row>
    <row r="19" spans="1:20" ht="20.100000000000001" customHeight="1" x14ac:dyDescent="0.15">
      <c r="A19" s="1433"/>
      <c r="B19" s="1280" t="s">
        <v>221</v>
      </c>
      <c r="C19" s="1280"/>
      <c r="D19" s="1280"/>
      <c r="E19" s="1280"/>
      <c r="F19" s="1280"/>
      <c r="G19" s="1291"/>
      <c r="H19" s="1291"/>
      <c r="I19" s="1291"/>
      <c r="J19" s="1291"/>
      <c r="K19" s="1291"/>
      <c r="L19" s="1291"/>
      <c r="M19" s="1291"/>
      <c r="N19" s="1291"/>
      <c r="O19" s="1291"/>
      <c r="P19" s="1291"/>
      <c r="Q19" s="1331"/>
      <c r="R19" s="1331"/>
    </row>
    <row r="20" spans="1:20" ht="20.100000000000001" customHeight="1" x14ac:dyDescent="0.15">
      <c r="A20" s="1433"/>
      <c r="B20" s="1280" t="s">
        <v>358</v>
      </c>
      <c r="C20" s="1280"/>
      <c r="D20" s="1280"/>
      <c r="E20" s="1280"/>
      <c r="F20" s="1280"/>
      <c r="G20" s="1434"/>
      <c r="H20" s="1434"/>
      <c r="I20" s="1434"/>
      <c r="J20" s="1434"/>
      <c r="K20" s="1434"/>
      <c r="L20" s="1434"/>
      <c r="M20" s="1434"/>
      <c r="N20" s="1434"/>
      <c r="O20" s="1434"/>
      <c r="P20" s="1434"/>
      <c r="Q20" s="1435"/>
      <c r="R20" s="1435"/>
      <c r="S20" s="170"/>
    </row>
    <row r="21" spans="1:20" s="170" customFormat="1" ht="20.100000000000001" customHeight="1" x14ac:dyDescent="0.15">
      <c r="A21" s="300" t="s">
        <v>359</v>
      </c>
      <c r="B21" s="1436" t="s">
        <v>360</v>
      </c>
      <c r="C21" s="1436"/>
      <c r="D21" s="1436"/>
      <c r="E21" s="1436"/>
      <c r="F21" s="1436"/>
      <c r="G21" s="1427" t="s">
        <v>210</v>
      </c>
      <c r="H21" s="1427"/>
      <c r="I21" s="1437" t="s">
        <v>229</v>
      </c>
      <c r="J21" s="1437"/>
      <c r="K21" s="1437"/>
      <c r="L21" s="1437"/>
      <c r="M21" s="1437"/>
      <c r="N21" s="1437"/>
      <c r="O21" s="1428" t="s">
        <v>230</v>
      </c>
      <c r="P21" s="1428"/>
      <c r="Q21" s="302"/>
      <c r="R21" s="303"/>
    </row>
    <row r="22" spans="1:20" s="170" customFormat="1" ht="20.100000000000001" customHeight="1" x14ac:dyDescent="0.15">
      <c r="A22" s="301"/>
      <c r="B22" s="1436"/>
      <c r="C22" s="1436"/>
      <c r="D22" s="1436"/>
      <c r="E22" s="1436"/>
      <c r="F22" s="1436"/>
      <c r="G22" s="1427"/>
      <c r="H22" s="1427"/>
      <c r="I22" s="1325" t="s">
        <v>199</v>
      </c>
      <c r="J22" s="1325"/>
      <c r="K22" s="1325" t="s">
        <v>233</v>
      </c>
      <c r="L22" s="1325"/>
      <c r="M22" s="1325" t="s">
        <v>234</v>
      </c>
      <c r="N22" s="1325"/>
      <c r="O22" s="1428"/>
      <c r="P22" s="1428"/>
      <c r="Q22" s="168"/>
      <c r="R22" s="169"/>
    </row>
    <row r="23" spans="1:20" s="170" customFormat="1" ht="20.100000000000001" customHeight="1" x14ac:dyDescent="0.15">
      <c r="A23" s="301"/>
      <c r="B23" s="1436"/>
      <c r="C23" s="1436"/>
      <c r="D23" s="1436"/>
      <c r="E23" s="1436"/>
      <c r="F23" s="1436"/>
      <c r="G23" s="167" t="s">
        <v>216</v>
      </c>
      <c r="H23" s="167" t="s">
        <v>217</v>
      </c>
      <c r="I23" s="167" t="s">
        <v>216</v>
      </c>
      <c r="J23" s="167" t="s">
        <v>217</v>
      </c>
      <c r="K23" s="167" t="s">
        <v>216</v>
      </c>
      <c r="L23" s="167" t="s">
        <v>217</v>
      </c>
      <c r="M23" s="167" t="s">
        <v>216</v>
      </c>
      <c r="N23" s="167" t="s">
        <v>217</v>
      </c>
      <c r="O23" s="167" t="s">
        <v>216</v>
      </c>
      <c r="P23" s="167" t="s">
        <v>217</v>
      </c>
      <c r="Q23" s="168"/>
      <c r="R23" s="169"/>
      <c r="S23" s="166"/>
    </row>
    <row r="24" spans="1:20" ht="20.100000000000001" customHeight="1" x14ac:dyDescent="0.15">
      <c r="A24" s="1430"/>
      <c r="B24" s="1280" t="s">
        <v>218</v>
      </c>
      <c r="C24" s="1280"/>
      <c r="D24" s="1280" t="s">
        <v>219</v>
      </c>
      <c r="E24" s="1280"/>
      <c r="F24" s="1280"/>
      <c r="G24" s="173"/>
      <c r="H24" s="173"/>
      <c r="I24" s="173"/>
      <c r="J24" s="173"/>
      <c r="K24" s="173"/>
      <c r="L24" s="173"/>
      <c r="M24" s="173"/>
      <c r="N24" s="173"/>
      <c r="O24" s="173"/>
      <c r="P24" s="173"/>
      <c r="Q24" s="164"/>
      <c r="R24" s="165"/>
    </row>
    <row r="25" spans="1:20" ht="20.100000000000001" customHeight="1" x14ac:dyDescent="0.15">
      <c r="A25" s="1430"/>
      <c r="B25" s="1280"/>
      <c r="C25" s="1280"/>
      <c r="D25" s="1280" t="s">
        <v>220</v>
      </c>
      <c r="E25" s="1280"/>
      <c r="F25" s="1280"/>
      <c r="G25" s="173"/>
      <c r="H25" s="173"/>
      <c r="I25" s="173"/>
      <c r="J25" s="173"/>
      <c r="K25" s="173"/>
      <c r="L25" s="173"/>
      <c r="M25" s="173"/>
      <c r="N25" s="173"/>
      <c r="O25" s="173"/>
      <c r="P25" s="173"/>
      <c r="Q25" s="164"/>
      <c r="R25" s="165"/>
    </row>
    <row r="26" spans="1:20" ht="20.100000000000001" customHeight="1" x14ac:dyDescent="0.15">
      <c r="A26" s="1430"/>
      <c r="B26" s="1280" t="s">
        <v>221</v>
      </c>
      <c r="C26" s="1280"/>
      <c r="D26" s="1280"/>
      <c r="E26" s="1280"/>
      <c r="F26" s="1280"/>
      <c r="G26" s="1291"/>
      <c r="H26" s="1291"/>
      <c r="I26" s="1291"/>
      <c r="J26" s="1291"/>
      <c r="K26" s="1291"/>
      <c r="L26" s="1291"/>
      <c r="M26" s="1291"/>
      <c r="N26" s="1291"/>
      <c r="O26" s="1291"/>
      <c r="P26" s="1291"/>
      <c r="Q26" s="164"/>
      <c r="R26" s="165"/>
    </row>
    <row r="27" spans="1:20" ht="20.100000000000001" customHeight="1" x14ac:dyDescent="0.15">
      <c r="A27" s="1430"/>
      <c r="B27" s="1280" t="s">
        <v>358</v>
      </c>
      <c r="C27" s="1280"/>
      <c r="D27" s="1280"/>
      <c r="E27" s="1280"/>
      <c r="F27" s="1280"/>
      <c r="G27" s="1431"/>
      <c r="H27" s="1431"/>
      <c r="I27" s="1431"/>
      <c r="J27" s="1431"/>
      <c r="K27" s="1431"/>
      <c r="L27" s="1431"/>
      <c r="M27" s="1431"/>
      <c r="N27" s="1431"/>
      <c r="O27" s="1431"/>
      <c r="P27" s="1431"/>
      <c r="Q27" s="304"/>
      <c r="R27" s="285"/>
      <c r="S27" s="164"/>
    </row>
    <row r="28" spans="1:20" ht="20.100000000000001" customHeight="1" x14ac:dyDescent="0.15">
      <c r="A28" s="1338"/>
      <c r="B28" s="1338"/>
      <c r="C28" s="1338"/>
      <c r="D28" s="1338"/>
      <c r="E28" s="1338"/>
      <c r="F28" s="1338"/>
      <c r="G28" s="1438" t="s">
        <v>223</v>
      </c>
      <c r="H28" s="1438"/>
      <c r="I28" s="1438"/>
      <c r="J28" s="1438"/>
      <c r="K28" s="1438"/>
      <c r="L28" s="1438"/>
      <c r="M28" s="1332" t="s">
        <v>232</v>
      </c>
      <c r="N28" s="1332"/>
      <c r="O28" s="164"/>
      <c r="P28" s="164"/>
      <c r="Q28" s="164"/>
      <c r="R28" s="165"/>
      <c r="S28" s="164"/>
      <c r="T28" s="164"/>
    </row>
    <row r="29" spans="1:20" ht="20.100000000000001" customHeight="1" x14ac:dyDescent="0.15">
      <c r="A29" s="1338"/>
      <c r="B29" s="1338"/>
      <c r="C29" s="1338"/>
      <c r="D29" s="1338"/>
      <c r="E29" s="1338"/>
      <c r="F29" s="1338"/>
      <c r="G29" s="1325" t="s">
        <v>199</v>
      </c>
      <c r="H29" s="1325"/>
      <c r="I29" s="1325" t="s">
        <v>227</v>
      </c>
      <c r="J29" s="1325"/>
      <c r="K29" s="1439" t="s">
        <v>228</v>
      </c>
      <c r="L29" s="1439"/>
      <c r="M29" s="1332"/>
      <c r="N29" s="1332"/>
      <c r="O29" s="164"/>
      <c r="P29" s="164"/>
      <c r="Q29" s="164"/>
      <c r="R29" s="165"/>
      <c r="S29" s="164"/>
      <c r="T29" s="164"/>
    </row>
    <row r="30" spans="1:20" ht="20.100000000000001" customHeight="1" x14ac:dyDescent="0.15">
      <c r="A30" s="1338"/>
      <c r="B30" s="1338"/>
      <c r="C30" s="1338"/>
      <c r="D30" s="1338"/>
      <c r="E30" s="1338"/>
      <c r="F30" s="1338"/>
      <c r="G30" s="167" t="s">
        <v>216</v>
      </c>
      <c r="H30" s="167" t="s">
        <v>217</v>
      </c>
      <c r="I30" s="167" t="s">
        <v>216</v>
      </c>
      <c r="J30" s="167" t="s">
        <v>217</v>
      </c>
      <c r="K30" s="167" t="s">
        <v>216</v>
      </c>
      <c r="L30" s="305" t="s">
        <v>217</v>
      </c>
      <c r="M30" s="167" t="s">
        <v>216</v>
      </c>
      <c r="N30" s="167" t="s">
        <v>217</v>
      </c>
      <c r="O30" s="164"/>
      <c r="P30" s="164"/>
      <c r="Q30" s="164"/>
      <c r="R30" s="165"/>
      <c r="S30" s="164"/>
      <c r="T30" s="164"/>
    </row>
    <row r="31" spans="1:20" ht="20.100000000000001" customHeight="1" x14ac:dyDescent="0.15">
      <c r="A31" s="1433"/>
      <c r="B31" s="1280" t="s">
        <v>218</v>
      </c>
      <c r="C31" s="1280"/>
      <c r="D31" s="1280" t="s">
        <v>219</v>
      </c>
      <c r="E31" s="1280"/>
      <c r="F31" s="1280"/>
      <c r="G31" s="173"/>
      <c r="H31" s="173"/>
      <c r="I31" s="173"/>
      <c r="J31" s="173"/>
      <c r="K31" s="173"/>
      <c r="L31" s="306"/>
      <c r="M31" s="173"/>
      <c r="N31" s="173"/>
      <c r="O31" s="164"/>
      <c r="P31" s="164"/>
      <c r="Q31" s="164"/>
      <c r="R31" s="165"/>
      <c r="S31" s="164"/>
      <c r="T31" s="164"/>
    </row>
    <row r="32" spans="1:20" ht="20.100000000000001" customHeight="1" x14ac:dyDescent="0.15">
      <c r="A32" s="1433"/>
      <c r="B32" s="1280"/>
      <c r="C32" s="1280"/>
      <c r="D32" s="1280" t="s">
        <v>220</v>
      </c>
      <c r="E32" s="1280"/>
      <c r="F32" s="1280"/>
      <c r="G32" s="173"/>
      <c r="H32" s="173"/>
      <c r="I32" s="173"/>
      <c r="J32" s="173"/>
      <c r="K32" s="173"/>
      <c r="L32" s="306"/>
      <c r="M32" s="173"/>
      <c r="N32" s="173"/>
      <c r="O32" s="164"/>
      <c r="P32" s="164"/>
      <c r="Q32" s="164"/>
      <c r="R32" s="165"/>
      <c r="S32" s="164"/>
      <c r="T32" s="164"/>
    </row>
    <row r="33" spans="1:20" ht="20.100000000000001" customHeight="1" x14ac:dyDescent="0.15">
      <c r="A33" s="1433"/>
      <c r="B33" s="1280" t="s">
        <v>221</v>
      </c>
      <c r="C33" s="1280"/>
      <c r="D33" s="1280"/>
      <c r="E33" s="1280"/>
      <c r="F33" s="1280"/>
      <c r="G33" s="1291"/>
      <c r="H33" s="1291"/>
      <c r="I33" s="1291"/>
      <c r="J33" s="1291"/>
      <c r="K33" s="1291"/>
      <c r="L33" s="1291"/>
      <c r="M33" s="1291"/>
      <c r="N33" s="1291"/>
      <c r="O33" s="164"/>
      <c r="P33" s="164"/>
      <c r="Q33" s="164"/>
      <c r="R33" s="165"/>
      <c r="S33" s="164"/>
      <c r="T33" s="164"/>
    </row>
    <row r="34" spans="1:20" ht="20.100000000000001" customHeight="1" x14ac:dyDescent="0.15">
      <c r="A34" s="1433"/>
      <c r="B34" s="1440" t="s">
        <v>358</v>
      </c>
      <c r="C34" s="1440"/>
      <c r="D34" s="1440"/>
      <c r="E34" s="1440"/>
      <c r="F34" s="1440"/>
      <c r="G34" s="1434"/>
      <c r="H34" s="1434"/>
      <c r="I34" s="1434"/>
      <c r="J34" s="1434"/>
      <c r="K34" s="1434"/>
      <c r="L34" s="1434"/>
      <c r="M34" s="1434"/>
      <c r="N34" s="1434"/>
      <c r="O34" s="307"/>
      <c r="P34" s="308"/>
      <c r="Q34" s="308"/>
      <c r="R34" s="309"/>
      <c r="S34" s="170"/>
      <c r="T34" s="164"/>
    </row>
    <row r="35" spans="1:20" s="170" customFormat="1" ht="20.100000000000001" customHeight="1" x14ac:dyDescent="0.15">
      <c r="A35" s="202" t="s">
        <v>361</v>
      </c>
      <c r="B35" s="1441" t="s">
        <v>362</v>
      </c>
      <c r="C35" s="1441"/>
      <c r="D35" s="1441"/>
      <c r="E35" s="1441"/>
      <c r="F35" s="1441"/>
      <c r="G35" s="1442" t="s">
        <v>363</v>
      </c>
      <c r="H35" s="1442"/>
      <c r="I35" s="1325" t="s">
        <v>223</v>
      </c>
      <c r="J35" s="1325"/>
      <c r="K35" s="1325" t="s">
        <v>231</v>
      </c>
      <c r="L35" s="1325"/>
      <c r="M35" s="1325" t="s">
        <v>232</v>
      </c>
      <c r="N35" s="1325"/>
      <c r="O35" s="164"/>
      <c r="P35" s="164"/>
      <c r="Q35" s="164"/>
      <c r="R35" s="165"/>
    </row>
    <row r="36" spans="1:20" s="170" customFormat="1" ht="20.100000000000001" customHeight="1" x14ac:dyDescent="0.15">
      <c r="A36" s="301"/>
      <c r="B36" s="1441"/>
      <c r="C36" s="1441"/>
      <c r="D36" s="1441"/>
      <c r="E36" s="1441"/>
      <c r="F36" s="1441"/>
      <c r="G36" s="167" t="s">
        <v>216</v>
      </c>
      <c r="H36" s="167" t="s">
        <v>217</v>
      </c>
      <c r="I36" s="167" t="s">
        <v>216</v>
      </c>
      <c r="J36" s="167" t="s">
        <v>217</v>
      </c>
      <c r="K36" s="167" t="s">
        <v>216</v>
      </c>
      <c r="L36" s="167" t="s">
        <v>217</v>
      </c>
      <c r="M36" s="167" t="s">
        <v>216</v>
      </c>
      <c r="N36" s="167" t="s">
        <v>217</v>
      </c>
      <c r="O36" s="164"/>
      <c r="P36" s="164"/>
      <c r="Q36" s="164"/>
      <c r="R36" s="165"/>
      <c r="S36" s="166"/>
    </row>
    <row r="37" spans="1:20" ht="20.100000000000001" customHeight="1" x14ac:dyDescent="0.15">
      <c r="A37" s="1433"/>
      <c r="B37" s="1280" t="s">
        <v>218</v>
      </c>
      <c r="C37" s="1280"/>
      <c r="D37" s="1280" t="s">
        <v>219</v>
      </c>
      <c r="E37" s="1280"/>
      <c r="F37" s="1280"/>
      <c r="G37" s="173"/>
      <c r="H37" s="173"/>
      <c r="I37" s="173"/>
      <c r="J37" s="173"/>
      <c r="K37" s="173"/>
      <c r="L37" s="173"/>
      <c r="M37" s="173"/>
      <c r="N37" s="173"/>
      <c r="O37" s="164"/>
      <c r="P37" s="164"/>
      <c r="Q37" s="164"/>
      <c r="R37" s="165"/>
    </row>
    <row r="38" spans="1:20" ht="20.100000000000001" customHeight="1" x14ac:dyDescent="0.15">
      <c r="A38" s="1433"/>
      <c r="B38" s="1280"/>
      <c r="C38" s="1280"/>
      <c r="D38" s="1280" t="s">
        <v>220</v>
      </c>
      <c r="E38" s="1280"/>
      <c r="F38" s="1280"/>
      <c r="G38" s="173"/>
      <c r="H38" s="173"/>
      <c r="I38" s="173"/>
      <c r="J38" s="173"/>
      <c r="K38" s="173"/>
      <c r="L38" s="173"/>
      <c r="M38" s="173"/>
      <c r="N38" s="173"/>
      <c r="O38" s="164"/>
      <c r="P38" s="164"/>
      <c r="Q38" s="164"/>
      <c r="R38" s="165"/>
    </row>
    <row r="39" spans="1:20" ht="20.100000000000001" customHeight="1" x14ac:dyDescent="0.15">
      <c r="A39" s="1433"/>
      <c r="B39" s="1280" t="s">
        <v>221</v>
      </c>
      <c r="C39" s="1280"/>
      <c r="D39" s="1280"/>
      <c r="E39" s="1280"/>
      <c r="F39" s="1280"/>
      <c r="G39" s="1291"/>
      <c r="H39" s="1291"/>
      <c r="I39" s="1291"/>
      <c r="J39" s="1291"/>
      <c r="K39" s="1291"/>
      <c r="L39" s="1291"/>
      <c r="M39" s="1291"/>
      <c r="N39" s="1291"/>
      <c r="O39" s="164"/>
      <c r="P39" s="164"/>
      <c r="Q39" s="164"/>
      <c r="R39" s="165"/>
    </row>
    <row r="40" spans="1:20" ht="20.100000000000001" customHeight="1" x14ac:dyDescent="0.15">
      <c r="A40" s="1433"/>
      <c r="B40" s="1440" t="s">
        <v>358</v>
      </c>
      <c r="C40" s="1440"/>
      <c r="D40" s="1440"/>
      <c r="E40" s="1440"/>
      <c r="F40" s="1440"/>
      <c r="G40" s="1434"/>
      <c r="H40" s="1434"/>
      <c r="I40" s="1434"/>
      <c r="J40" s="1434"/>
      <c r="K40" s="1434"/>
      <c r="L40" s="1434"/>
      <c r="M40" s="1434"/>
      <c r="N40" s="1434"/>
      <c r="O40" s="307"/>
      <c r="P40" s="308"/>
      <c r="Q40" s="308"/>
      <c r="R40" s="309"/>
      <c r="S40" s="164"/>
    </row>
    <row r="41" spans="1:20" ht="15" customHeight="1" x14ac:dyDescent="0.15">
      <c r="A41" s="105" t="s">
        <v>159</v>
      </c>
      <c r="B41" s="168"/>
      <c r="C41" s="168"/>
      <c r="D41" s="168"/>
      <c r="E41" s="168"/>
      <c r="F41" s="168"/>
      <c r="G41" s="310"/>
      <c r="H41" s="310"/>
      <c r="I41" s="310"/>
      <c r="J41" s="310"/>
      <c r="K41" s="310"/>
      <c r="L41" s="310"/>
      <c r="M41" s="310"/>
      <c r="N41" s="310"/>
      <c r="O41" s="164"/>
      <c r="P41" s="164"/>
      <c r="Q41" s="164"/>
      <c r="R41" s="164"/>
      <c r="S41" s="164"/>
    </row>
    <row r="42" spans="1:20" ht="15" customHeight="1" x14ac:dyDescent="0.15">
      <c r="A42" s="1287" t="s">
        <v>364</v>
      </c>
      <c r="B42" s="1287"/>
      <c r="C42" s="1287"/>
      <c r="D42" s="1287"/>
      <c r="E42" s="1287"/>
      <c r="F42" s="1287"/>
      <c r="G42" s="1287"/>
      <c r="H42" s="1287"/>
      <c r="I42" s="1287"/>
      <c r="J42" s="1287"/>
      <c r="K42" s="1287"/>
      <c r="L42" s="1287"/>
      <c r="M42" s="1287"/>
      <c r="N42" s="1287"/>
      <c r="O42" s="1287"/>
      <c r="P42" s="1287"/>
      <c r="Q42" s="1287"/>
      <c r="R42" s="1287"/>
      <c r="S42" s="297"/>
    </row>
    <row r="43" spans="1:20" s="194" customFormat="1" ht="30" customHeight="1" x14ac:dyDescent="0.15">
      <c r="A43" s="1342" t="s">
        <v>365</v>
      </c>
      <c r="B43" s="1342"/>
      <c r="C43" s="1342"/>
      <c r="D43" s="1342"/>
      <c r="E43" s="1342"/>
      <c r="F43" s="1342"/>
      <c r="G43" s="1342"/>
      <c r="H43" s="1342"/>
      <c r="I43" s="1342"/>
      <c r="J43" s="1342"/>
      <c r="K43" s="1342"/>
      <c r="L43" s="1342"/>
      <c r="M43" s="1342"/>
      <c r="N43" s="1342"/>
      <c r="O43" s="1342"/>
      <c r="P43" s="1342"/>
      <c r="Q43" s="1342"/>
      <c r="R43" s="1342"/>
      <c r="S43" s="195"/>
    </row>
    <row r="44" spans="1:20" s="194" customFormat="1" ht="15" customHeight="1" x14ac:dyDescent="0.15">
      <c r="A44" s="1342" t="s">
        <v>366</v>
      </c>
      <c r="B44" s="1342"/>
      <c r="C44" s="1342"/>
      <c r="D44" s="1342"/>
      <c r="E44" s="1342"/>
      <c r="F44" s="1342"/>
      <c r="G44" s="1342"/>
      <c r="H44" s="1342"/>
      <c r="I44" s="1342"/>
      <c r="J44" s="1342"/>
      <c r="K44" s="1342"/>
      <c r="L44" s="1342"/>
      <c r="M44" s="1342"/>
      <c r="N44" s="1342"/>
      <c r="O44" s="1342"/>
      <c r="P44" s="1342"/>
      <c r="Q44" s="1342"/>
      <c r="R44" s="1342"/>
      <c r="S44" s="297"/>
    </row>
    <row r="45" spans="1:20" s="194" customFormat="1" ht="15" customHeight="1" x14ac:dyDescent="0.15">
      <c r="A45" s="1287" t="s">
        <v>367</v>
      </c>
      <c r="B45" s="1287"/>
      <c r="C45" s="1287"/>
      <c r="D45" s="1287"/>
      <c r="E45" s="1287"/>
      <c r="F45" s="1287"/>
      <c r="G45" s="1287"/>
      <c r="H45" s="1287"/>
      <c r="I45" s="1287"/>
      <c r="J45" s="1287"/>
      <c r="K45" s="1287"/>
      <c r="L45" s="1287"/>
      <c r="M45" s="1287"/>
      <c r="N45" s="1287"/>
      <c r="O45" s="1287"/>
      <c r="P45" s="1287"/>
      <c r="Q45" s="1287"/>
      <c r="R45" s="1287"/>
      <c r="S45" s="166"/>
    </row>
  </sheetData>
  <mergeCells count="120">
    <mergeCell ref="A42:R42"/>
    <mergeCell ref="A43:R43"/>
    <mergeCell ref="A44:R44"/>
    <mergeCell ref="A45:R45"/>
    <mergeCell ref="B35:F36"/>
    <mergeCell ref="G35:H35"/>
    <mergeCell ref="I35:J35"/>
    <mergeCell ref="K35:L35"/>
    <mergeCell ref="M35:N35"/>
    <mergeCell ref="A37:A40"/>
    <mergeCell ref="B37:C38"/>
    <mergeCell ref="D37:F37"/>
    <mergeCell ref="D38:F38"/>
    <mergeCell ref="B39:F39"/>
    <mergeCell ref="G39:H39"/>
    <mergeCell ref="I39:J39"/>
    <mergeCell ref="K39:L39"/>
    <mergeCell ref="M39:N39"/>
    <mergeCell ref="B40:F40"/>
    <mergeCell ref="G40:H40"/>
    <mergeCell ref="I40:J40"/>
    <mergeCell ref="K40:L40"/>
    <mergeCell ref="M40:N40"/>
    <mergeCell ref="A31:A34"/>
    <mergeCell ref="B31:C32"/>
    <mergeCell ref="D31:F31"/>
    <mergeCell ref="D32:F32"/>
    <mergeCell ref="B33:F33"/>
    <mergeCell ref="G33:H33"/>
    <mergeCell ref="I33:J33"/>
    <mergeCell ref="K33:L33"/>
    <mergeCell ref="M33:N33"/>
    <mergeCell ref="B34:F34"/>
    <mergeCell ref="G34:H34"/>
    <mergeCell ref="I34:J34"/>
    <mergeCell ref="K34:L34"/>
    <mergeCell ref="M34:N34"/>
    <mergeCell ref="O26:P26"/>
    <mergeCell ref="B27:F27"/>
    <mergeCell ref="G27:H27"/>
    <mergeCell ref="I27:J27"/>
    <mergeCell ref="K27:L27"/>
    <mergeCell ref="M27:N27"/>
    <mergeCell ref="O27:P27"/>
    <mergeCell ref="A28:F30"/>
    <mergeCell ref="G28:L28"/>
    <mergeCell ref="M28:N29"/>
    <mergeCell ref="G29:H29"/>
    <mergeCell ref="I29:J29"/>
    <mergeCell ref="K29:L29"/>
    <mergeCell ref="A24:A27"/>
    <mergeCell ref="B24:C25"/>
    <mergeCell ref="D24:F24"/>
    <mergeCell ref="D25:F25"/>
    <mergeCell ref="B26:F26"/>
    <mergeCell ref="G26:H26"/>
    <mergeCell ref="I26:J26"/>
    <mergeCell ref="K26:L26"/>
    <mergeCell ref="M26:N26"/>
    <mergeCell ref="O20:P20"/>
    <mergeCell ref="Q20:R20"/>
    <mergeCell ref="B21:F23"/>
    <mergeCell ref="G21:H22"/>
    <mergeCell ref="I21:N21"/>
    <mergeCell ref="O21:P22"/>
    <mergeCell ref="I22:J22"/>
    <mergeCell ref="K22:L22"/>
    <mergeCell ref="M22:N22"/>
    <mergeCell ref="A14:F16"/>
    <mergeCell ref="G14:N14"/>
    <mergeCell ref="O14:P15"/>
    <mergeCell ref="Q14:R15"/>
    <mergeCell ref="G15:H15"/>
    <mergeCell ref="I15:J15"/>
    <mergeCell ref="K15:L15"/>
    <mergeCell ref="M15:N15"/>
    <mergeCell ref="A17:A20"/>
    <mergeCell ref="B17:C18"/>
    <mergeCell ref="D17:F17"/>
    <mergeCell ref="D18:F18"/>
    <mergeCell ref="B19:F19"/>
    <mergeCell ref="G19:H19"/>
    <mergeCell ref="I19:J19"/>
    <mergeCell ref="K19:L19"/>
    <mergeCell ref="M19:N19"/>
    <mergeCell ref="O19:P19"/>
    <mergeCell ref="Q19:R19"/>
    <mergeCell ref="B20:F20"/>
    <mergeCell ref="G20:H20"/>
    <mergeCell ref="I20:J20"/>
    <mergeCell ref="K20:L20"/>
    <mergeCell ref="M20:N20"/>
    <mergeCell ref="O12:P12"/>
    <mergeCell ref="Q12:R12"/>
    <mergeCell ref="B13:F13"/>
    <mergeCell ref="G13:H13"/>
    <mergeCell ref="I13:J13"/>
    <mergeCell ref="K13:L13"/>
    <mergeCell ref="M13:N13"/>
    <mergeCell ref="O13:P13"/>
    <mergeCell ref="Q13:R13"/>
    <mergeCell ref="A10:A13"/>
    <mergeCell ref="B10:C11"/>
    <mergeCell ref="D10:F10"/>
    <mergeCell ref="D11:F11"/>
    <mergeCell ref="B12:F12"/>
    <mergeCell ref="G12:H12"/>
    <mergeCell ref="I12:J12"/>
    <mergeCell ref="K12:L12"/>
    <mergeCell ref="M12:N12"/>
    <mergeCell ref="A6:F6"/>
    <mergeCell ref="G6:R6"/>
    <mergeCell ref="B7:F9"/>
    <mergeCell ref="G7:H8"/>
    <mergeCell ref="I7:J8"/>
    <mergeCell ref="K7:R7"/>
    <mergeCell ref="K8:L8"/>
    <mergeCell ref="M8:N8"/>
    <mergeCell ref="O8:P8"/>
    <mergeCell ref="Q8:R8"/>
  </mergeCells>
  <phoneticPr fontId="83"/>
  <printOptions horizontalCentered="1" verticalCentered="1"/>
  <pageMargins left="0.74791666666666701" right="0.74791666666666701" top="0.78749999999999998" bottom="0.78749999999999998" header="0.51180555555555496" footer="0.51180555555555496"/>
  <pageSetup paperSize="9" scale="91"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5"/>
  <sheetViews>
    <sheetView view="pageBreakPreview" zoomScaleNormal="100" workbookViewId="0">
      <selection activeCell="J4" sqref="J4"/>
    </sheetView>
  </sheetViews>
  <sheetFormatPr defaultRowHeight="13.5" x14ac:dyDescent="0.15"/>
  <cols>
    <col min="1" max="1" width="3.125" style="166" customWidth="1"/>
    <col min="2" max="5" width="3.875" style="166" customWidth="1"/>
    <col min="6" max="6" width="4.125" style="166" customWidth="1"/>
    <col min="7" max="7" width="5" style="166" customWidth="1"/>
    <col min="8" max="8" width="5.5" style="166" customWidth="1"/>
    <col min="9" max="9" width="5" style="166" customWidth="1"/>
    <col min="10" max="10" width="5.5" style="166" customWidth="1"/>
    <col min="11" max="11" width="5" style="166" customWidth="1"/>
    <col min="12" max="12" width="5.5" style="166" customWidth="1"/>
    <col min="13" max="13" width="5" style="166" customWidth="1"/>
    <col min="14" max="14" width="5.5" style="166" customWidth="1"/>
    <col min="15" max="15" width="5" style="166" customWidth="1"/>
    <col min="16" max="16" width="5.5" style="166" customWidth="1"/>
    <col min="17" max="17" width="5" style="166" customWidth="1"/>
    <col min="18" max="18" width="5.5" style="166" customWidth="1"/>
    <col min="19" max="20" width="4.25" style="166" customWidth="1"/>
    <col min="21" max="1025" width="3.75" style="166" customWidth="1"/>
  </cols>
  <sheetData>
    <row r="1" spans="1:20" ht="15" customHeight="1" x14ac:dyDescent="0.15">
      <c r="A1" s="1443" t="s">
        <v>368</v>
      </c>
      <c r="B1" s="1443"/>
      <c r="C1" s="1443"/>
      <c r="D1" s="1443"/>
      <c r="E1" s="1443"/>
      <c r="F1" s="1443"/>
      <c r="G1" s="1443"/>
      <c r="H1" s="1443"/>
      <c r="I1" s="1443"/>
      <c r="J1" s="1443"/>
      <c r="K1" s="1443"/>
      <c r="L1" s="1443"/>
      <c r="M1" s="1443"/>
      <c r="N1" s="1443"/>
      <c r="O1" s="1443"/>
      <c r="P1" s="1443"/>
      <c r="Q1" s="1443"/>
      <c r="R1" s="1443"/>
    </row>
    <row r="2" spans="1:20" ht="15" customHeight="1" x14ac:dyDescent="0.15">
      <c r="A2" s="1443"/>
      <c r="B2" s="1443"/>
      <c r="C2" s="1443"/>
      <c r="D2" s="1443"/>
      <c r="E2" s="1443"/>
      <c r="F2" s="1443"/>
      <c r="G2" s="1443"/>
      <c r="H2" s="1443"/>
      <c r="I2" s="1443"/>
      <c r="J2" s="1443"/>
      <c r="K2" s="1443"/>
      <c r="L2" s="1443"/>
      <c r="M2" s="1443"/>
      <c r="N2" s="1443"/>
      <c r="O2" s="1443"/>
      <c r="P2" s="1443"/>
      <c r="Q2" s="1443"/>
      <c r="R2" s="1443"/>
    </row>
    <row r="3" spans="1:20" ht="15" customHeight="1" x14ac:dyDescent="0.15">
      <c r="O3" s="299"/>
      <c r="P3" s="166" t="s">
        <v>351</v>
      </c>
      <c r="Q3" s="299"/>
      <c r="R3" s="166" t="s">
        <v>352</v>
      </c>
    </row>
    <row r="4" spans="1:20" ht="15" customHeight="1" x14ac:dyDescent="0.15">
      <c r="T4" s="39" t="str">
        <f>HYPERLINK("#届出様式一覧!B19","戻る")</f>
        <v>戻る</v>
      </c>
    </row>
    <row r="5" spans="1:20" ht="15" customHeight="1" x14ac:dyDescent="0.15">
      <c r="A5" s="164"/>
      <c r="B5" s="164"/>
      <c r="C5" s="164"/>
      <c r="D5" s="164"/>
      <c r="E5" s="164"/>
      <c r="F5" s="164"/>
      <c r="G5" s="164"/>
      <c r="H5" s="164"/>
      <c r="I5" s="164"/>
      <c r="J5" s="164"/>
      <c r="K5" s="164"/>
      <c r="L5" s="129"/>
      <c r="M5" s="129"/>
      <c r="N5" s="164"/>
      <c r="O5" s="164"/>
      <c r="P5" s="164"/>
      <c r="Q5" s="164"/>
      <c r="R5" s="164"/>
    </row>
    <row r="6" spans="1:20" ht="20.100000000000001" customHeight="1" x14ac:dyDescent="0.15">
      <c r="A6" s="1424" t="s">
        <v>353</v>
      </c>
      <c r="B6" s="1424"/>
      <c r="C6" s="1424"/>
      <c r="D6" s="1424"/>
      <c r="E6" s="1424"/>
      <c r="F6" s="1424"/>
      <c r="G6" s="1425" t="s">
        <v>354</v>
      </c>
      <c r="H6" s="1425"/>
      <c r="I6" s="1425"/>
      <c r="J6" s="1425"/>
      <c r="K6" s="1425"/>
      <c r="L6" s="1425"/>
      <c r="M6" s="1425"/>
      <c r="N6" s="1425"/>
      <c r="O6" s="1425"/>
      <c r="P6" s="1425"/>
      <c r="Q6" s="1425"/>
      <c r="R6" s="1425"/>
    </row>
    <row r="7" spans="1:20" ht="20.100000000000001" customHeight="1" x14ac:dyDescent="0.15">
      <c r="A7" s="300" t="s">
        <v>355</v>
      </c>
      <c r="B7" s="1426" t="s">
        <v>356</v>
      </c>
      <c r="C7" s="1426"/>
      <c r="D7" s="1426"/>
      <c r="E7" s="1426"/>
      <c r="F7" s="1426"/>
      <c r="G7" s="1427" t="s">
        <v>210</v>
      </c>
      <c r="H7" s="1427"/>
      <c r="I7" s="1428" t="s">
        <v>211</v>
      </c>
      <c r="J7" s="1428"/>
      <c r="K7" s="1429" t="s">
        <v>212</v>
      </c>
      <c r="L7" s="1429"/>
      <c r="M7" s="1429"/>
      <c r="N7" s="1429"/>
      <c r="O7" s="1429"/>
      <c r="P7" s="1429"/>
      <c r="Q7" s="1429"/>
      <c r="R7" s="1429"/>
    </row>
    <row r="8" spans="1:20" ht="20.100000000000001" customHeight="1" x14ac:dyDescent="0.15">
      <c r="A8" s="301"/>
      <c r="B8" s="1426"/>
      <c r="C8" s="1426"/>
      <c r="D8" s="1426"/>
      <c r="E8" s="1426"/>
      <c r="F8" s="1426"/>
      <c r="G8" s="1427"/>
      <c r="H8" s="1427"/>
      <c r="I8" s="1428"/>
      <c r="J8" s="1428"/>
      <c r="K8" s="1325" t="s">
        <v>357</v>
      </c>
      <c r="L8" s="1325"/>
      <c r="M8" s="1325" t="s">
        <v>213</v>
      </c>
      <c r="N8" s="1325"/>
      <c r="O8" s="1325" t="s">
        <v>214</v>
      </c>
      <c r="P8" s="1325"/>
      <c r="Q8" s="1330" t="s">
        <v>215</v>
      </c>
      <c r="R8" s="1330"/>
      <c r="S8" s="170"/>
    </row>
    <row r="9" spans="1:20" s="170" customFormat="1" ht="20.100000000000001" customHeight="1" x14ac:dyDescent="0.15">
      <c r="A9" s="301"/>
      <c r="B9" s="1426"/>
      <c r="C9" s="1426"/>
      <c r="D9" s="1426"/>
      <c r="E9" s="1426"/>
      <c r="F9" s="1426"/>
      <c r="G9" s="167" t="s">
        <v>216</v>
      </c>
      <c r="H9" s="167" t="s">
        <v>217</v>
      </c>
      <c r="I9" s="167" t="s">
        <v>216</v>
      </c>
      <c r="J9" s="167" t="s">
        <v>217</v>
      </c>
      <c r="K9" s="167" t="s">
        <v>216</v>
      </c>
      <c r="L9" s="167" t="s">
        <v>217</v>
      </c>
      <c r="M9" s="167" t="s">
        <v>216</v>
      </c>
      <c r="N9" s="167" t="s">
        <v>217</v>
      </c>
      <c r="O9" s="167" t="s">
        <v>216</v>
      </c>
      <c r="P9" s="167" t="s">
        <v>217</v>
      </c>
      <c r="Q9" s="167" t="s">
        <v>216</v>
      </c>
      <c r="R9" s="174" t="s">
        <v>217</v>
      </c>
      <c r="S9" s="166"/>
    </row>
    <row r="10" spans="1:20" ht="20.100000000000001" customHeight="1" x14ac:dyDescent="0.15">
      <c r="A10" s="1430"/>
      <c r="B10" s="1280" t="s">
        <v>218</v>
      </c>
      <c r="C10" s="1280"/>
      <c r="D10" s="1280" t="s">
        <v>219</v>
      </c>
      <c r="E10" s="1280"/>
      <c r="F10" s="1280"/>
      <c r="G10" s="173"/>
      <c r="H10" s="173"/>
      <c r="I10" s="173"/>
      <c r="J10" s="173"/>
      <c r="K10" s="173"/>
      <c r="L10" s="173"/>
      <c r="M10" s="173"/>
      <c r="N10" s="173"/>
      <c r="O10" s="173"/>
      <c r="P10" s="173"/>
      <c r="Q10" s="173"/>
      <c r="R10" s="175"/>
    </row>
    <row r="11" spans="1:20" ht="20.100000000000001" customHeight="1" x14ac:dyDescent="0.15">
      <c r="A11" s="1430"/>
      <c r="B11" s="1280"/>
      <c r="C11" s="1280"/>
      <c r="D11" s="1280" t="s">
        <v>220</v>
      </c>
      <c r="E11" s="1280"/>
      <c r="F11" s="1280"/>
      <c r="G11" s="173"/>
      <c r="H11" s="173"/>
      <c r="I11" s="173"/>
      <c r="J11" s="173"/>
      <c r="K11" s="173"/>
      <c r="L11" s="173"/>
      <c r="M11" s="173"/>
      <c r="N11" s="173"/>
      <c r="O11" s="173"/>
      <c r="P11" s="173"/>
      <c r="Q11" s="173"/>
      <c r="R11" s="175"/>
    </row>
    <row r="12" spans="1:20" ht="20.100000000000001" customHeight="1" x14ac:dyDescent="0.15">
      <c r="A12" s="1430"/>
      <c r="B12" s="1280" t="s">
        <v>221</v>
      </c>
      <c r="C12" s="1280"/>
      <c r="D12" s="1280"/>
      <c r="E12" s="1280"/>
      <c r="F12" s="1280"/>
      <c r="G12" s="1291"/>
      <c r="H12" s="1291"/>
      <c r="I12" s="1291"/>
      <c r="J12" s="1291"/>
      <c r="K12" s="1291"/>
      <c r="L12" s="1291"/>
      <c r="M12" s="1291"/>
      <c r="N12" s="1291"/>
      <c r="O12" s="1291"/>
      <c r="P12" s="1291"/>
      <c r="Q12" s="1331"/>
      <c r="R12" s="1331"/>
    </row>
    <row r="13" spans="1:20" ht="20.100000000000001" customHeight="1" x14ac:dyDescent="0.15">
      <c r="A13" s="1430"/>
      <c r="B13" s="1280" t="s">
        <v>358</v>
      </c>
      <c r="C13" s="1280"/>
      <c r="D13" s="1280"/>
      <c r="E13" s="1280"/>
      <c r="F13" s="1280"/>
      <c r="G13" s="1431"/>
      <c r="H13" s="1431"/>
      <c r="I13" s="1431"/>
      <c r="J13" s="1431"/>
      <c r="K13" s="1431"/>
      <c r="L13" s="1431"/>
      <c r="M13" s="1431"/>
      <c r="N13" s="1431"/>
      <c r="O13" s="1431"/>
      <c r="P13" s="1431"/>
      <c r="Q13" s="1370"/>
      <c r="R13" s="1370"/>
    </row>
    <row r="14" spans="1:20" ht="20.100000000000001" customHeight="1" x14ac:dyDescent="0.15">
      <c r="A14" s="1338"/>
      <c r="B14" s="1338"/>
      <c r="C14" s="1338"/>
      <c r="D14" s="1338"/>
      <c r="E14" s="1338"/>
      <c r="F14" s="1338"/>
      <c r="G14" s="1326" t="s">
        <v>222</v>
      </c>
      <c r="H14" s="1326"/>
      <c r="I14" s="1326"/>
      <c r="J14" s="1326"/>
      <c r="K14" s="1326"/>
      <c r="L14" s="1326"/>
      <c r="M14" s="1326"/>
      <c r="N14" s="1326"/>
      <c r="O14" s="1280" t="s">
        <v>223</v>
      </c>
      <c r="P14" s="1280"/>
      <c r="Q14" s="1432" t="s">
        <v>232</v>
      </c>
      <c r="R14" s="1432"/>
    </row>
    <row r="15" spans="1:20" ht="20.100000000000001" customHeight="1" x14ac:dyDescent="0.15">
      <c r="A15" s="1338"/>
      <c r="B15" s="1338"/>
      <c r="C15" s="1338"/>
      <c r="D15" s="1338"/>
      <c r="E15" s="1338"/>
      <c r="F15" s="1338"/>
      <c r="G15" s="1325" t="s">
        <v>199</v>
      </c>
      <c r="H15" s="1325"/>
      <c r="I15" s="1325" t="s">
        <v>224</v>
      </c>
      <c r="J15" s="1325"/>
      <c r="K15" s="1325" t="s">
        <v>225</v>
      </c>
      <c r="L15" s="1325"/>
      <c r="M15" s="1329" t="s">
        <v>226</v>
      </c>
      <c r="N15" s="1329"/>
      <c r="O15" s="1280"/>
      <c r="P15" s="1280"/>
      <c r="Q15" s="1432"/>
      <c r="R15" s="1432"/>
    </row>
    <row r="16" spans="1:20" ht="20.100000000000001" customHeight="1" x14ac:dyDescent="0.15">
      <c r="A16" s="1338"/>
      <c r="B16" s="1338"/>
      <c r="C16" s="1338"/>
      <c r="D16" s="1338"/>
      <c r="E16" s="1338"/>
      <c r="F16" s="1338"/>
      <c r="G16" s="167" t="s">
        <v>216</v>
      </c>
      <c r="H16" s="167" t="s">
        <v>217</v>
      </c>
      <c r="I16" s="167" t="s">
        <v>216</v>
      </c>
      <c r="J16" s="167" t="s">
        <v>217</v>
      </c>
      <c r="K16" s="167" t="s">
        <v>216</v>
      </c>
      <c r="L16" s="167" t="s">
        <v>217</v>
      </c>
      <c r="M16" s="167" t="s">
        <v>216</v>
      </c>
      <c r="N16" s="167" t="s">
        <v>217</v>
      </c>
      <c r="O16" s="167" t="s">
        <v>216</v>
      </c>
      <c r="P16" s="167" t="s">
        <v>217</v>
      </c>
      <c r="Q16" s="167" t="s">
        <v>216</v>
      </c>
      <c r="R16" s="174" t="s">
        <v>217</v>
      </c>
    </row>
    <row r="17" spans="1:20" ht="20.100000000000001" customHeight="1" x14ac:dyDescent="0.15">
      <c r="A17" s="1433"/>
      <c r="B17" s="1280" t="s">
        <v>218</v>
      </c>
      <c r="C17" s="1280"/>
      <c r="D17" s="1280" t="s">
        <v>219</v>
      </c>
      <c r="E17" s="1280"/>
      <c r="F17" s="1280"/>
      <c r="G17" s="173"/>
      <c r="H17" s="173"/>
      <c r="I17" s="173"/>
      <c r="J17" s="173"/>
      <c r="K17" s="173"/>
      <c r="L17" s="173"/>
      <c r="M17" s="173"/>
      <c r="N17" s="173"/>
      <c r="O17" s="173"/>
      <c r="P17" s="173"/>
      <c r="Q17" s="173"/>
      <c r="R17" s="175"/>
    </row>
    <row r="18" spans="1:20" ht="20.100000000000001" customHeight="1" x14ac:dyDescent="0.15">
      <c r="A18" s="1433"/>
      <c r="B18" s="1280"/>
      <c r="C18" s="1280"/>
      <c r="D18" s="1280" t="s">
        <v>220</v>
      </c>
      <c r="E18" s="1280"/>
      <c r="F18" s="1280"/>
      <c r="G18" s="173"/>
      <c r="H18" s="173"/>
      <c r="I18" s="173"/>
      <c r="J18" s="173"/>
      <c r="K18" s="173"/>
      <c r="L18" s="173"/>
      <c r="M18" s="173"/>
      <c r="N18" s="173"/>
      <c r="O18" s="173"/>
      <c r="P18" s="173"/>
      <c r="Q18" s="173"/>
      <c r="R18" s="175"/>
    </row>
    <row r="19" spans="1:20" ht="20.100000000000001" customHeight="1" x14ac:dyDescent="0.15">
      <c r="A19" s="1433"/>
      <c r="B19" s="1280" t="s">
        <v>221</v>
      </c>
      <c r="C19" s="1280"/>
      <c r="D19" s="1280"/>
      <c r="E19" s="1280"/>
      <c r="F19" s="1280"/>
      <c r="G19" s="1291"/>
      <c r="H19" s="1291"/>
      <c r="I19" s="1291"/>
      <c r="J19" s="1291"/>
      <c r="K19" s="1291"/>
      <c r="L19" s="1291"/>
      <c r="M19" s="1291"/>
      <c r="N19" s="1291"/>
      <c r="O19" s="1291"/>
      <c r="P19" s="1291"/>
      <c r="Q19" s="1331"/>
      <c r="R19" s="1331"/>
    </row>
    <row r="20" spans="1:20" ht="20.100000000000001" customHeight="1" x14ac:dyDescent="0.15">
      <c r="A20" s="1433"/>
      <c r="B20" s="1280" t="s">
        <v>358</v>
      </c>
      <c r="C20" s="1280"/>
      <c r="D20" s="1280"/>
      <c r="E20" s="1280"/>
      <c r="F20" s="1280"/>
      <c r="G20" s="1434"/>
      <c r="H20" s="1434"/>
      <c r="I20" s="1434"/>
      <c r="J20" s="1434"/>
      <c r="K20" s="1434"/>
      <c r="L20" s="1434"/>
      <c r="M20" s="1434"/>
      <c r="N20" s="1434"/>
      <c r="O20" s="1434"/>
      <c r="P20" s="1434"/>
      <c r="Q20" s="1435"/>
      <c r="R20" s="1435"/>
      <c r="S20" s="170"/>
    </row>
    <row r="21" spans="1:20" s="170" customFormat="1" ht="20.100000000000001" customHeight="1" x14ac:dyDescent="0.15">
      <c r="A21" s="300" t="s">
        <v>359</v>
      </c>
      <c r="B21" s="1436" t="s">
        <v>360</v>
      </c>
      <c r="C21" s="1436"/>
      <c r="D21" s="1436"/>
      <c r="E21" s="1436"/>
      <c r="F21" s="1436"/>
      <c r="G21" s="1427" t="s">
        <v>210</v>
      </c>
      <c r="H21" s="1427"/>
      <c r="I21" s="1437" t="s">
        <v>229</v>
      </c>
      <c r="J21" s="1437"/>
      <c r="K21" s="1437"/>
      <c r="L21" s="1437"/>
      <c r="M21" s="1437"/>
      <c r="N21" s="1437"/>
      <c r="O21" s="1428" t="s">
        <v>230</v>
      </c>
      <c r="P21" s="1428"/>
      <c r="Q21" s="302"/>
      <c r="R21" s="303"/>
    </row>
    <row r="22" spans="1:20" s="170" customFormat="1" ht="20.100000000000001" customHeight="1" x14ac:dyDescent="0.15">
      <c r="A22" s="301"/>
      <c r="B22" s="1436"/>
      <c r="C22" s="1436"/>
      <c r="D22" s="1436"/>
      <c r="E22" s="1436"/>
      <c r="F22" s="1436"/>
      <c r="G22" s="1427"/>
      <c r="H22" s="1427"/>
      <c r="I22" s="1325" t="s">
        <v>199</v>
      </c>
      <c r="J22" s="1325"/>
      <c r="K22" s="1325" t="s">
        <v>233</v>
      </c>
      <c r="L22" s="1325"/>
      <c r="M22" s="1325" t="s">
        <v>234</v>
      </c>
      <c r="N22" s="1325"/>
      <c r="O22" s="1428"/>
      <c r="P22" s="1428"/>
      <c r="Q22" s="168"/>
      <c r="R22" s="169"/>
    </row>
    <row r="23" spans="1:20" s="170" customFormat="1" ht="20.100000000000001" customHeight="1" x14ac:dyDescent="0.15">
      <c r="A23" s="301"/>
      <c r="B23" s="1436"/>
      <c r="C23" s="1436"/>
      <c r="D23" s="1436"/>
      <c r="E23" s="1436"/>
      <c r="F23" s="1436"/>
      <c r="G23" s="167" t="s">
        <v>216</v>
      </c>
      <c r="H23" s="167" t="s">
        <v>217</v>
      </c>
      <c r="I23" s="167" t="s">
        <v>216</v>
      </c>
      <c r="J23" s="167" t="s">
        <v>217</v>
      </c>
      <c r="K23" s="167" t="s">
        <v>216</v>
      </c>
      <c r="L23" s="167" t="s">
        <v>217</v>
      </c>
      <c r="M23" s="167" t="s">
        <v>216</v>
      </c>
      <c r="N23" s="167" t="s">
        <v>217</v>
      </c>
      <c r="O23" s="167" t="s">
        <v>216</v>
      </c>
      <c r="P23" s="167" t="s">
        <v>217</v>
      </c>
      <c r="Q23" s="168"/>
      <c r="R23" s="169"/>
      <c r="S23" s="166"/>
    </row>
    <row r="24" spans="1:20" ht="20.100000000000001" customHeight="1" x14ac:dyDescent="0.15">
      <c r="A24" s="1430"/>
      <c r="B24" s="1280" t="s">
        <v>218</v>
      </c>
      <c r="C24" s="1280"/>
      <c r="D24" s="1280" t="s">
        <v>219</v>
      </c>
      <c r="E24" s="1280"/>
      <c r="F24" s="1280"/>
      <c r="G24" s="173"/>
      <c r="H24" s="173"/>
      <c r="I24" s="173"/>
      <c r="J24" s="173"/>
      <c r="K24" s="173"/>
      <c r="L24" s="173"/>
      <c r="M24" s="173"/>
      <c r="N24" s="173"/>
      <c r="O24" s="173"/>
      <c r="P24" s="173"/>
      <c r="Q24" s="164"/>
      <c r="R24" s="165"/>
    </row>
    <row r="25" spans="1:20" ht="20.100000000000001" customHeight="1" x14ac:dyDescent="0.15">
      <c r="A25" s="1430"/>
      <c r="B25" s="1280"/>
      <c r="C25" s="1280"/>
      <c r="D25" s="1280" t="s">
        <v>220</v>
      </c>
      <c r="E25" s="1280"/>
      <c r="F25" s="1280"/>
      <c r="G25" s="173"/>
      <c r="H25" s="173"/>
      <c r="I25" s="173"/>
      <c r="J25" s="173"/>
      <c r="K25" s="173"/>
      <c r="L25" s="173"/>
      <c r="M25" s="173"/>
      <c r="N25" s="173"/>
      <c r="O25" s="173"/>
      <c r="P25" s="173"/>
      <c r="Q25" s="164"/>
      <c r="R25" s="165"/>
    </row>
    <row r="26" spans="1:20" ht="20.100000000000001" customHeight="1" x14ac:dyDescent="0.15">
      <c r="A26" s="1430"/>
      <c r="B26" s="1280" t="s">
        <v>221</v>
      </c>
      <c r="C26" s="1280"/>
      <c r="D26" s="1280"/>
      <c r="E26" s="1280"/>
      <c r="F26" s="1280"/>
      <c r="G26" s="1291"/>
      <c r="H26" s="1291"/>
      <c r="I26" s="1291"/>
      <c r="J26" s="1291"/>
      <c r="K26" s="1291"/>
      <c r="L26" s="1291"/>
      <c r="M26" s="1291"/>
      <c r="N26" s="1291"/>
      <c r="O26" s="1291"/>
      <c r="P26" s="1291"/>
      <c r="Q26" s="164"/>
      <c r="R26" s="165"/>
    </row>
    <row r="27" spans="1:20" ht="20.100000000000001" customHeight="1" x14ac:dyDescent="0.15">
      <c r="A27" s="1430"/>
      <c r="B27" s="1280" t="s">
        <v>358</v>
      </c>
      <c r="C27" s="1280"/>
      <c r="D27" s="1280"/>
      <c r="E27" s="1280"/>
      <c r="F27" s="1280"/>
      <c r="G27" s="1431"/>
      <c r="H27" s="1431"/>
      <c r="I27" s="1431"/>
      <c r="J27" s="1431"/>
      <c r="K27" s="1431"/>
      <c r="L27" s="1431"/>
      <c r="M27" s="1431"/>
      <c r="N27" s="1431"/>
      <c r="O27" s="1431"/>
      <c r="P27" s="1431"/>
      <c r="Q27" s="304"/>
      <c r="R27" s="285"/>
      <c r="S27" s="164"/>
    </row>
    <row r="28" spans="1:20" ht="20.100000000000001" customHeight="1" x14ac:dyDescent="0.15">
      <c r="A28" s="1338"/>
      <c r="B28" s="1338"/>
      <c r="C28" s="1338"/>
      <c r="D28" s="1338"/>
      <c r="E28" s="1338"/>
      <c r="F28" s="1338"/>
      <c r="G28" s="1438" t="s">
        <v>223</v>
      </c>
      <c r="H28" s="1438"/>
      <c r="I28" s="1438"/>
      <c r="J28" s="1438"/>
      <c r="K28" s="1438"/>
      <c r="L28" s="1438"/>
      <c r="M28" s="1332" t="s">
        <v>232</v>
      </c>
      <c r="N28" s="1332"/>
      <c r="O28" s="164"/>
      <c r="P28" s="164"/>
      <c r="Q28" s="164"/>
      <c r="R28" s="165"/>
      <c r="S28" s="164"/>
      <c r="T28" s="164"/>
    </row>
    <row r="29" spans="1:20" ht="20.100000000000001" customHeight="1" x14ac:dyDescent="0.15">
      <c r="A29" s="1338"/>
      <c r="B29" s="1338"/>
      <c r="C29" s="1338"/>
      <c r="D29" s="1338"/>
      <c r="E29" s="1338"/>
      <c r="F29" s="1338"/>
      <c r="G29" s="1325" t="s">
        <v>199</v>
      </c>
      <c r="H29" s="1325"/>
      <c r="I29" s="1325" t="s">
        <v>227</v>
      </c>
      <c r="J29" s="1325"/>
      <c r="K29" s="1439" t="s">
        <v>228</v>
      </c>
      <c r="L29" s="1439"/>
      <c r="M29" s="1332"/>
      <c r="N29" s="1332"/>
      <c r="O29" s="164"/>
      <c r="P29" s="164"/>
      <c r="Q29" s="164"/>
      <c r="R29" s="165"/>
      <c r="S29" s="164"/>
      <c r="T29" s="164"/>
    </row>
    <row r="30" spans="1:20" ht="20.100000000000001" customHeight="1" x14ac:dyDescent="0.15">
      <c r="A30" s="1338"/>
      <c r="B30" s="1338"/>
      <c r="C30" s="1338"/>
      <c r="D30" s="1338"/>
      <c r="E30" s="1338"/>
      <c r="F30" s="1338"/>
      <c r="G30" s="167" t="s">
        <v>216</v>
      </c>
      <c r="H30" s="167" t="s">
        <v>217</v>
      </c>
      <c r="I30" s="167" t="s">
        <v>216</v>
      </c>
      <c r="J30" s="167" t="s">
        <v>217</v>
      </c>
      <c r="K30" s="167" t="s">
        <v>216</v>
      </c>
      <c r="L30" s="305" t="s">
        <v>217</v>
      </c>
      <c r="M30" s="167" t="s">
        <v>216</v>
      </c>
      <c r="N30" s="167" t="s">
        <v>217</v>
      </c>
      <c r="O30" s="164"/>
      <c r="P30" s="164"/>
      <c r="Q30" s="164"/>
      <c r="R30" s="165"/>
      <c r="S30" s="164"/>
      <c r="T30" s="164"/>
    </row>
    <row r="31" spans="1:20" ht="20.100000000000001" customHeight="1" x14ac:dyDescent="0.15">
      <c r="A31" s="1433"/>
      <c r="B31" s="1280" t="s">
        <v>218</v>
      </c>
      <c r="C31" s="1280"/>
      <c r="D31" s="1280" t="s">
        <v>219</v>
      </c>
      <c r="E31" s="1280"/>
      <c r="F31" s="1280"/>
      <c r="G31" s="173"/>
      <c r="H31" s="173"/>
      <c r="I31" s="173"/>
      <c r="J31" s="173"/>
      <c r="K31" s="173"/>
      <c r="L31" s="306"/>
      <c r="M31" s="173"/>
      <c r="N31" s="173"/>
      <c r="O31" s="164"/>
      <c r="P31" s="164"/>
      <c r="Q31" s="164"/>
      <c r="R31" s="165"/>
      <c r="S31" s="164"/>
      <c r="T31" s="164"/>
    </row>
    <row r="32" spans="1:20" ht="20.100000000000001" customHeight="1" x14ac:dyDescent="0.15">
      <c r="A32" s="1433"/>
      <c r="B32" s="1280"/>
      <c r="C32" s="1280"/>
      <c r="D32" s="1280" t="s">
        <v>220</v>
      </c>
      <c r="E32" s="1280"/>
      <c r="F32" s="1280"/>
      <c r="G32" s="173"/>
      <c r="H32" s="173"/>
      <c r="I32" s="173"/>
      <c r="J32" s="173"/>
      <c r="K32" s="173"/>
      <c r="L32" s="306"/>
      <c r="M32" s="173"/>
      <c r="N32" s="173"/>
      <c r="O32" s="164"/>
      <c r="P32" s="164"/>
      <c r="Q32" s="164"/>
      <c r="R32" s="165"/>
      <c r="S32" s="164"/>
      <c r="T32" s="164"/>
    </row>
    <row r="33" spans="1:20" ht="20.100000000000001" customHeight="1" x14ac:dyDescent="0.15">
      <c r="A33" s="1433"/>
      <c r="B33" s="1280" t="s">
        <v>221</v>
      </c>
      <c r="C33" s="1280"/>
      <c r="D33" s="1280"/>
      <c r="E33" s="1280"/>
      <c r="F33" s="1280"/>
      <c r="G33" s="1291"/>
      <c r="H33" s="1291"/>
      <c r="I33" s="1291"/>
      <c r="J33" s="1291"/>
      <c r="K33" s="1291"/>
      <c r="L33" s="1291"/>
      <c r="M33" s="1291"/>
      <c r="N33" s="1291"/>
      <c r="O33" s="164"/>
      <c r="P33" s="164"/>
      <c r="Q33" s="164"/>
      <c r="R33" s="165"/>
      <c r="S33" s="164"/>
      <c r="T33" s="164"/>
    </row>
    <row r="34" spans="1:20" ht="20.100000000000001" customHeight="1" x14ac:dyDescent="0.15">
      <c r="A34" s="1433"/>
      <c r="B34" s="1440" t="s">
        <v>358</v>
      </c>
      <c r="C34" s="1440"/>
      <c r="D34" s="1440"/>
      <c r="E34" s="1440"/>
      <c r="F34" s="1440"/>
      <c r="G34" s="1434"/>
      <c r="H34" s="1434"/>
      <c r="I34" s="1434"/>
      <c r="J34" s="1434"/>
      <c r="K34" s="1434"/>
      <c r="L34" s="1434"/>
      <c r="M34" s="1434"/>
      <c r="N34" s="1434"/>
      <c r="O34" s="307"/>
      <c r="P34" s="308"/>
      <c r="Q34" s="308"/>
      <c r="R34" s="309"/>
      <c r="S34" s="170"/>
      <c r="T34" s="164"/>
    </row>
    <row r="35" spans="1:20" s="170" customFormat="1" ht="20.100000000000001" customHeight="1" x14ac:dyDescent="0.15">
      <c r="A35" s="202" t="s">
        <v>361</v>
      </c>
      <c r="B35" s="1441" t="s">
        <v>362</v>
      </c>
      <c r="C35" s="1441"/>
      <c r="D35" s="1441"/>
      <c r="E35" s="1441"/>
      <c r="F35" s="1441"/>
      <c r="G35" s="1442" t="s">
        <v>363</v>
      </c>
      <c r="H35" s="1442"/>
      <c r="I35" s="1325" t="s">
        <v>223</v>
      </c>
      <c r="J35" s="1325"/>
      <c r="K35" s="1325" t="s">
        <v>231</v>
      </c>
      <c r="L35" s="1325"/>
      <c r="M35" s="1325" t="s">
        <v>232</v>
      </c>
      <c r="N35" s="1325"/>
      <c r="O35" s="164"/>
      <c r="P35" s="164"/>
      <c r="Q35" s="164"/>
      <c r="R35" s="165"/>
    </row>
    <row r="36" spans="1:20" s="170" customFormat="1" ht="20.100000000000001" customHeight="1" x14ac:dyDescent="0.15">
      <c r="A36" s="301"/>
      <c r="B36" s="1441"/>
      <c r="C36" s="1441"/>
      <c r="D36" s="1441"/>
      <c r="E36" s="1441"/>
      <c r="F36" s="1441"/>
      <c r="G36" s="167" t="s">
        <v>216</v>
      </c>
      <c r="H36" s="167" t="s">
        <v>217</v>
      </c>
      <c r="I36" s="167" t="s">
        <v>216</v>
      </c>
      <c r="J36" s="167" t="s">
        <v>217</v>
      </c>
      <c r="K36" s="167" t="s">
        <v>216</v>
      </c>
      <c r="L36" s="167" t="s">
        <v>217</v>
      </c>
      <c r="M36" s="167" t="s">
        <v>216</v>
      </c>
      <c r="N36" s="167" t="s">
        <v>217</v>
      </c>
      <c r="O36" s="164"/>
      <c r="P36" s="164"/>
      <c r="Q36" s="164"/>
      <c r="R36" s="165"/>
      <c r="S36" s="166"/>
    </row>
    <row r="37" spans="1:20" ht="20.100000000000001" customHeight="1" x14ac:dyDescent="0.15">
      <c r="A37" s="1433"/>
      <c r="B37" s="1280" t="s">
        <v>218</v>
      </c>
      <c r="C37" s="1280"/>
      <c r="D37" s="1280" t="s">
        <v>219</v>
      </c>
      <c r="E37" s="1280"/>
      <c r="F37" s="1280"/>
      <c r="G37" s="173"/>
      <c r="H37" s="173"/>
      <c r="I37" s="173"/>
      <c r="J37" s="173"/>
      <c r="K37" s="173"/>
      <c r="L37" s="173"/>
      <c r="M37" s="173"/>
      <c r="N37" s="173"/>
      <c r="O37" s="164"/>
      <c r="P37" s="164"/>
      <c r="Q37" s="164"/>
      <c r="R37" s="165"/>
    </row>
    <row r="38" spans="1:20" ht="20.100000000000001" customHeight="1" x14ac:dyDescent="0.15">
      <c r="A38" s="1433"/>
      <c r="B38" s="1280"/>
      <c r="C38" s="1280"/>
      <c r="D38" s="1280" t="s">
        <v>220</v>
      </c>
      <c r="E38" s="1280"/>
      <c r="F38" s="1280"/>
      <c r="G38" s="173"/>
      <c r="H38" s="173"/>
      <c r="I38" s="173"/>
      <c r="J38" s="173"/>
      <c r="K38" s="173"/>
      <c r="L38" s="173"/>
      <c r="M38" s="173"/>
      <c r="N38" s="173"/>
      <c r="O38" s="164"/>
      <c r="P38" s="164"/>
      <c r="Q38" s="164"/>
      <c r="R38" s="165"/>
    </row>
    <row r="39" spans="1:20" ht="20.100000000000001" customHeight="1" x14ac:dyDescent="0.15">
      <c r="A39" s="1433"/>
      <c r="B39" s="1280" t="s">
        <v>221</v>
      </c>
      <c r="C39" s="1280"/>
      <c r="D39" s="1280"/>
      <c r="E39" s="1280"/>
      <c r="F39" s="1280"/>
      <c r="G39" s="1291"/>
      <c r="H39" s="1291"/>
      <c r="I39" s="1291"/>
      <c r="J39" s="1291"/>
      <c r="K39" s="1291"/>
      <c r="L39" s="1291"/>
      <c r="M39" s="1291"/>
      <c r="N39" s="1291"/>
      <c r="O39" s="164"/>
      <c r="P39" s="164"/>
      <c r="Q39" s="164"/>
      <c r="R39" s="165"/>
    </row>
    <row r="40" spans="1:20" ht="20.100000000000001" customHeight="1" x14ac:dyDescent="0.15">
      <c r="A40" s="1433"/>
      <c r="B40" s="1440" t="s">
        <v>358</v>
      </c>
      <c r="C40" s="1440"/>
      <c r="D40" s="1440"/>
      <c r="E40" s="1440"/>
      <c r="F40" s="1440"/>
      <c r="G40" s="1434"/>
      <c r="H40" s="1434"/>
      <c r="I40" s="1434"/>
      <c r="J40" s="1434"/>
      <c r="K40" s="1434"/>
      <c r="L40" s="1434"/>
      <c r="M40" s="1434"/>
      <c r="N40" s="1434"/>
      <c r="O40" s="307"/>
      <c r="P40" s="308"/>
      <c r="Q40" s="308"/>
      <c r="R40" s="309"/>
      <c r="S40" s="164"/>
    </row>
    <row r="41" spans="1:20" ht="15" customHeight="1" x14ac:dyDescent="0.15">
      <c r="A41" s="105" t="s">
        <v>159</v>
      </c>
      <c r="B41" s="168"/>
      <c r="C41" s="168"/>
      <c r="D41" s="168"/>
      <c r="E41" s="168"/>
      <c r="F41" s="168"/>
      <c r="G41" s="310"/>
      <c r="H41" s="310"/>
      <c r="I41" s="310"/>
      <c r="J41" s="310"/>
      <c r="K41" s="310"/>
      <c r="L41" s="310"/>
      <c r="M41" s="310"/>
      <c r="N41" s="310"/>
      <c r="O41" s="164"/>
      <c r="P41" s="164"/>
      <c r="Q41" s="164"/>
      <c r="R41" s="164"/>
      <c r="S41" s="164"/>
    </row>
    <row r="42" spans="1:20" ht="15" customHeight="1" x14ac:dyDescent="0.15">
      <c r="A42" s="1287" t="s">
        <v>364</v>
      </c>
      <c r="B42" s="1287"/>
      <c r="C42" s="1287"/>
      <c r="D42" s="1287"/>
      <c r="E42" s="1287"/>
      <c r="F42" s="1287"/>
      <c r="G42" s="1287"/>
      <c r="H42" s="1287"/>
      <c r="I42" s="1287"/>
      <c r="J42" s="1287"/>
      <c r="K42" s="1287"/>
      <c r="L42" s="1287"/>
      <c r="M42" s="1287"/>
      <c r="N42" s="1287"/>
      <c r="O42" s="1287"/>
      <c r="P42" s="1287"/>
      <c r="Q42" s="1287"/>
      <c r="R42" s="1287"/>
      <c r="S42" s="297"/>
    </row>
    <row r="43" spans="1:20" s="194" customFormat="1" ht="30" customHeight="1" x14ac:dyDescent="0.15">
      <c r="A43" s="1342" t="s">
        <v>369</v>
      </c>
      <c r="B43" s="1342"/>
      <c r="C43" s="1342"/>
      <c r="D43" s="1342"/>
      <c r="E43" s="1342"/>
      <c r="F43" s="1342"/>
      <c r="G43" s="1342"/>
      <c r="H43" s="1342"/>
      <c r="I43" s="1342"/>
      <c r="J43" s="1342"/>
      <c r="K43" s="1342"/>
      <c r="L43" s="1342"/>
      <c r="M43" s="1342"/>
      <c r="N43" s="1342"/>
      <c r="O43" s="1342"/>
      <c r="P43" s="1342"/>
      <c r="Q43" s="1342"/>
      <c r="R43" s="1342"/>
      <c r="S43" s="195"/>
    </row>
    <row r="44" spans="1:20" s="194" customFormat="1" ht="15" customHeight="1" x14ac:dyDescent="0.15">
      <c r="A44" s="1342" t="s">
        <v>366</v>
      </c>
      <c r="B44" s="1342"/>
      <c r="C44" s="1342"/>
      <c r="D44" s="1342"/>
      <c r="E44" s="1342"/>
      <c r="F44" s="1342"/>
      <c r="G44" s="1342"/>
      <c r="H44" s="1342"/>
      <c r="I44" s="1342"/>
      <c r="J44" s="1342"/>
      <c r="K44" s="1342"/>
      <c r="L44" s="1342"/>
      <c r="M44" s="1342"/>
      <c r="N44" s="1342"/>
      <c r="O44" s="1342"/>
      <c r="P44" s="1342"/>
      <c r="Q44" s="1342"/>
      <c r="R44" s="1342"/>
      <c r="S44" s="297"/>
    </row>
    <row r="45" spans="1:20" s="194" customFormat="1" ht="15" customHeight="1" x14ac:dyDescent="0.15">
      <c r="A45" s="1287" t="s">
        <v>367</v>
      </c>
      <c r="B45" s="1287"/>
      <c r="C45" s="1287"/>
      <c r="D45" s="1287"/>
      <c r="E45" s="1287"/>
      <c r="F45" s="1287"/>
      <c r="G45" s="1287"/>
      <c r="H45" s="1287"/>
      <c r="I45" s="1287"/>
      <c r="J45" s="1287"/>
      <c r="K45" s="1287"/>
      <c r="L45" s="1287"/>
      <c r="M45" s="1287"/>
      <c r="N45" s="1287"/>
      <c r="O45" s="1287"/>
      <c r="P45" s="1287"/>
      <c r="Q45" s="1287"/>
      <c r="R45" s="1287"/>
      <c r="S45" s="166"/>
    </row>
  </sheetData>
  <mergeCells count="121">
    <mergeCell ref="A42:R42"/>
    <mergeCell ref="A43:R43"/>
    <mergeCell ref="A44:R44"/>
    <mergeCell ref="A45:R45"/>
    <mergeCell ref="B35:F36"/>
    <mergeCell ref="G35:H35"/>
    <mergeCell ref="I35:J35"/>
    <mergeCell ref="K35:L35"/>
    <mergeCell ref="M35:N35"/>
    <mergeCell ref="A37:A40"/>
    <mergeCell ref="B37:C38"/>
    <mergeCell ref="D37:F37"/>
    <mergeCell ref="D38:F38"/>
    <mergeCell ref="B39:F39"/>
    <mergeCell ref="G39:H39"/>
    <mergeCell ref="I39:J39"/>
    <mergeCell ref="K39:L39"/>
    <mergeCell ref="M39:N39"/>
    <mergeCell ref="B40:F40"/>
    <mergeCell ref="G40:H40"/>
    <mergeCell ref="I40:J40"/>
    <mergeCell ref="K40:L40"/>
    <mergeCell ref="M40:N40"/>
    <mergeCell ref="A31:A34"/>
    <mergeCell ref="B31:C32"/>
    <mergeCell ref="D31:F31"/>
    <mergeCell ref="D32:F32"/>
    <mergeCell ref="B33:F33"/>
    <mergeCell ref="G33:H33"/>
    <mergeCell ref="I33:J33"/>
    <mergeCell ref="K33:L33"/>
    <mergeCell ref="M33:N33"/>
    <mergeCell ref="B34:F34"/>
    <mergeCell ref="G34:H34"/>
    <mergeCell ref="I34:J34"/>
    <mergeCell ref="K34:L34"/>
    <mergeCell ref="M34:N34"/>
    <mergeCell ref="O26:P26"/>
    <mergeCell ref="B27:F27"/>
    <mergeCell ref="G27:H27"/>
    <mergeCell ref="I27:J27"/>
    <mergeCell ref="K27:L27"/>
    <mergeCell ref="M27:N27"/>
    <mergeCell ref="O27:P27"/>
    <mergeCell ref="A28:F30"/>
    <mergeCell ref="G28:L28"/>
    <mergeCell ref="M28:N29"/>
    <mergeCell ref="G29:H29"/>
    <mergeCell ref="I29:J29"/>
    <mergeCell ref="K29:L29"/>
    <mergeCell ref="A24:A27"/>
    <mergeCell ref="B24:C25"/>
    <mergeCell ref="D24:F24"/>
    <mergeCell ref="D25:F25"/>
    <mergeCell ref="B26:F26"/>
    <mergeCell ref="G26:H26"/>
    <mergeCell ref="I26:J26"/>
    <mergeCell ref="K26:L26"/>
    <mergeCell ref="M26:N26"/>
    <mergeCell ref="O20:P20"/>
    <mergeCell ref="Q20:R20"/>
    <mergeCell ref="B21:F23"/>
    <mergeCell ref="G21:H22"/>
    <mergeCell ref="I21:N21"/>
    <mergeCell ref="O21:P22"/>
    <mergeCell ref="I22:J22"/>
    <mergeCell ref="K22:L22"/>
    <mergeCell ref="M22:N22"/>
    <mergeCell ref="A14:F16"/>
    <mergeCell ref="G14:N14"/>
    <mergeCell ref="O14:P15"/>
    <mergeCell ref="Q14:R15"/>
    <mergeCell ref="G15:H15"/>
    <mergeCell ref="I15:J15"/>
    <mergeCell ref="K15:L15"/>
    <mergeCell ref="M15:N15"/>
    <mergeCell ref="A17:A20"/>
    <mergeCell ref="B17:C18"/>
    <mergeCell ref="D17:F17"/>
    <mergeCell ref="D18:F18"/>
    <mergeCell ref="B19:F19"/>
    <mergeCell ref="G19:H19"/>
    <mergeCell ref="I19:J19"/>
    <mergeCell ref="K19:L19"/>
    <mergeCell ref="M19:N19"/>
    <mergeCell ref="O19:P19"/>
    <mergeCell ref="Q19:R19"/>
    <mergeCell ref="B20:F20"/>
    <mergeCell ref="G20:H20"/>
    <mergeCell ref="I20:J20"/>
    <mergeCell ref="K20:L20"/>
    <mergeCell ref="M20:N20"/>
    <mergeCell ref="O12:P12"/>
    <mergeCell ref="Q12:R12"/>
    <mergeCell ref="B13:F13"/>
    <mergeCell ref="G13:H13"/>
    <mergeCell ref="I13:J13"/>
    <mergeCell ref="K13:L13"/>
    <mergeCell ref="M13:N13"/>
    <mergeCell ref="O13:P13"/>
    <mergeCell ref="Q13:R13"/>
    <mergeCell ref="A10:A13"/>
    <mergeCell ref="B10:C11"/>
    <mergeCell ref="D10:F10"/>
    <mergeCell ref="D11:F11"/>
    <mergeCell ref="B12:F12"/>
    <mergeCell ref="G12:H12"/>
    <mergeCell ref="I12:J12"/>
    <mergeCell ref="K12:L12"/>
    <mergeCell ref="M12:N12"/>
    <mergeCell ref="A1:R2"/>
    <mergeCell ref="A6:F6"/>
    <mergeCell ref="G6:R6"/>
    <mergeCell ref="B7:F9"/>
    <mergeCell ref="G7:H8"/>
    <mergeCell ref="I7:J8"/>
    <mergeCell ref="K7:R7"/>
    <mergeCell ref="K8:L8"/>
    <mergeCell ref="M8:N8"/>
    <mergeCell ref="O8:P8"/>
    <mergeCell ref="Q8:R8"/>
  </mergeCells>
  <phoneticPr fontId="83"/>
  <printOptions horizontalCentered="1" verticalCentered="1"/>
  <pageMargins left="0.74791666666666701" right="0.74791666666666701" top="0.78749999999999998" bottom="0.78749999999999998" header="0.51180555555555496" footer="0.51180555555555496"/>
  <pageSetup paperSize="9" scale="91"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28</TotalTime>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70</vt:i4>
      </vt:variant>
    </vt:vector>
  </HeadingPairs>
  <TitlesOfParts>
    <vt:vector size="134" baseType="lpstr">
      <vt:lpstr>届出様式一覧</vt:lpstr>
      <vt:lpstr>様式第１号</vt:lpstr>
      <vt:lpstr>様式第１号の２</vt:lpstr>
      <vt:lpstr>第1号別紙</vt:lpstr>
      <vt:lpstr>付表7その1</vt:lpstr>
      <vt:lpstr>付表7その2</vt:lpstr>
      <vt:lpstr>付表7その2 -2</vt:lpstr>
      <vt:lpstr>付表7その3</vt:lpstr>
      <vt:lpstr>付表7その3-2</vt:lpstr>
      <vt:lpstr>参考様式1</vt:lpstr>
      <vt:lpstr>参考様式2</vt:lpstr>
      <vt:lpstr>参考様式3</vt:lpstr>
      <vt:lpstr>参考様式4</vt:lpstr>
      <vt:lpstr>参考様式5</vt:lpstr>
      <vt:lpstr>参考様式6</vt:lpstr>
      <vt:lpstr>参考様式7</vt:lpstr>
      <vt:lpstr>参考様式8</vt:lpstr>
      <vt:lpstr>参考様式10</vt:lpstr>
      <vt:lpstr>参考様式11</vt:lpstr>
      <vt:lpstr>様式第５号</vt:lpstr>
      <vt:lpstr>(別紙1-2)体制等状況一覧（生活介護）</vt:lpstr>
      <vt:lpstr>(別紙1-4)体制等状況一覧 (施設入所支援)</vt:lpstr>
      <vt:lpstr>（別紙1-5)介護給付費等　体制等状況一覧 (自立訓練）</vt:lpstr>
      <vt:lpstr>(別紙1-6)介護給付費等　体制等状況一覧 (就労移行)</vt:lpstr>
      <vt:lpstr>(別紙1-8)介護給付費等　体制等状況一覧 (就労B）</vt:lpstr>
      <vt:lpstr>(別紙2-1)平均利用者数</vt:lpstr>
      <vt:lpstr>(別紙2-1)平均利用者数 (記載例)</vt:lpstr>
      <vt:lpstr>(別紙2-2)平均利用者数</vt:lpstr>
      <vt:lpstr>(別紙2-2)平均利用者数 (記載例)</vt:lpstr>
      <vt:lpstr>(別紙3-1)平均障害支援区分</vt:lpstr>
      <vt:lpstr>(別紙4-1)勤務形態一覧表</vt:lpstr>
      <vt:lpstr>別紙4-1の記入例</vt:lpstr>
      <vt:lpstr>(別紙4-4) 障害者支援施設</vt:lpstr>
      <vt:lpstr>【記載例】(別紙4-4)重度加算（Ⅱ）算定の場合</vt:lpstr>
      <vt:lpstr>【記載例】（別紙4-4）視覚聴覚加算算定の場合</vt:lpstr>
      <vt:lpstr>(別紙5-1)福祉専門職員配置等加算</vt:lpstr>
      <vt:lpstr>別紙5-1の別紙 </vt:lpstr>
      <vt:lpstr>別紙5-1の別紙 (記載例)</vt:lpstr>
      <vt:lpstr>別紙5-1の別紙 (注釈入り)</vt:lpstr>
      <vt:lpstr>(別紙5-2)福祉専門職員配置加算(Ⅰ)福祉専門職員状況</vt:lpstr>
      <vt:lpstr>(別紙5-3)福祉専門職員配置等加算(Ⅲ)勤続年数3年以上</vt:lpstr>
      <vt:lpstr>(別紙5-4)福祉専門職員（勤続3年以上）経歴書</vt:lpstr>
      <vt:lpstr>（別紙６）視覚・聴覚言語障害者支援体制加算</vt:lpstr>
      <vt:lpstr>(別紙7)リハビリテーション実施に関する届出書</vt:lpstr>
      <vt:lpstr>(別紙8)食事提供体制に関する届出書</vt:lpstr>
      <vt:lpstr>(別紙9)栄養士配置体制等</vt:lpstr>
      <vt:lpstr>(別紙10)送迎加算に関する届出書</vt:lpstr>
      <vt:lpstr>送迎加算に係るチェックシート</vt:lpstr>
      <vt:lpstr>送迎加算に係るチェックシート（記入例）</vt:lpstr>
      <vt:lpstr>送迎実施状況報告書</vt:lpstr>
      <vt:lpstr>(別紙11)延長支援加算</vt:lpstr>
      <vt:lpstr>(別紙12-1)重度障害者支援加算(Ⅰ)に関する届出書</vt:lpstr>
      <vt:lpstr>(別紙12-2)重度障害者支援加算(Ⅱ)に係る届出書 </vt:lpstr>
      <vt:lpstr>(別紙12-2)記入例 </vt:lpstr>
      <vt:lpstr>(別紙13)地域生活移行個別支援特別加算</vt:lpstr>
      <vt:lpstr>(別紙15)看護職員配置加算</vt:lpstr>
      <vt:lpstr>(別紙16)短期滞在及び精神障害者退院支援施設</vt:lpstr>
      <vt:lpstr>(別紙18)移行準備支援体制加算(Ⅰ)</vt:lpstr>
      <vt:lpstr>(別紙19-2)就労移行支援体制加算</vt:lpstr>
      <vt:lpstr>(別紙19-3)就労支援関係研修修了者経歴書</vt:lpstr>
      <vt:lpstr>(別紙19-4)実務経験証明書（就労支援関係研修修了者)</vt:lpstr>
      <vt:lpstr>(別紙20)重度者支援体制加算</vt:lpstr>
      <vt:lpstr>（別紙21）目標工賃達成指導員加算（就労継続支援Ｂ型）</vt:lpstr>
      <vt:lpstr>目標工賃達成指導員加算　記入例</vt:lpstr>
      <vt:lpstr>'(別紙10)送迎加算に関する届出書'!Print_Area</vt:lpstr>
      <vt:lpstr>'(別紙11)延長支援加算'!Print_Area</vt:lpstr>
      <vt:lpstr>'(別紙1-2)体制等状況一覧（生活介護）'!Print_Area</vt:lpstr>
      <vt:lpstr>'(別紙12-1)重度障害者支援加算(Ⅰ)に関する届出書'!Print_Area</vt:lpstr>
      <vt:lpstr>'(別紙12-2)記入例 '!Print_Area</vt:lpstr>
      <vt:lpstr>'(別紙12-2)重度障害者支援加算(Ⅱ)に係る届出書 '!Print_Area</vt:lpstr>
      <vt:lpstr>'(別紙13)地域生活移行個別支援特別加算'!Print_Area</vt:lpstr>
      <vt:lpstr>'(別紙1-4)体制等状況一覧 (施設入所支援)'!Print_Area</vt:lpstr>
      <vt:lpstr>'（別紙1-5)介護給付費等　体制等状況一覧 (自立訓練）'!Print_Area</vt:lpstr>
      <vt:lpstr>'(別紙15)看護職員配置加算'!Print_Area</vt:lpstr>
      <vt:lpstr>'(別紙1-6)介護給付費等　体制等状況一覧 (就労移行)'!Print_Area</vt:lpstr>
      <vt:lpstr>'(別紙16)短期滞在及び精神障害者退院支援施設'!Print_Area</vt:lpstr>
      <vt:lpstr>'(別紙18)移行準備支援体制加算(Ⅰ)'!Print_Area</vt:lpstr>
      <vt:lpstr>'(別紙1-8)介護給付費等　体制等状況一覧 (就労B）'!Print_Area</vt:lpstr>
      <vt:lpstr>'(別紙19-2)就労移行支援体制加算'!Print_Area</vt:lpstr>
      <vt:lpstr>'(別紙19-3)就労支援関係研修修了者経歴書'!Print_Area</vt:lpstr>
      <vt:lpstr>'(別紙19-4)実務経験証明書（就労支援関係研修修了者)'!Print_Area</vt:lpstr>
      <vt:lpstr>'(別紙20)重度者支援体制加算'!Print_Area</vt:lpstr>
      <vt:lpstr>'(別紙2-1)平均利用者数'!Print_Area</vt:lpstr>
      <vt:lpstr>'(別紙2-1)平均利用者数 (記載例)'!Print_Area</vt:lpstr>
      <vt:lpstr>'（別紙21）目標工賃達成指導員加算（就労継続支援Ｂ型）'!Print_Area</vt:lpstr>
      <vt:lpstr>'(別紙2-2)平均利用者数'!Print_Area</vt:lpstr>
      <vt:lpstr>'(別紙2-2)平均利用者数 (記載例)'!Print_Area</vt:lpstr>
      <vt:lpstr>'(別紙3-1)平均障害支援区分'!Print_Area</vt:lpstr>
      <vt:lpstr>'(別紙4-1)勤務形態一覧表'!Print_Area</vt:lpstr>
      <vt:lpstr>'(別紙4-4) 障害者支援施設'!Print_Area</vt:lpstr>
      <vt:lpstr>'(別紙5-1)福祉専門職員配置等加算'!Print_Area</vt:lpstr>
      <vt:lpstr>'(別紙5-2)福祉専門職員配置加算(Ⅰ)福祉専門職員状況'!Print_Area</vt:lpstr>
      <vt:lpstr>'(別紙5-3)福祉専門職員配置等加算(Ⅲ)勤続年数3年以上'!Print_Area</vt:lpstr>
      <vt:lpstr>'(別紙5-4)福祉専門職員（勤続3年以上）経歴書'!Print_Area</vt:lpstr>
      <vt:lpstr>'（別紙６）視覚・聴覚言語障害者支援体制加算'!Print_Area</vt:lpstr>
      <vt:lpstr>'(別紙7)リハビリテーション実施に関する届出書'!Print_Area</vt:lpstr>
      <vt:lpstr>'(別紙8)食事提供体制に関する届出書'!Print_Area</vt:lpstr>
      <vt:lpstr>'(別紙9)栄養士配置体制等'!Print_Area</vt:lpstr>
      <vt:lpstr>'【記載例】（別紙4-4）視覚聴覚加算算定の場合'!Print_Area</vt:lpstr>
      <vt:lpstr>'【記載例】(別紙4-4)重度加算（Ⅱ）算定の場合'!Print_Area</vt:lpstr>
      <vt:lpstr>参考様式1!Print_Area</vt:lpstr>
      <vt:lpstr>参考様式10!Print_Area</vt:lpstr>
      <vt:lpstr>参考様式11!Print_Area</vt:lpstr>
      <vt:lpstr>参考様式2!Print_Area</vt:lpstr>
      <vt:lpstr>参考様式3!Print_Area</vt:lpstr>
      <vt:lpstr>参考様式4!Print_Area</vt:lpstr>
      <vt:lpstr>参考様式5!Print_Area</vt:lpstr>
      <vt:lpstr>参考様式6!Print_Area</vt:lpstr>
      <vt:lpstr>参考様式7!Print_Area</vt:lpstr>
      <vt:lpstr>参考様式8!Print_Area</vt:lpstr>
      <vt:lpstr>送迎加算に係るチェックシート!Print_Area</vt:lpstr>
      <vt:lpstr>'送迎加算に係るチェックシート（記入例）'!Print_Area</vt:lpstr>
      <vt:lpstr>送迎実施状況報告書!Print_Area</vt:lpstr>
      <vt:lpstr>第1号別紙!Print_Area</vt:lpstr>
      <vt:lpstr>届出様式一覧!Print_Area</vt:lpstr>
      <vt:lpstr>付表7その1!Print_Area</vt:lpstr>
      <vt:lpstr>付表7その2!Print_Area</vt:lpstr>
      <vt:lpstr>'付表7その2 -2'!Print_Area</vt:lpstr>
      <vt:lpstr>付表7その3!Print_Area</vt:lpstr>
      <vt:lpstr>'付表7その3-2'!Print_Area</vt:lpstr>
      <vt:lpstr>'別紙4-1の記入例'!Print_Area</vt:lpstr>
      <vt:lpstr>'別紙5-1の別紙 '!Print_Area</vt:lpstr>
      <vt:lpstr>'別紙5-1の別紙 (記載例)'!Print_Area</vt:lpstr>
      <vt:lpstr>'別紙5-1の別紙 (注釈入り)'!Print_Area</vt:lpstr>
      <vt:lpstr>様式第１号!Print_Area</vt:lpstr>
      <vt:lpstr>様式第１号の２!Print_Area</vt:lpstr>
      <vt:lpstr>様式第５号!Print_Area</vt:lpstr>
      <vt:lpstr>'別紙4-1の記入例'!サービス種類</vt:lpstr>
      <vt:lpstr>'別紙4-1の記入例'!自立訓練</vt:lpstr>
      <vt:lpstr>'別紙4-1の記入例'!就労移行支援</vt:lpstr>
      <vt:lpstr>'別紙4-1の記入例'!就労継続支援Ａ型</vt:lpstr>
      <vt:lpstr>'別紙4-1の記入例'!就労継続支援Ｂ型</vt:lpstr>
      <vt:lpstr>'別紙4-1の記入例'!宿泊型自立訓練</vt:lpstr>
      <vt:lpstr>'別紙4-1の記入例'!生活介護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藤村　勝</dc:creator>
  <dc:description/>
  <cp:lastModifiedBy>下関市情報政策課</cp:lastModifiedBy>
  <cp:revision>9</cp:revision>
  <cp:lastPrinted>2022-09-02T02:43:16Z</cp:lastPrinted>
  <dcterms:created xsi:type="dcterms:W3CDTF">2014-07-17T04:52:28Z</dcterms:created>
  <dcterms:modified xsi:type="dcterms:W3CDTF">2022-09-02T02:46:02Z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