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2.更新【者】\R4.10\"/>
    </mc:Choice>
  </mc:AlternateContent>
  <bookViews>
    <workbookView xWindow="0" yWindow="1560" windowWidth="11880" windowHeight="6570" tabRatio="849"/>
  </bookViews>
  <sheets>
    <sheet name="チェック表" sheetId="60" r:id="rId1"/>
    <sheet name="様式第１号の２" sheetId="91" r:id="rId2"/>
    <sheet name="第1号の２別紙" sheetId="36" r:id="rId3"/>
    <sheet name="付表１２" sheetId="31" r:id="rId4"/>
    <sheet name="付表１２－２ " sheetId="41" r:id="rId5"/>
    <sheet name="付表１３その１" sheetId="22" r:id="rId6"/>
    <sheet name="付表１３その２" sheetId="23" r:id="rId7"/>
    <sheet name="参考様式１" sheetId="58" r:id="rId8"/>
    <sheet name="参考様式２" sheetId="57" r:id="rId9"/>
    <sheet name="参考様式３" sheetId="56" r:id="rId10"/>
    <sheet name="参考様式４" sheetId="55" r:id="rId11"/>
    <sheet name="参考様式５" sheetId="54" r:id="rId12"/>
    <sheet name="参考様式６" sheetId="53" r:id="rId13"/>
    <sheet name="参考様式７" sheetId="52" r:id="rId14"/>
    <sheet name="参考様式８" sheetId="51" r:id="rId15"/>
    <sheet name="参考様式１１" sheetId="49" r:id="rId16"/>
    <sheet name="施設内防災計画" sheetId="82" r:id="rId17"/>
    <sheet name="参考様式１２" sheetId="101" r:id="rId18"/>
    <sheet name="様式第5号　加算に係る届出書" sheetId="102" r:id="rId19"/>
    <sheet name="(別紙1-7)介護給付費等　体制等状況一覧 (就労A)" sheetId="138" r:id="rId20"/>
    <sheet name="(別紙1-8)介護給付費等　体制等状況一覧 (就労B）" sheetId="132" r:id="rId21"/>
    <sheet name="(別紙2-1)平均利用者数" sheetId="105" r:id="rId22"/>
    <sheet name="(別紙2-1)平均利用者数 (記載例)" sheetId="106" r:id="rId23"/>
    <sheet name="（別紙4-1）勤務形態一覧表" sheetId="107" r:id="rId24"/>
    <sheet name="別紙4-1の記入例 " sheetId="108" r:id="rId25"/>
    <sheet name="（別紙5-1）福祉専門職員配置等加算" sheetId="109" r:id="rId26"/>
    <sheet name="別紙5-1の別紙" sheetId="110" r:id="rId27"/>
    <sheet name="別紙5-1の別紙 (記載例)" sheetId="111" r:id="rId28"/>
    <sheet name="別紙5-1の別紙 (注釈入り)" sheetId="112" r:id="rId29"/>
    <sheet name="（別紙5-2）福祉専門職員配置等加算(Ⅰ)(Ⅱ)" sheetId="133" r:id="rId30"/>
    <sheet name="(別紙5-3)福祉専門職員配置等加算(Ⅲ)勤続年数3年以上" sheetId="114" r:id="rId31"/>
    <sheet name="(別紙5-4)福祉専門職員（勤続3年以上）経歴書" sheetId="115" r:id="rId32"/>
    <sheet name="（別紙６）視覚・聴覚言語障害者支援体制加算" sheetId="143" r:id="rId33"/>
    <sheet name="(別紙8)食事提供体制に関する届出書" sheetId="117" r:id="rId34"/>
    <sheet name="(別紙10-1)送迎加算に関する届出書" sheetId="118" r:id="rId35"/>
    <sheet name="送迎加算に係るチェックシート" sheetId="119" r:id="rId36"/>
    <sheet name="送迎加算に係るチェックシート（記入例）" sheetId="120" r:id="rId37"/>
    <sheet name="送迎実施状況報告書" sheetId="121" r:id="rId38"/>
    <sheet name="(別紙19-1)就労移行支援体制加算(Ａ型)" sheetId="134" r:id="rId39"/>
    <sheet name="（別紙19-2）就労移行支援体制加算(Ｂ型)" sheetId="122" r:id="rId40"/>
    <sheet name="(別紙20)重度者支援体制加算" sheetId="123" r:id="rId41"/>
    <sheet name="（別紙21）目標工賃達成指導員加算（就労継続支援Ｂ型）" sheetId="124" r:id="rId42"/>
    <sheet name="目標工賃達成指導員加算　記入例" sheetId="125" r:id="rId43"/>
    <sheet name="（別紙31）社会生活支援特別加算（就労系・訓練系サービス）" sheetId="126" r:id="rId44"/>
    <sheet name="(別紙33-1)就労継続支援A型・基本報酬算定区分" sheetId="135" r:id="rId45"/>
    <sheet name="(別紙33-2)別添スコア表" sheetId="136" r:id="rId46"/>
    <sheet name="(別紙33-3)スコア公表様式（実績）" sheetId="140" r:id="rId47"/>
    <sheet name="(別紙33-4)地域連携活動実施状況報告書" sheetId="142" r:id="rId48"/>
    <sheet name="（別紙34）賃金向上達成指導員配置加算" sheetId="128" r:id="rId49"/>
    <sheet name="(別紙35-1)就労継続支援Ｂ型・基本報酬算定区分" sheetId="137" r:id="rId50"/>
    <sheet name="(別紙35-2)ピアサポーターの配置に関する届出書（就労Ｂ）" sheetId="130" r:id="rId51"/>
  </sheets>
  <externalReferences>
    <externalReference r:id="rId52"/>
    <externalReference r:id="rId53"/>
  </externalReferences>
  <definedNames>
    <definedName name="a" localSheetId="19">#REF!</definedName>
    <definedName name="a" localSheetId="20">#REF!</definedName>
    <definedName name="a" localSheetId="38">#REF!</definedName>
    <definedName name="a" localSheetId="49">#REF!</definedName>
    <definedName name="a" localSheetId="50">#REF!</definedName>
    <definedName name="a" localSheetId="29">#REF!</definedName>
    <definedName name="a" localSheetId="27">#REF!</definedName>
    <definedName name="a" localSheetId="28">#REF!</definedName>
    <definedName name="a">#REF!</definedName>
    <definedName name="Avrg" localSheetId="19">#REF!</definedName>
    <definedName name="Avrg" localSheetId="20">#REF!</definedName>
    <definedName name="Avrg" localSheetId="27">#REF!</definedName>
    <definedName name="Avrg" localSheetId="28">#REF!</definedName>
    <definedName name="Avrg" localSheetId="1">#REF!</definedName>
    <definedName name="Avrg">#REF!</definedName>
    <definedName name="b" localSheetId="19">#REF!</definedName>
    <definedName name="b" localSheetId="20">#REF!</definedName>
    <definedName name="b" localSheetId="27">#REF!</definedName>
    <definedName name="b" localSheetId="28">#REF!</definedName>
    <definedName name="b">#REF!</definedName>
    <definedName name="CSV_サービス情報" localSheetId="19">#REF!</definedName>
    <definedName name="CSV_サービス情報" localSheetId="20">#REF!</definedName>
    <definedName name="CSV_サービス情報" localSheetId="27">#REF!</definedName>
    <definedName name="CSV_サービス情報" localSheetId="28">#REF!</definedName>
    <definedName name="CSV_サービス情報">#REF!</definedName>
    <definedName name="CSV_口座振込依頼書" localSheetId="19">#REF!</definedName>
    <definedName name="CSV_口座振込依頼書" localSheetId="20">#REF!</definedName>
    <definedName name="CSV_口座振込依頼書" localSheetId="27">#REF!</definedName>
    <definedName name="CSV_口座振込依頼書" localSheetId="28">#REF!</definedName>
    <definedName name="CSV_口座振込依頼書">#REF!</definedName>
    <definedName name="CSV_追加情報" localSheetId="19">#REF!</definedName>
    <definedName name="CSV_追加情報" localSheetId="20">#REF!</definedName>
    <definedName name="CSV_追加情報" localSheetId="27">#REF!</definedName>
    <definedName name="CSV_追加情報" localSheetId="28">#REF!</definedName>
    <definedName name="CSV_追加情報">#REF!</definedName>
    <definedName name="CSV_付表１" localSheetId="19">#REF!</definedName>
    <definedName name="CSV_付表１" localSheetId="20">#REF!</definedName>
    <definedName name="CSV_付表１" localSheetId="27">#REF!</definedName>
    <definedName name="CSV_付表１" localSheetId="28">#REF!</definedName>
    <definedName name="CSV_付表１">#REF!</definedName>
    <definedName name="CSV_付表１＿２" localSheetId="19">#REF!</definedName>
    <definedName name="CSV_付表１＿２" localSheetId="20">#REF!</definedName>
    <definedName name="CSV_付表１＿２" localSheetId="27">#REF!</definedName>
    <definedName name="CSV_付表１＿２" localSheetId="28">#REF!</definedName>
    <definedName name="CSV_付表１＿２">#REF!</definedName>
    <definedName name="CSV_付表１０" localSheetId="19">#REF!</definedName>
    <definedName name="CSV_付表１０" localSheetId="20">#REF!</definedName>
    <definedName name="CSV_付表１０" localSheetId="27">#REF!</definedName>
    <definedName name="CSV_付表１０" localSheetId="28">#REF!</definedName>
    <definedName name="CSV_付表１０">#REF!</definedName>
    <definedName name="CSV_付表１０＿２" localSheetId="19">#REF!</definedName>
    <definedName name="CSV_付表１０＿２" localSheetId="20">#REF!</definedName>
    <definedName name="CSV_付表１０＿２" localSheetId="27">#REF!</definedName>
    <definedName name="CSV_付表１０＿２" localSheetId="28">#REF!</definedName>
    <definedName name="CSV_付表１０＿２">#REF!</definedName>
    <definedName name="CSV_付表１１" localSheetId="19">#REF!</definedName>
    <definedName name="CSV_付表１１" localSheetId="20">#REF!</definedName>
    <definedName name="CSV_付表１１" localSheetId="27">#REF!</definedName>
    <definedName name="CSV_付表１１" localSheetId="28">#REF!</definedName>
    <definedName name="CSV_付表１１">#REF!</definedName>
    <definedName name="CSV_付表１１＿２" localSheetId="19">#REF!</definedName>
    <definedName name="CSV_付表１１＿２" localSheetId="20">#REF!</definedName>
    <definedName name="CSV_付表１１＿２" localSheetId="27">#REF!</definedName>
    <definedName name="CSV_付表１１＿２" localSheetId="28">#REF!</definedName>
    <definedName name="CSV_付表１１＿２">#REF!</definedName>
    <definedName name="CSV_付表１２" localSheetId="19">#REF!</definedName>
    <definedName name="CSV_付表１２" localSheetId="20">#REF!</definedName>
    <definedName name="CSV_付表１２" localSheetId="27">#REF!</definedName>
    <definedName name="CSV_付表１２" localSheetId="28">#REF!</definedName>
    <definedName name="CSV_付表１２">#REF!</definedName>
    <definedName name="CSV_付表１２＿２" localSheetId="19">#REF!</definedName>
    <definedName name="CSV_付表１２＿２" localSheetId="20">#REF!</definedName>
    <definedName name="CSV_付表１２＿２" localSheetId="27">#REF!</definedName>
    <definedName name="CSV_付表１２＿２" localSheetId="28">#REF!</definedName>
    <definedName name="CSV_付表１２＿２">#REF!</definedName>
    <definedName name="CSV_付表１３その１" localSheetId="19">#REF!</definedName>
    <definedName name="CSV_付表１３その１" localSheetId="20">#REF!</definedName>
    <definedName name="CSV_付表１３その１" localSheetId="27">#REF!</definedName>
    <definedName name="CSV_付表１３その１" localSheetId="28">#REF!</definedName>
    <definedName name="CSV_付表１３その１">#REF!</definedName>
    <definedName name="CSV_付表１３その２" localSheetId="19">#REF!</definedName>
    <definedName name="CSV_付表１３その２" localSheetId="20">#REF!</definedName>
    <definedName name="CSV_付表１３その２" localSheetId="27">#REF!</definedName>
    <definedName name="CSV_付表１３その２" localSheetId="28">#REF!</definedName>
    <definedName name="CSV_付表１３その２">#REF!</definedName>
    <definedName name="CSV_付表１４" localSheetId="19">#REF!</definedName>
    <definedName name="CSV_付表１４" localSheetId="20">#REF!</definedName>
    <definedName name="CSV_付表１４" localSheetId="27">#REF!</definedName>
    <definedName name="CSV_付表１４" localSheetId="28">#REF!</definedName>
    <definedName name="CSV_付表１４">#REF!</definedName>
    <definedName name="CSV_付表２" localSheetId="19">#REF!</definedName>
    <definedName name="CSV_付表２" localSheetId="20">#REF!</definedName>
    <definedName name="CSV_付表２" localSheetId="27">#REF!</definedName>
    <definedName name="CSV_付表２" localSheetId="28">#REF!</definedName>
    <definedName name="CSV_付表２">#REF!</definedName>
    <definedName name="CSV_付表３" localSheetId="19">#REF!</definedName>
    <definedName name="CSV_付表３" localSheetId="20">#REF!</definedName>
    <definedName name="CSV_付表３" localSheetId="27">#REF!</definedName>
    <definedName name="CSV_付表３" localSheetId="28">#REF!</definedName>
    <definedName name="CSV_付表３">#REF!</definedName>
    <definedName name="CSV_付表３＿２" localSheetId="19">#REF!</definedName>
    <definedName name="CSV_付表３＿２" localSheetId="20">#REF!</definedName>
    <definedName name="CSV_付表３＿２" localSheetId="27">#REF!</definedName>
    <definedName name="CSV_付表３＿２" localSheetId="28">#REF!</definedName>
    <definedName name="CSV_付表３＿２">#REF!</definedName>
    <definedName name="CSV_付表４" localSheetId="19">#REF!</definedName>
    <definedName name="CSV_付表４" localSheetId="20">#REF!</definedName>
    <definedName name="CSV_付表４" localSheetId="27">#REF!</definedName>
    <definedName name="CSV_付表４" localSheetId="28">#REF!</definedName>
    <definedName name="CSV_付表４">#REF!</definedName>
    <definedName name="CSV_付表５" localSheetId="19">#REF!</definedName>
    <definedName name="CSV_付表５" localSheetId="20">#REF!</definedName>
    <definedName name="CSV_付表５" localSheetId="27">#REF!</definedName>
    <definedName name="CSV_付表５" localSheetId="28">#REF!</definedName>
    <definedName name="CSV_付表５">#REF!</definedName>
    <definedName name="CSV_付表６" localSheetId="19">#REF!</definedName>
    <definedName name="CSV_付表６" localSheetId="20">#REF!</definedName>
    <definedName name="CSV_付表６" localSheetId="27">#REF!</definedName>
    <definedName name="CSV_付表６" localSheetId="28">#REF!</definedName>
    <definedName name="CSV_付表６">#REF!</definedName>
    <definedName name="CSV_付表７" localSheetId="19">#REF!</definedName>
    <definedName name="CSV_付表７" localSheetId="20">#REF!</definedName>
    <definedName name="CSV_付表７" localSheetId="27">#REF!</definedName>
    <definedName name="CSV_付表７" localSheetId="28">#REF!</definedName>
    <definedName name="CSV_付表７">#REF!</definedName>
    <definedName name="CSV_付表８その１" localSheetId="19">#REF!</definedName>
    <definedName name="CSV_付表８その１" localSheetId="20">#REF!</definedName>
    <definedName name="CSV_付表８その１" localSheetId="27">#REF!</definedName>
    <definedName name="CSV_付表８その１" localSheetId="28">#REF!</definedName>
    <definedName name="CSV_付表８その１">#REF!</definedName>
    <definedName name="CSV_付表８その２" localSheetId="19">#REF!</definedName>
    <definedName name="CSV_付表８その２" localSheetId="20">#REF!</definedName>
    <definedName name="CSV_付表８その２" localSheetId="27">#REF!</definedName>
    <definedName name="CSV_付表８その２" localSheetId="28">#REF!</definedName>
    <definedName name="CSV_付表８その２">#REF!</definedName>
    <definedName name="CSV_付表８その３" localSheetId="19">#REF!</definedName>
    <definedName name="CSV_付表８その３" localSheetId="20">#REF!</definedName>
    <definedName name="CSV_付表８その３" localSheetId="27">#REF!</definedName>
    <definedName name="CSV_付表８その３" localSheetId="28">#REF!</definedName>
    <definedName name="CSV_付表８その３">#REF!</definedName>
    <definedName name="CSV_付表９" localSheetId="19">#REF!</definedName>
    <definedName name="CSV_付表９" localSheetId="20">#REF!</definedName>
    <definedName name="CSV_付表９" localSheetId="27">#REF!</definedName>
    <definedName name="CSV_付表９" localSheetId="28">#REF!</definedName>
    <definedName name="CSV_付表９">#REF!</definedName>
    <definedName name="CSV_付表９＿２" localSheetId="19">#REF!</definedName>
    <definedName name="CSV_付表９＿２" localSheetId="20">#REF!</definedName>
    <definedName name="CSV_付表９＿２" localSheetId="27">#REF!</definedName>
    <definedName name="CSV_付表９＿２" localSheetId="28">#REF!</definedName>
    <definedName name="CSV_付表９＿２">#REF!</definedName>
    <definedName name="CSV_様式第１号" localSheetId="19">#REF!</definedName>
    <definedName name="CSV_様式第１号" localSheetId="20">#REF!</definedName>
    <definedName name="CSV_様式第１号" localSheetId="27">#REF!</definedName>
    <definedName name="CSV_様式第１号" localSheetId="28">#REF!</definedName>
    <definedName name="CSV_様式第１号">#REF!</definedName>
    <definedName name="d" localSheetId="19">#REF!</definedName>
    <definedName name="d" localSheetId="20">#REF!</definedName>
    <definedName name="d" localSheetId="27">#REF!</definedName>
    <definedName name="d" localSheetId="28">#REF!</definedName>
    <definedName name="d">#REF!</definedName>
    <definedName name="houjin" localSheetId="19">#REF!</definedName>
    <definedName name="houjin" localSheetId="20">#REF!</definedName>
    <definedName name="houjin" localSheetId="27">#REF!</definedName>
    <definedName name="houjin" localSheetId="28">#REF!</definedName>
    <definedName name="houjin">#REF!</definedName>
    <definedName name="jigyoumeishou" localSheetId="19">#REF!</definedName>
    <definedName name="jigyoumeishou" localSheetId="20">#REF!</definedName>
    <definedName name="jigyoumeishou" localSheetId="27">#REF!</definedName>
    <definedName name="jigyoumeishou" localSheetId="28">#REF!</definedName>
    <definedName name="jigyoumeishou">#REF!</definedName>
    <definedName name="kanagawaken" localSheetId="19">#REF!</definedName>
    <definedName name="kanagawaken" localSheetId="20">#REF!</definedName>
    <definedName name="kanagawaken" localSheetId="27">#REF!</definedName>
    <definedName name="kanagawaken" localSheetId="28">#REF!</definedName>
    <definedName name="kanagawaken">#REF!</definedName>
    <definedName name="kawasaki" localSheetId="19">#REF!</definedName>
    <definedName name="kawasaki" localSheetId="20">#REF!</definedName>
    <definedName name="kawasaki" localSheetId="27">#REF!</definedName>
    <definedName name="kawasaki" localSheetId="28">#REF!</definedName>
    <definedName name="kawasaki">#REF!</definedName>
    <definedName name="KK_03" localSheetId="19">#REF!</definedName>
    <definedName name="KK_03" localSheetId="20">#REF!</definedName>
    <definedName name="KK_03" localSheetId="27">#REF!</definedName>
    <definedName name="KK_03" localSheetId="28">#REF!</definedName>
    <definedName name="KK_03">#REF!</definedName>
    <definedName name="KK_06" localSheetId="19">#REF!</definedName>
    <definedName name="KK_06" localSheetId="20">#REF!</definedName>
    <definedName name="KK_06" localSheetId="27">#REF!</definedName>
    <definedName name="KK_06" localSheetId="28">#REF!</definedName>
    <definedName name="KK_06">#REF!</definedName>
    <definedName name="KK2_3" localSheetId="19">#REF!</definedName>
    <definedName name="KK2_3" localSheetId="20">#REF!</definedName>
    <definedName name="KK2_3" localSheetId="27">#REF!</definedName>
    <definedName name="KK2_3" localSheetId="28">#REF!</definedName>
    <definedName name="KK2_3">#REF!</definedName>
    <definedName name="ｋｋｋｋ" localSheetId="19">#REF!</definedName>
    <definedName name="ｋｋｋｋ" localSheetId="20">#REF!</definedName>
    <definedName name="ｋｋｋｋ" localSheetId="27">#REF!</definedName>
    <definedName name="ｋｋｋｋ" localSheetId="28">#REF!</definedName>
    <definedName name="ｋｋｋｋ">#REF!</definedName>
    <definedName name="_xlnm.Print_Area" localSheetId="34">'(別紙10-1)送迎加算に関する届出書'!$A$1:$L$54</definedName>
    <definedName name="_xlnm.Print_Area" localSheetId="19">'(別紙1-7)介護給付費等　体制等状況一覧 (就労A)'!$A$1:$AB$56</definedName>
    <definedName name="_xlnm.Print_Area" localSheetId="20">'(別紙1-8)介護給付費等　体制等状況一覧 (就労B）'!$A$1:$AB$62</definedName>
    <definedName name="_xlnm.Print_Area" localSheetId="38">'(別紙19-1)就労移行支援体制加算(Ａ型)'!$A$1:$H$42</definedName>
    <definedName name="_xlnm.Print_Area" localSheetId="39">'（別紙19-2）就労移行支援体制加算(Ｂ型)'!$A$1:$J$32</definedName>
    <definedName name="_xlnm.Print_Area" localSheetId="40">'(別紙20)重度者支援体制加算'!$A$1:$P$68</definedName>
    <definedName name="_xlnm.Print_Area" localSheetId="21">'(別紙2-1)平均利用者数'!$A$1:$T$27</definedName>
    <definedName name="_xlnm.Print_Area" localSheetId="22">'(別紙2-1)平均利用者数 (記載例)'!$A$1:$T$28</definedName>
    <definedName name="_xlnm.Print_Area" localSheetId="41">'（別紙21）目標工賃達成指導員加算（就労継続支援Ｂ型）'!$A$1:$H$40</definedName>
    <definedName name="_xlnm.Print_Area" localSheetId="43">'（別紙31）社会生活支援特別加算（就労系・訓練系サービス）'!$A$1:$H$15</definedName>
    <definedName name="_xlnm.Print_Area" localSheetId="44">'(別紙33-1)就労継続支援A型・基本報酬算定区分'!$A$1:$AL$37</definedName>
    <definedName name="_xlnm.Print_Area" localSheetId="45">'(別紙33-2)別添スコア表'!$A$1:$U$58</definedName>
    <definedName name="_xlnm.Print_Area" localSheetId="46">'(別紙33-3)スコア公表様式（実績）'!$A$1:$AS$86</definedName>
    <definedName name="_xlnm.Print_Area" localSheetId="47">'(別紙33-4)地域連携活動実施状況報告書'!$A$1:$S$44</definedName>
    <definedName name="_xlnm.Print_Area" localSheetId="48">'（別紙34）賃金向上達成指導員配置加算'!$A$1:$AL$11</definedName>
    <definedName name="_xlnm.Print_Area" localSheetId="49">'(別紙35-1)就労継続支援Ｂ型・基本報酬算定区分'!$A$1:$AL$51</definedName>
    <definedName name="_xlnm.Print_Area" localSheetId="50">'(別紙35-2)ピアサポーターの配置に関する届出書（就労Ｂ）'!$B$1:$G$20</definedName>
    <definedName name="_xlnm.Print_Area" localSheetId="23">'（別紙4-1）勤務形態一覧表'!$A$1:$BG$33</definedName>
    <definedName name="_xlnm.Print_Area" localSheetId="25">'（別紙5-1）福祉専門職員配置等加算'!$A$1:$H$52</definedName>
    <definedName name="_xlnm.Print_Area" localSheetId="29">'（別紙5-2）福祉専門職員配置等加算(Ⅰ)(Ⅱ)'!$A$1:$F$48</definedName>
    <definedName name="_xlnm.Print_Area" localSheetId="30">'(別紙5-3)福祉専門職員配置等加算(Ⅲ)勤続年数3年以上'!$A$1:$F$35</definedName>
    <definedName name="_xlnm.Print_Area" localSheetId="31">'(別紙5-4)福祉専門職員（勤続3年以上）経歴書'!$A$1:$I$48</definedName>
    <definedName name="_xlnm.Print_Area" localSheetId="32">'（別紙６）視覚・聴覚言語障害者支援体制加算'!$A$1:$AK$50</definedName>
    <definedName name="_xlnm.Print_Area" localSheetId="33">'(別紙8)食事提供体制に関する届出書'!$A$1:$AG$41</definedName>
    <definedName name="_xlnm.Print_Area" localSheetId="7">参考様式１!$A$2:$AC$36</definedName>
    <definedName name="_xlnm.Print_Area" localSheetId="15">参考様式１１!$A$2:$J$37</definedName>
    <definedName name="_xlnm.Print_Area" localSheetId="17">参考様式１２!$A$1:$AK$29</definedName>
    <definedName name="_xlnm.Print_Area" localSheetId="8">参考様式２!$A$2:$C$61</definedName>
    <definedName name="_xlnm.Print_Area" localSheetId="9">参考様式３!$A$2:$I$57</definedName>
    <definedName name="_xlnm.Print_Area" localSheetId="10">参考様式４!$A$2:$J$39</definedName>
    <definedName name="_xlnm.Print_Area" localSheetId="11">参考様式５!$A$2:$J$37</definedName>
    <definedName name="_xlnm.Print_Area" localSheetId="12">参考様式６!$A$2:$I$57</definedName>
    <definedName name="_xlnm.Print_Area" localSheetId="13">参考様式７!$A$2:$S$45</definedName>
    <definedName name="_xlnm.Print_Area" localSheetId="14">参考様式８!$A$2:$I$67</definedName>
    <definedName name="_xlnm.Print_Area" localSheetId="16">施設内防災計画!$A$2:$A$15</definedName>
    <definedName name="_xlnm.Print_Area" localSheetId="35">送迎加算に係るチェックシート!$A$1:$BQ$42</definedName>
    <definedName name="_xlnm.Print_Area" localSheetId="36">'送迎加算に係るチェックシート（記入例）'!$A$1:$BQ$42</definedName>
    <definedName name="_xlnm.Print_Area" localSheetId="37">送迎実施状況報告書!$A$1:$S$40</definedName>
    <definedName name="_xlnm.Print_Area" localSheetId="2">第1号の２別紙!$A$2:$Y$56</definedName>
    <definedName name="_xlnm.Print_Area" localSheetId="3">付表１２!$A$2:$Q$58</definedName>
    <definedName name="_xlnm.Print_Area" localSheetId="4">'付表１２－２ '!$A$2:$Q$50</definedName>
    <definedName name="_xlnm.Print_Area" localSheetId="5">付表１３その１!$A$2:$R$65</definedName>
    <definedName name="_xlnm.Print_Area" localSheetId="6">付表１３その２!$A$2:$S$61</definedName>
    <definedName name="_xlnm.Print_Area" localSheetId="24">'別紙4-1の記入例 '!$A$1:$BQ$39</definedName>
    <definedName name="_xlnm.Print_Area" localSheetId="26">'別紙5-1の別紙'!$A$1:$AA$48</definedName>
    <definedName name="_xlnm.Print_Area" localSheetId="27">'別紙5-1の別紙 (記載例)'!$A$1:$AA$48</definedName>
    <definedName name="_xlnm.Print_Area" localSheetId="28">'別紙5-1の別紙 (注釈入り)'!$A$1:$AA$48</definedName>
    <definedName name="_xlnm.Print_Area" localSheetId="1">様式第１号の２!$A$2:$V$63</definedName>
    <definedName name="_xlnm.Print_Area" localSheetId="18">'様式第5号　加算に係る届出書'!$A$1:$AL$75</definedName>
    <definedName name="ｑ" localSheetId="19">#REF!</definedName>
    <definedName name="ｑ" localSheetId="20">#REF!</definedName>
    <definedName name="ｑ" localSheetId="38">#REF!</definedName>
    <definedName name="ｑ" localSheetId="49">#REF!</definedName>
    <definedName name="ｑ" localSheetId="50">#REF!</definedName>
    <definedName name="ｑ" localSheetId="29">#REF!</definedName>
    <definedName name="ｑ">#REF!</definedName>
    <definedName name="Roman_01" localSheetId="19">#REF!</definedName>
    <definedName name="Roman_01" localSheetId="20">#REF!</definedName>
    <definedName name="Roman_01" localSheetId="27">#REF!</definedName>
    <definedName name="Roman_01" localSheetId="28">#REF!</definedName>
    <definedName name="Roman_01" localSheetId="1">#REF!</definedName>
    <definedName name="Roman_01">#REF!</definedName>
    <definedName name="Roman_03" localSheetId="19">#REF!</definedName>
    <definedName name="Roman_03" localSheetId="20">#REF!</definedName>
    <definedName name="Roman_03" localSheetId="27">#REF!</definedName>
    <definedName name="Roman_03" localSheetId="28">#REF!</definedName>
    <definedName name="Roman_03" localSheetId="1">#REF!</definedName>
    <definedName name="Roman_03">#REF!</definedName>
    <definedName name="Roman_04" localSheetId="19">#REF!</definedName>
    <definedName name="Roman_04" localSheetId="20">#REF!</definedName>
    <definedName name="Roman_04" localSheetId="27">#REF!</definedName>
    <definedName name="Roman_04" localSheetId="28">#REF!</definedName>
    <definedName name="Roman_04" localSheetId="1">#REF!</definedName>
    <definedName name="Roman_04">#REF!</definedName>
    <definedName name="Roman_06" localSheetId="19">#REF!</definedName>
    <definedName name="Roman_06" localSheetId="20">#REF!</definedName>
    <definedName name="Roman_06" localSheetId="27">#REF!</definedName>
    <definedName name="Roman_06" localSheetId="28">#REF!</definedName>
    <definedName name="Roman_06">#REF!</definedName>
    <definedName name="Roman2_1" localSheetId="19">#REF!</definedName>
    <definedName name="Roman2_1" localSheetId="20">#REF!</definedName>
    <definedName name="Roman2_1" localSheetId="27">#REF!</definedName>
    <definedName name="Roman2_1" localSheetId="28">#REF!</definedName>
    <definedName name="Roman2_1">#REF!</definedName>
    <definedName name="Roman2_3" localSheetId="19">#REF!</definedName>
    <definedName name="Roman2_3" localSheetId="20">#REF!</definedName>
    <definedName name="Roman2_3" localSheetId="27">#REF!</definedName>
    <definedName name="Roman2_3" localSheetId="28">#REF!</definedName>
    <definedName name="Roman2_3">#REF!</definedName>
    <definedName name="Serv_LIST" localSheetId="19">#REF!</definedName>
    <definedName name="Serv_LIST" localSheetId="20">#REF!</definedName>
    <definedName name="Serv_LIST" localSheetId="27">#REF!</definedName>
    <definedName name="Serv_LIST" localSheetId="28">#REF!</definedName>
    <definedName name="Serv_LIST">#REF!</definedName>
    <definedName name="siharai" localSheetId="19">#REF!</definedName>
    <definedName name="siharai" localSheetId="20">#REF!</definedName>
    <definedName name="siharai" localSheetId="27">#REF!</definedName>
    <definedName name="siharai" localSheetId="28">#REF!</definedName>
    <definedName name="siharai">#REF!</definedName>
    <definedName name="sikuchouson" localSheetId="19">#REF!</definedName>
    <definedName name="sikuchouson" localSheetId="20">#REF!</definedName>
    <definedName name="sikuchouson" localSheetId="27">#REF!</definedName>
    <definedName name="sikuchouson" localSheetId="28">#REF!</definedName>
    <definedName name="sikuchouson">#REF!</definedName>
    <definedName name="sinseisaki" localSheetId="19">#REF!</definedName>
    <definedName name="sinseisaki" localSheetId="20">#REF!</definedName>
    <definedName name="sinseisaki" localSheetId="27">#REF!</definedName>
    <definedName name="sinseisaki" localSheetId="28">#REF!</definedName>
    <definedName name="sinseisaki">#REF!</definedName>
    <definedName name="table_03" localSheetId="19">#REF!</definedName>
    <definedName name="table_03" localSheetId="20">#REF!</definedName>
    <definedName name="table_03" localSheetId="27">#REF!</definedName>
    <definedName name="table_03" localSheetId="28">#REF!</definedName>
    <definedName name="table_03">#REF!</definedName>
    <definedName name="table_06" localSheetId="19">#REF!</definedName>
    <definedName name="table_06" localSheetId="20">#REF!</definedName>
    <definedName name="table_06" localSheetId="27">#REF!</definedName>
    <definedName name="table_06" localSheetId="28">#REF!</definedName>
    <definedName name="table_06">#REF!</definedName>
    <definedName name="table2_3" localSheetId="19">#REF!</definedName>
    <definedName name="table2_3" localSheetId="20">#REF!</definedName>
    <definedName name="table2_3" localSheetId="27">#REF!</definedName>
    <definedName name="table2_3" localSheetId="28">#REF!</definedName>
    <definedName name="table2_3">#REF!</definedName>
    <definedName name="yokohama" localSheetId="19">#REF!</definedName>
    <definedName name="yokohama" localSheetId="20">#REF!</definedName>
    <definedName name="yokohama" localSheetId="27">#REF!</definedName>
    <definedName name="yokohama" localSheetId="28">#REF!</definedName>
    <definedName name="yokohama">#REF!</definedName>
    <definedName name="あ" localSheetId="19">#REF!</definedName>
    <definedName name="あ" localSheetId="20">#REF!</definedName>
    <definedName name="あ">#REF!</definedName>
    <definedName name="サービス種類" localSheetId="19">[2]入力シート!$CH$9:$CM$9</definedName>
    <definedName name="サービス種類" localSheetId="20">[2]入力シート!$CH$9:$CM$9</definedName>
    <definedName name="サービス種類" localSheetId="24">'別紙4-1の記入例 '!$CH$9:$CN$9</definedName>
    <definedName name="サービス種類">[1]入力シート!$CH$9:$CM$9</definedName>
    <definedName name="管理者">'（別紙4-1）勤務形態一覧表'!$CM$11:$CM$17</definedName>
    <definedName name="山口県" localSheetId="19">#REF!</definedName>
    <definedName name="山口県" localSheetId="20">#REF!</definedName>
    <definedName name="山口県" localSheetId="38">#REF!</definedName>
    <definedName name="山口県" localSheetId="49">#REF!</definedName>
    <definedName name="山口県" localSheetId="50">#REF!</definedName>
    <definedName name="山口県" localSheetId="29">#REF!</definedName>
    <definedName name="山口県" localSheetId="27">#REF!</definedName>
    <definedName name="山口県" localSheetId="28">#REF!</definedName>
    <definedName name="山口県">#REF!</definedName>
    <definedName name="自立訓練" localSheetId="24">'別紙4-1の記入例 '!$CM$10:$CM$13</definedName>
    <definedName name="自立訓練">'（別紙4-1）勤務形態一覧表'!$CL$10:$CL$17</definedName>
    <definedName name="就労移行支援" localSheetId="24">'別紙4-1の記入例 '!$CJ$10:$CJ$18</definedName>
    <definedName name="就労移行支援">'（別紙4-1）勤務形態一覧表'!$CI$10:$CI$17</definedName>
    <definedName name="就労継続支援Ａ型" localSheetId="24">'別紙4-1の記入例 '!$CK$10:$CK$18</definedName>
    <definedName name="就労継続支援Ａ型">'（別紙4-1）勤務形態一覧表'!$CJ$10:$CJ$17</definedName>
    <definedName name="就労継続支援Ｂ型" localSheetId="24">'別紙4-1の記入例 '!$CL$10:$CL$18</definedName>
    <definedName name="就労継続支援Ｂ型">'（別紙4-1）勤務形態一覧表'!$CK$10:$CK$17</definedName>
    <definedName name="宿泊型自立訓練" localSheetId="24">'別紙4-1の記入例 '!$CN$10:$CN$18</definedName>
    <definedName name="宿泊型自立訓練">'（別紙4-1）勤務形態一覧表'!$CM$10:$CM$17</definedName>
    <definedName name="生活介護" localSheetId="24">'別紙4-1の記入例 '!$CH$10:$CH$18</definedName>
    <definedName name="生活介護">'（別紙4-1）勤務形態一覧表'!$CH$10:$CH$17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36" l="1"/>
  <c r="B58" i="136"/>
  <c r="H56" i="136"/>
  <c r="K54" i="136"/>
  <c r="U50" i="136"/>
  <c r="U49" i="136"/>
  <c r="U48" i="136"/>
  <c r="U47" i="136"/>
  <c r="U46" i="136"/>
  <c r="U40" i="136"/>
  <c r="S38" i="136"/>
  <c r="K38" i="136"/>
  <c r="T36" i="136"/>
  <c r="I32" i="136"/>
  <c r="I22" i="136"/>
  <c r="U12" i="136"/>
  <c r="I12" i="136"/>
  <c r="G33" i="125"/>
  <c r="P61" i="123"/>
  <c r="P60" i="123"/>
  <c r="O60" i="123"/>
  <c r="N60" i="123"/>
  <c r="M60" i="123"/>
  <c r="L60" i="123"/>
  <c r="K60" i="123"/>
  <c r="J60" i="123"/>
  <c r="I60" i="123"/>
  <c r="H60" i="123"/>
  <c r="G60" i="123"/>
  <c r="F60" i="123"/>
  <c r="E60" i="123"/>
  <c r="D60" i="123"/>
  <c r="P59" i="123"/>
  <c r="P58" i="123"/>
  <c r="O58" i="123"/>
  <c r="N58" i="123"/>
  <c r="M58" i="123"/>
  <c r="L58" i="123"/>
  <c r="K58" i="123"/>
  <c r="J58" i="123"/>
  <c r="I58" i="123"/>
  <c r="H58" i="123"/>
  <c r="G58" i="123"/>
  <c r="F58" i="123"/>
  <c r="E58" i="123"/>
  <c r="D58" i="123"/>
  <c r="P57" i="123"/>
  <c r="O57" i="123"/>
  <c r="N57" i="123"/>
  <c r="M57" i="123"/>
  <c r="L57" i="123"/>
  <c r="K57" i="123"/>
  <c r="J57" i="123"/>
  <c r="I57" i="123"/>
  <c r="H57" i="123"/>
  <c r="G57" i="123"/>
  <c r="F57" i="123"/>
  <c r="E57" i="123"/>
  <c r="D57" i="123"/>
  <c r="P56" i="123"/>
  <c r="P55" i="123"/>
  <c r="P54" i="123"/>
  <c r="P53" i="123"/>
  <c r="P52" i="123"/>
  <c r="P51" i="123"/>
  <c r="P50" i="123"/>
  <c r="P49" i="123"/>
  <c r="P48" i="123"/>
  <c r="P47" i="123"/>
  <c r="P46" i="123"/>
  <c r="P45" i="123"/>
  <c r="P44" i="123"/>
  <c r="P43" i="123"/>
  <c r="P42" i="123"/>
  <c r="P41" i="123"/>
  <c r="P40" i="123"/>
  <c r="P39" i="123"/>
  <c r="P38" i="123"/>
  <c r="P37" i="123"/>
  <c r="P36" i="123"/>
  <c r="P35" i="123"/>
  <c r="P34" i="123"/>
  <c r="P33" i="123"/>
  <c r="P32" i="123"/>
  <c r="P31" i="123"/>
  <c r="P30" i="123"/>
  <c r="P29" i="123"/>
  <c r="P28" i="123"/>
  <c r="P27" i="123"/>
  <c r="P26" i="123"/>
  <c r="P25" i="123"/>
  <c r="P24" i="123"/>
  <c r="P23" i="123"/>
  <c r="P22" i="123"/>
  <c r="P21" i="123"/>
  <c r="P20" i="123"/>
  <c r="P19" i="123"/>
  <c r="P18" i="123"/>
  <c r="P17" i="123"/>
  <c r="E11" i="123"/>
  <c r="E10" i="123"/>
  <c r="E9" i="123"/>
  <c r="E8" i="123"/>
  <c r="E7" i="123"/>
  <c r="O38" i="121"/>
  <c r="O37" i="121"/>
  <c r="O36" i="121"/>
  <c r="O35" i="121"/>
  <c r="O34" i="121"/>
  <c r="O33" i="121"/>
  <c r="O32" i="121"/>
  <c r="O31" i="121"/>
  <c r="O30" i="121"/>
  <c r="O29" i="121"/>
  <c r="O28" i="121"/>
  <c r="O27" i="121"/>
  <c r="O26" i="121"/>
  <c r="O25" i="121"/>
  <c r="O24" i="121"/>
  <c r="O23" i="121"/>
  <c r="O22" i="121"/>
  <c r="O21" i="121"/>
  <c r="O20" i="121"/>
  <c r="O19" i="121"/>
  <c r="O18" i="121"/>
  <c r="O17" i="121"/>
  <c r="O16" i="121"/>
  <c r="O15" i="121"/>
  <c r="O14" i="121"/>
  <c r="BM40" i="120"/>
  <c r="BL40" i="120"/>
  <c r="BK40" i="120"/>
  <c r="BJ40" i="120"/>
  <c r="BI40" i="120"/>
  <c r="BH40" i="120"/>
  <c r="BG40" i="120"/>
  <c r="BF40" i="120"/>
  <c r="BE40" i="120"/>
  <c r="BD40" i="120"/>
  <c r="BC40" i="120"/>
  <c r="BB40" i="120"/>
  <c r="BA40" i="120"/>
  <c r="AZ40" i="120"/>
  <c r="AY40" i="120"/>
  <c r="AX40" i="120"/>
  <c r="AW40" i="120"/>
  <c r="AV40" i="120"/>
  <c r="AU40" i="120"/>
  <c r="AT40" i="120"/>
  <c r="AS40" i="120"/>
  <c r="AR40" i="120"/>
  <c r="AQ40" i="120"/>
  <c r="AP40" i="120"/>
  <c r="AO40" i="120"/>
  <c r="AN40" i="120"/>
  <c r="AM40" i="120"/>
  <c r="AL40" i="120"/>
  <c r="AK40" i="120"/>
  <c r="AJ40" i="120"/>
  <c r="AI40" i="120"/>
  <c r="AH40" i="120"/>
  <c r="AG40" i="120"/>
  <c r="AF40" i="120"/>
  <c r="AE40" i="120"/>
  <c r="AD40" i="120"/>
  <c r="AC40" i="120"/>
  <c r="AB40" i="120"/>
  <c r="AA40" i="120"/>
  <c r="Z40" i="120"/>
  <c r="Y40" i="120"/>
  <c r="X40" i="120"/>
  <c r="W40" i="120"/>
  <c r="V40" i="120"/>
  <c r="U40" i="120"/>
  <c r="T40" i="120"/>
  <c r="S40" i="120"/>
  <c r="R40" i="120"/>
  <c r="Q40" i="120"/>
  <c r="P40" i="120"/>
  <c r="O40" i="120"/>
  <c r="N40" i="120"/>
  <c r="M40" i="120"/>
  <c r="L40" i="120"/>
  <c r="K40" i="120"/>
  <c r="J40" i="120"/>
  <c r="I40" i="120"/>
  <c r="H40" i="120"/>
  <c r="G40" i="120"/>
  <c r="F40" i="120"/>
  <c r="E40" i="120"/>
  <c r="D40" i="120"/>
  <c r="C40" i="120"/>
  <c r="BM39" i="120"/>
  <c r="BM38" i="120"/>
  <c r="BM37" i="120"/>
  <c r="BM36" i="120"/>
  <c r="BM35" i="120"/>
  <c r="BM34" i="120"/>
  <c r="BM33" i="120"/>
  <c r="BM32" i="120"/>
  <c r="BM31" i="120"/>
  <c r="BM30" i="120"/>
  <c r="BM29" i="120"/>
  <c r="BM28" i="120"/>
  <c r="BM27" i="120"/>
  <c r="BM26" i="120"/>
  <c r="BM25" i="120"/>
  <c r="BM24" i="120"/>
  <c r="BM23" i="120"/>
  <c r="BM22" i="120"/>
  <c r="BM21" i="120"/>
  <c r="BM20" i="120"/>
  <c r="BM19" i="120"/>
  <c r="BM18" i="120"/>
  <c r="BM17" i="120"/>
  <c r="BM16" i="120"/>
  <c r="BQ9" i="120"/>
  <c r="BM9" i="120"/>
  <c r="BM8" i="120"/>
  <c r="BQ7" i="120"/>
  <c r="BM7" i="120"/>
  <c r="BM6" i="120"/>
  <c r="BM40" i="119"/>
  <c r="BL40" i="119"/>
  <c r="BK40" i="119"/>
  <c r="BJ40" i="119"/>
  <c r="BI40" i="119"/>
  <c r="BH40" i="119"/>
  <c r="BG40" i="119"/>
  <c r="BF40" i="119"/>
  <c r="BE40" i="119"/>
  <c r="BD40" i="119"/>
  <c r="BC40" i="119"/>
  <c r="BB40" i="119"/>
  <c r="BA40" i="119"/>
  <c r="AZ40" i="119"/>
  <c r="AY40" i="119"/>
  <c r="AX40" i="119"/>
  <c r="AW40" i="119"/>
  <c r="AV40" i="119"/>
  <c r="AU40" i="119"/>
  <c r="AT40" i="119"/>
  <c r="AS40" i="119"/>
  <c r="AR40" i="119"/>
  <c r="AQ40" i="119"/>
  <c r="AP40" i="119"/>
  <c r="AO40" i="119"/>
  <c r="AN40" i="119"/>
  <c r="AM40" i="119"/>
  <c r="AL40" i="119"/>
  <c r="AK40" i="119"/>
  <c r="AJ40" i="119"/>
  <c r="AI40" i="119"/>
  <c r="AH40" i="119"/>
  <c r="AG40" i="119"/>
  <c r="AF40" i="119"/>
  <c r="AE40" i="119"/>
  <c r="AD40" i="119"/>
  <c r="AC40" i="119"/>
  <c r="AB40" i="119"/>
  <c r="AA40" i="119"/>
  <c r="Z40" i="119"/>
  <c r="Y40" i="119"/>
  <c r="X40" i="119"/>
  <c r="W40" i="119"/>
  <c r="V40" i="119"/>
  <c r="U40" i="119"/>
  <c r="T40" i="119"/>
  <c r="S40" i="119"/>
  <c r="R40" i="119"/>
  <c r="Q40" i="119"/>
  <c r="P40" i="119"/>
  <c r="O40" i="119"/>
  <c r="N40" i="119"/>
  <c r="M40" i="119"/>
  <c r="L40" i="119"/>
  <c r="K40" i="119"/>
  <c r="J40" i="119"/>
  <c r="I40" i="119"/>
  <c r="H40" i="119"/>
  <c r="G40" i="119"/>
  <c r="F40" i="119"/>
  <c r="E40" i="119"/>
  <c r="D40" i="119"/>
  <c r="C40" i="119"/>
  <c r="BM39" i="119"/>
  <c r="BM38" i="119"/>
  <c r="BM37" i="119"/>
  <c r="BM36" i="119"/>
  <c r="BM35" i="119"/>
  <c r="BM34" i="119"/>
  <c r="BM33" i="119"/>
  <c r="BM32" i="119"/>
  <c r="BM31" i="119"/>
  <c r="BM30" i="119"/>
  <c r="BM29" i="119"/>
  <c r="BM28" i="119"/>
  <c r="BM27" i="119"/>
  <c r="BM26" i="119"/>
  <c r="BM25" i="119"/>
  <c r="BM24" i="119"/>
  <c r="BM23" i="119"/>
  <c r="BM22" i="119"/>
  <c r="BM21" i="119"/>
  <c r="BM20" i="119"/>
  <c r="BM19" i="119"/>
  <c r="BM18" i="119"/>
  <c r="BM17" i="119"/>
  <c r="BM16" i="119"/>
  <c r="BQ9" i="119"/>
  <c r="BM9" i="119"/>
  <c r="BM8" i="119"/>
  <c r="BQ7" i="119"/>
  <c r="BM7" i="119"/>
  <c r="BM6" i="119"/>
  <c r="H38" i="118"/>
  <c r="H36" i="118"/>
  <c r="Z25" i="117"/>
  <c r="R23" i="117"/>
  <c r="S29" i="143"/>
  <c r="AE26" i="143"/>
  <c r="S14" i="143"/>
  <c r="S13" i="143"/>
  <c r="T23" i="112"/>
  <c r="T22" i="112"/>
  <c r="T21" i="112"/>
  <c r="T20" i="112"/>
  <c r="T19" i="112"/>
  <c r="T18" i="112"/>
  <c r="T17" i="112"/>
  <c r="T16" i="112"/>
  <c r="T15" i="112"/>
  <c r="T14" i="112"/>
  <c r="T13" i="112"/>
  <c r="T12" i="112"/>
  <c r="T11" i="112"/>
  <c r="T10" i="112"/>
  <c r="T9" i="112"/>
  <c r="T23" i="111"/>
  <c r="T22" i="111"/>
  <c r="T21" i="111"/>
  <c r="T20" i="111"/>
  <c r="T19" i="111"/>
  <c r="T18" i="111"/>
  <c r="T17" i="111"/>
  <c r="T16" i="111"/>
  <c r="T15" i="111"/>
  <c r="T14" i="111"/>
  <c r="T13" i="111"/>
  <c r="T12" i="111"/>
  <c r="T11" i="111"/>
  <c r="T10" i="111"/>
  <c r="T9" i="111"/>
  <c r="T23" i="110"/>
  <c r="T22" i="110"/>
  <c r="T21" i="110"/>
  <c r="T20" i="110"/>
  <c r="T19" i="110"/>
  <c r="T18" i="110"/>
  <c r="T17" i="110"/>
  <c r="T16" i="110"/>
  <c r="T15" i="110"/>
  <c r="T14" i="110"/>
  <c r="T13" i="110"/>
  <c r="T12" i="110"/>
  <c r="T11" i="110"/>
  <c r="T10" i="110"/>
  <c r="T9" i="110"/>
  <c r="BA31" i="108"/>
  <c r="BA30" i="108"/>
  <c r="BD29" i="108"/>
  <c r="BA29" i="108"/>
  <c r="AX29" i="108"/>
  <c r="BA28" i="108"/>
  <c r="BD27" i="108"/>
  <c r="BA27" i="108"/>
  <c r="AX27" i="108"/>
  <c r="AW27" i="108"/>
  <c r="AV27" i="108"/>
  <c r="AU27" i="108"/>
  <c r="AT27" i="108"/>
  <c r="AS27" i="108"/>
  <c r="AP27" i="108"/>
  <c r="AO27" i="108"/>
  <c r="AN27" i="108"/>
  <c r="AM27" i="108"/>
  <c r="AL27" i="108"/>
  <c r="AI27" i="108"/>
  <c r="AH27" i="108"/>
  <c r="AG27" i="108"/>
  <c r="AF27" i="108"/>
  <c r="AE27" i="108"/>
  <c r="AB27" i="108"/>
  <c r="AA27" i="108"/>
  <c r="Z27" i="108"/>
  <c r="Y27" i="108"/>
  <c r="X27" i="108"/>
  <c r="BD26" i="108"/>
  <c r="BA26" i="108"/>
  <c r="AX26" i="108"/>
  <c r="BD25" i="108"/>
  <c r="BA25" i="108"/>
  <c r="AX25" i="108"/>
  <c r="BD24" i="108"/>
  <c r="BA24" i="108"/>
  <c r="AX24" i="108"/>
  <c r="BD23" i="108"/>
  <c r="BA23" i="108"/>
  <c r="AX23" i="108"/>
  <c r="CR22" i="108"/>
  <c r="BD22" i="108"/>
  <c r="BA22" i="108"/>
  <c r="AX22" i="108"/>
  <c r="CR21" i="108"/>
  <c r="BD21" i="108"/>
  <c r="BA21" i="108"/>
  <c r="AX21" i="108"/>
  <c r="CR20" i="108"/>
  <c r="BA20" i="108"/>
  <c r="CR19" i="108"/>
  <c r="BD19" i="108"/>
  <c r="BA19" i="108"/>
  <c r="AX19" i="108"/>
  <c r="CR18" i="108"/>
  <c r="BA18" i="108"/>
  <c r="CR17" i="108"/>
  <c r="BD17" i="108"/>
  <c r="BA17" i="108"/>
  <c r="AX17" i="108"/>
  <c r="CR16" i="108"/>
  <c r="BA16" i="108"/>
  <c r="CR15" i="108"/>
  <c r="BD15" i="108"/>
  <c r="BA15" i="108"/>
  <c r="AX15" i="108"/>
  <c r="CR14" i="108"/>
  <c r="CR13" i="108"/>
  <c r="CR12" i="108"/>
  <c r="CR11" i="108"/>
  <c r="AZ11" i="108"/>
  <c r="CR10" i="108"/>
  <c r="CR9" i="108"/>
  <c r="AX31" i="107"/>
  <c r="AX30" i="107"/>
  <c r="AX29" i="107"/>
  <c r="AX28" i="107"/>
  <c r="AX27" i="107"/>
  <c r="AX26" i="107"/>
  <c r="AX25" i="107"/>
  <c r="AX24" i="107"/>
  <c r="AX23" i="107"/>
  <c r="CQ22" i="107"/>
  <c r="AX22" i="107"/>
  <c r="CQ21" i="107"/>
  <c r="AX21" i="107"/>
  <c r="CQ20" i="107"/>
  <c r="AX20" i="107"/>
  <c r="CQ19" i="107"/>
  <c r="AX19" i="107"/>
  <c r="CQ18" i="107"/>
  <c r="AX18" i="107"/>
  <c r="CQ17" i="107"/>
  <c r="AX17" i="107"/>
  <c r="CQ16" i="107"/>
  <c r="AX16" i="107"/>
  <c r="CQ15" i="107"/>
  <c r="AX15" i="107"/>
  <c r="CQ14" i="107"/>
  <c r="AW14" i="107"/>
  <c r="AV14" i="107"/>
  <c r="AU14" i="107"/>
  <c r="AT14" i="107"/>
  <c r="AS14" i="107"/>
  <c r="AR14" i="107"/>
  <c r="AQ14" i="107"/>
  <c r="AP14" i="107"/>
  <c r="AO14" i="107"/>
  <c r="AN14" i="107"/>
  <c r="AM14" i="107"/>
  <c r="AL14" i="107"/>
  <c r="AK14" i="107"/>
  <c r="AJ14" i="107"/>
  <c r="AI14" i="107"/>
  <c r="AH14" i="107"/>
  <c r="AG14" i="107"/>
  <c r="AF14" i="107"/>
  <c r="AE14" i="107"/>
  <c r="AD14" i="107"/>
  <c r="AC14" i="107"/>
  <c r="AB14" i="107"/>
  <c r="AA14" i="107"/>
  <c r="Z14" i="107"/>
  <c r="Y14" i="107"/>
  <c r="X14" i="107"/>
  <c r="W14" i="107"/>
  <c r="CQ13" i="107"/>
  <c r="CQ12" i="107"/>
  <c r="CQ11" i="107"/>
  <c r="CQ10" i="107"/>
  <c r="CQ9" i="107"/>
  <c r="Q19" i="106"/>
  <c r="P19" i="106"/>
  <c r="O19" i="106"/>
  <c r="N19" i="106"/>
  <c r="M19" i="106"/>
  <c r="L19" i="106"/>
  <c r="K19" i="106"/>
  <c r="J19" i="106"/>
  <c r="I19" i="106"/>
  <c r="H19" i="106"/>
  <c r="G19" i="106"/>
  <c r="F19" i="106"/>
  <c r="Q18" i="106"/>
  <c r="P18" i="106"/>
  <c r="O18" i="106"/>
  <c r="N18" i="106"/>
  <c r="M18" i="106"/>
  <c r="L18" i="106"/>
  <c r="K18" i="106"/>
  <c r="J18" i="106"/>
  <c r="I18" i="106"/>
  <c r="H18" i="106"/>
  <c r="G18" i="106"/>
  <c r="F18" i="106"/>
  <c r="Q17" i="106"/>
  <c r="P17" i="106"/>
  <c r="O17" i="106"/>
  <c r="N17" i="106"/>
  <c r="M17" i="106"/>
  <c r="L17" i="106"/>
  <c r="K17" i="106"/>
  <c r="J17" i="106"/>
  <c r="I17" i="106"/>
  <c r="H17" i="106"/>
  <c r="G17" i="106"/>
  <c r="F17" i="106"/>
  <c r="Q16" i="106"/>
  <c r="P16" i="106"/>
  <c r="O16" i="106"/>
  <c r="N16" i="106"/>
  <c r="M16" i="106"/>
  <c r="L16" i="106"/>
  <c r="K16" i="106"/>
  <c r="J16" i="106"/>
  <c r="I16" i="106"/>
  <c r="H16" i="106"/>
  <c r="G16" i="106"/>
  <c r="F16" i="106"/>
  <c r="E16" i="106"/>
  <c r="D16" i="106"/>
  <c r="C16" i="106"/>
  <c r="J15" i="106"/>
  <c r="R14" i="106"/>
  <c r="R13" i="106"/>
  <c r="Q18" i="105"/>
  <c r="P18" i="105"/>
  <c r="O18" i="105"/>
  <c r="N18" i="105"/>
  <c r="M18" i="105"/>
  <c r="L18" i="105"/>
  <c r="K18" i="105"/>
  <c r="J18" i="105"/>
  <c r="I18" i="105"/>
  <c r="H18" i="105"/>
  <c r="G18" i="105"/>
  <c r="F18" i="105"/>
  <c r="Q17" i="105"/>
  <c r="P17" i="105"/>
  <c r="O17" i="105"/>
  <c r="N17" i="105"/>
  <c r="M17" i="105"/>
  <c r="L17" i="105"/>
  <c r="K17" i="105"/>
  <c r="J17" i="105"/>
  <c r="I17" i="105"/>
  <c r="H17" i="105"/>
  <c r="G17" i="105"/>
  <c r="F17" i="105"/>
  <c r="Q16" i="105"/>
  <c r="P16" i="105"/>
  <c r="O16" i="105"/>
  <c r="N16" i="105"/>
  <c r="M16" i="105"/>
  <c r="L16" i="105"/>
  <c r="K16" i="105"/>
  <c r="J16" i="105"/>
  <c r="I16" i="105"/>
  <c r="H16" i="105"/>
  <c r="G16" i="105"/>
  <c r="F16" i="105"/>
  <c r="Q15" i="105"/>
  <c r="P15" i="105"/>
  <c r="O15" i="105"/>
  <c r="N15" i="105"/>
  <c r="M15" i="105"/>
  <c r="L15" i="105"/>
  <c r="K15" i="105"/>
  <c r="J15" i="105"/>
  <c r="I15" i="105"/>
  <c r="H15" i="105"/>
  <c r="G15" i="105"/>
  <c r="F15" i="105"/>
  <c r="E15" i="105"/>
  <c r="D15" i="105"/>
  <c r="C15" i="105"/>
  <c r="J14" i="105"/>
  <c r="R13" i="105"/>
  <c r="R12" i="105"/>
  <c r="N54" i="132"/>
  <c r="N51" i="132"/>
  <c r="N54" i="138"/>
  <c r="N51" i="138"/>
  <c r="C10" i="60"/>
  <c r="C9" i="60"/>
</calcChain>
</file>

<file path=xl/comments1.xml><?xml version="1.0" encoding="utf-8"?>
<comments xmlns="http://schemas.openxmlformats.org/spreadsheetml/2006/main">
  <authors>
    <author>作成者</author>
  </authors>
  <commentList>
    <comment ref="A7" authorId="0" shapeId="0">
      <text>
        <r>
          <rPr>
            <b/>
            <sz val="9"/>
            <color indexed="81"/>
            <rFont val="ＭＳ Ｐゴシック"/>
            <family val="3"/>
            <charset val="128"/>
          </rPr>
          <t xml:space="preserve">送迎を実施した日に○を記入すること。
</t>
        </r>
      </text>
    </comment>
    <comment ref="BQ7" authorId="0" shapeId="0">
      <text>
        <r>
          <rPr>
            <b/>
            <sz val="9"/>
            <color indexed="81"/>
            <rFont val="ＭＳ Ｐゴシック"/>
            <family val="3"/>
            <charset val="128"/>
          </rPr>
          <t>この例では、当該月の実施回数が１３回以上であれば、週３回要件クリア</t>
        </r>
      </text>
    </comment>
    <comment ref="BQ9" authorId="0" shapeId="0">
      <text>
        <r>
          <rPr>
            <b/>
            <sz val="9"/>
            <color indexed="81"/>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作成者</author>
  </authors>
  <commentList>
    <comment ref="A5" authorId="0" shapeId="0">
      <text>
        <r>
          <rPr>
            <b/>
            <sz val="6"/>
            <color indexed="81"/>
            <rFont val="ＭＳ Ｐゴシック"/>
            <family val="3"/>
            <charset val="128"/>
          </rPr>
          <t>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厚生労働省ネットワークシステム</author>
  </authors>
  <commentList>
    <comment ref="AK9" authorId="0" shapeId="0">
      <text>
        <r>
          <rPr>
            <b/>
            <sz val="9"/>
            <color indexed="81"/>
            <rFont val="MS P ゴシック"/>
            <family val="3"/>
            <charset val="128"/>
          </rPr>
          <t>入力不要</t>
        </r>
      </text>
    </comment>
    <comment ref="AI16" authorId="0" shapeId="0">
      <text>
        <r>
          <rPr>
            <b/>
            <sz val="9"/>
            <color indexed="81"/>
            <rFont val="MS P ゴシック"/>
            <family val="3"/>
            <charset val="128"/>
          </rPr>
          <t>入力不要</t>
        </r>
      </text>
    </comment>
    <comment ref="AI20"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<sst xmlns="http://schemas.openxmlformats.org/spreadsheetml/2006/main" count="3370" uniqueCount="1457">
  <si>
    <t>９月</t>
  </si>
  <si>
    <t>連携先の企業等の意見または評価</t>
    <rPh sb="0" eb="2">
      <t>レンケイ</t>
    </rPh>
    <rPh sb="2" eb="3">
      <t>サキ</t>
    </rPh>
    <rPh sb="4" eb="6">
      <t>キギョウ</t>
    </rPh>
    <rPh sb="6" eb="7">
      <t>トウ</t>
    </rPh>
    <rPh sb="8" eb="10">
      <t>イケン</t>
    </rPh>
    <rPh sb="13" eb="15">
      <t>ヒョウカ</t>
    </rPh>
    <phoneticPr fontId="7"/>
  </si>
  <si>
    <t>従たる事業所Ⅳ</t>
    <rPh sb="0" eb="1">
      <t>ジュウ</t>
    </rPh>
    <rPh sb="3" eb="6">
      <t>ジギョウショ</t>
    </rPh>
    <phoneticPr fontId="7"/>
  </si>
  <si>
    <t>委託業務の内容</t>
    <rPh sb="0" eb="2">
      <t>イタク</t>
    </rPh>
    <rPh sb="2" eb="4">
      <t>ギョウム</t>
    </rPh>
    <rPh sb="5" eb="7">
      <t>ナイヨウ</t>
    </rPh>
    <phoneticPr fontId="7"/>
  </si>
  <si>
    <t>１１月</t>
  </si>
  <si>
    <t>指定障害者支援施設</t>
    <rPh sb="0" eb="2">
      <t>シテイ</t>
    </rPh>
    <rPh sb="2" eb="5">
      <t>ショウガイシャ</t>
    </rPh>
    <rPh sb="5" eb="7">
      <t>シエン</t>
    </rPh>
    <rPh sb="7" eb="9">
      <t>シセツ</t>
    </rPh>
    <phoneticPr fontId="7"/>
  </si>
  <si>
    <t>　</t>
  </si>
  <si>
    <t>Ｆ</t>
  </si>
  <si>
    <t xml:space="preserve"> 就業時間</t>
    <rPh sb="1" eb="3">
      <t>シュウギョウ</t>
    </rPh>
    <rPh sb="3" eb="5">
      <t>ジカン</t>
    </rPh>
    <phoneticPr fontId="7"/>
  </si>
  <si>
    <t>　　　ピアサポーターを職員として配置している</t>
    <rPh sb="11" eb="13">
      <t>ショクイン</t>
    </rPh>
    <rPh sb="16" eb="18">
      <t>ハイチ</t>
    </rPh>
    <phoneticPr fontId="7"/>
  </si>
  <si>
    <t>事業所（施設）の所在地</t>
    <rPh sb="0" eb="3">
      <t>ジギョウショ</t>
    </rPh>
    <rPh sb="4" eb="6">
      <t>シセツ</t>
    </rPh>
    <rPh sb="8" eb="11">
      <t>ショザイチ</t>
    </rPh>
    <phoneticPr fontId="7"/>
  </si>
  <si>
    <t>備品の品名及び数量</t>
    <rPh sb="0" eb="2">
      <t>ビヒン</t>
    </rPh>
    <rPh sb="3" eb="4">
      <t>ヒン</t>
    </rPh>
    <rPh sb="4" eb="5">
      <t>メイ</t>
    </rPh>
    <rPh sb="5" eb="6">
      <t>オヨ</t>
    </rPh>
    <rPh sb="7" eb="9">
      <t>スウリョウ</t>
    </rPh>
    <phoneticPr fontId="7"/>
  </si>
  <si>
    <t>１２月</t>
    <rPh sb="2" eb="3">
      <t>ガツ</t>
    </rPh>
    <phoneticPr fontId="7"/>
  </si>
  <si>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7"/>
  </si>
  <si>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7"/>
  </si>
  <si>
    <t>継続</t>
    <rPh sb="0" eb="2">
      <t>ケイゾク</t>
    </rPh>
    <phoneticPr fontId="7"/>
  </si>
  <si>
    <t>③視察・実習の実施又は受け入れ</t>
    <rPh sb="1" eb="3">
      <t>シサツ</t>
    </rPh>
    <rPh sb="4" eb="6">
      <t>ジッシュウ</t>
    </rPh>
    <rPh sb="7" eb="9">
      <t>ジッシ</t>
    </rPh>
    <rPh sb="9" eb="10">
      <t>マタ</t>
    </rPh>
    <rPh sb="11" eb="12">
      <t>ウ</t>
    </rPh>
    <rPh sb="13" eb="14">
      <t>イ</t>
    </rPh>
    <phoneticPr fontId="7"/>
  </si>
  <si>
    <t>特定無し</t>
    <rPh sb="0" eb="2">
      <t>トクテイ</t>
    </rPh>
    <rPh sb="2" eb="3">
      <t>ム</t>
    </rPh>
    <phoneticPr fontId="7"/>
  </si>
  <si>
    <t>別紙２－１</t>
    <rPh sb="0" eb="2">
      <t>ベッシ</t>
    </rPh>
    <phoneticPr fontId="7"/>
  </si>
  <si>
    <t>サービス</t>
  </si>
  <si>
    <t>様式名</t>
    <rPh sb="0" eb="2">
      <t>ヨウシキ</t>
    </rPh>
    <rPh sb="2" eb="3">
      <t>メイ</t>
    </rPh>
    <phoneticPr fontId="7"/>
  </si>
  <si>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</si>
  <si>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代表者</t>
    <rPh sb="0" eb="3">
      <t>ダイヒョウシャ</t>
    </rPh>
    <phoneticPr fontId="7"/>
  </si>
  <si>
    <t>様式第1号の2別紙</t>
    <rPh sb="0" eb="2">
      <t>ヨウシキ</t>
    </rPh>
    <rPh sb="2" eb="3">
      <t>ダイ</t>
    </rPh>
    <rPh sb="4" eb="5">
      <t>ゴウ</t>
    </rPh>
    <rPh sb="7" eb="9">
      <t>ベッシ</t>
    </rPh>
    <phoneticPr fontId="7"/>
  </si>
  <si>
    <t>通所</t>
    <rPh sb="0" eb="2">
      <t>ツウショ</t>
    </rPh>
    <phoneticPr fontId="7"/>
  </si>
  <si>
    <t>５．「※兼務」欄は、短期入所事業以外との兼務を行う職員について記載してください。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7"/>
  </si>
  <si>
    <t>主たる事務所の所在地</t>
    <rPh sb="0" eb="1">
      <t>シュ</t>
    </rPh>
    <rPh sb="3" eb="6">
      <t>ジムショ</t>
    </rPh>
    <rPh sb="7" eb="10">
      <t>ショザイチ</t>
    </rPh>
    <phoneticPr fontId="7"/>
  </si>
  <si>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7"/>
  </si>
  <si>
    <t>フリガナ</t>
  </si>
  <si>
    <t>　以下の（１）～（４）の該当する□に✔をし、必要事項を記載してください。</t>
    <rPh sb="1" eb="3">
      <t>イカ</t>
    </rPh>
    <rPh sb="12" eb="14">
      <t>ガイトウ</t>
    </rPh>
    <rPh sb="22" eb="24">
      <t>ヒツヨウ</t>
    </rPh>
    <rPh sb="24" eb="26">
      <t>ジコウ</t>
    </rPh>
    <rPh sb="27" eb="29">
      <t>キサイ</t>
    </rPh>
    <phoneticPr fontId="7"/>
  </si>
  <si>
    <t>（注1）8以上:35点、6～7：25点、1～5：15点</t>
    <rPh sb="1" eb="2">
      <t>チュウ</t>
    </rPh>
    <rPh sb="5" eb="7">
      <t>イジョウ</t>
    </rPh>
    <rPh sb="10" eb="11">
      <t>テン</t>
    </rPh>
    <rPh sb="18" eb="19">
      <t>テン</t>
    </rPh>
    <rPh sb="26" eb="27">
      <t>テン</t>
    </rPh>
    <phoneticPr fontId="7"/>
  </si>
  <si>
    <r>
      <t>適用要件に該当しない。</t>
    </r>
    <r>
      <rPr>
        <sz val="10"/>
        <color indexed="8"/>
        <rFont val="ＭＳ Ｐゴシック"/>
        <family val="3"/>
        <charset val="128"/>
      </rPr>
      <t>（個人事業所（法人ではない事業所）であって従業員が４名以下の場合。申請から３ヶ月以内に適用要件に該当する予定がない。）</t>
    </r>
    <rPh sb="0" eb="2">
      <t>テキヨウ</t>
    </rPh>
    <rPh sb="2" eb="4">
      <t>ヨウケン</t>
    </rPh>
    <rPh sb="5" eb="7">
      <t>ガイトウ</t>
    </rPh>
    <phoneticPr fontId="7"/>
  </si>
  <si>
    <t>年</t>
    <rPh sb="0" eb="1">
      <t>ネン</t>
    </rPh>
    <phoneticPr fontId="7"/>
  </si>
  <si>
    <t>□クックサーブ</t>
  </si>
  <si>
    <t>　　　　　　　　　県　　　　　　　　　郡 ・市</t>
    <rPh sb="9" eb="10">
      <t>ケン</t>
    </rPh>
    <rPh sb="19" eb="20">
      <t>グン</t>
    </rPh>
    <rPh sb="22" eb="23">
      <t>シ</t>
    </rPh>
    <phoneticPr fontId="7"/>
  </si>
  <si>
    <t>注４　「勤務形態」欄は、「常勤か非常勤」「専従か兼務」のいずれかを選択すること。       注５　「週平均の勤務時間」「常勤換算後の人数」の算出に当たっては、小数点以下第２位を切り捨ててください。</t>
    <rPh sb="0" eb="1">
      <t>チュウ</t>
    </rPh>
    <rPh sb="4" eb="6">
      <t>キンム</t>
    </rPh>
    <rPh sb="6" eb="8">
      <t>ケイタイ</t>
    </rPh>
    <rPh sb="9" eb="10">
      <t>ラン</t>
    </rPh>
    <rPh sb="13" eb="15">
      <t>ジョウキン</t>
    </rPh>
    <rPh sb="16" eb="19">
      <t>ヒジョウキン</t>
    </rPh>
    <rPh sb="21" eb="23">
      <t>センジュウ</t>
    </rPh>
    <rPh sb="24" eb="26">
      <t>ケンム</t>
    </rPh>
    <rPh sb="33" eb="35">
      <t>センタク</t>
    </rPh>
    <phoneticPr fontId="7"/>
  </si>
  <si>
    <t>Ｋ</t>
  </si>
  <si>
    <t>している　・　していない</t>
  </si>
  <si>
    <t>日</t>
  </si>
  <si>
    <t>別紙１－８</t>
    <rPh sb="0" eb="2">
      <t>ベッシ</t>
    </rPh>
    <phoneticPr fontId="7"/>
  </si>
  <si>
    <t>１．「基準上の必要人数」欄には、記載しないでください。</t>
    <rPh sb="3" eb="5">
      <t>キジュン</t>
    </rPh>
    <rPh sb="5" eb="6">
      <t>ジョウ</t>
    </rPh>
    <rPh sb="7" eb="9">
      <t>ヒツヨウ</t>
    </rPh>
    <rPh sb="9" eb="11">
      <t>ニンズウ</t>
    </rPh>
    <rPh sb="12" eb="13">
      <t>ラン</t>
    </rPh>
    <rPh sb="16" eb="18">
      <t>キサイ</t>
    </rPh>
    <phoneticPr fontId="7"/>
  </si>
  <si>
    <t>管理者の氏名</t>
    <rPh sb="0" eb="3">
      <t>カンリシャ</t>
    </rPh>
    <rPh sb="4" eb="6">
      <t>シメイ</t>
    </rPh>
    <phoneticPr fontId="7"/>
  </si>
  <si>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7"/>
  </si>
  <si>
    <t>　　２　住所・電話番号は、自宅のものを記載してください。</t>
    <rPh sb="4" eb="6">
      <t>ジュウショ</t>
    </rPh>
    <rPh sb="7" eb="9">
      <t>デンワ</t>
    </rPh>
    <rPh sb="9" eb="11">
      <t>バンゴウ</t>
    </rPh>
    <rPh sb="13" eb="15">
      <t>ジタク</t>
    </rPh>
    <rPh sb="19" eb="21">
      <t>キサイ</t>
    </rPh>
    <phoneticPr fontId="7"/>
  </si>
  <si>
    <t>職業指導員及び生活支援員に目標工賃達成指導員を加えた常勤換算後の人数</t>
    <rPh sb="26" eb="28">
      <t>ジョウキン</t>
    </rPh>
    <rPh sb="28" eb="30">
      <t>カンサン</t>
    </rPh>
    <rPh sb="30" eb="31">
      <t>ゴ</t>
    </rPh>
    <rPh sb="32" eb="34">
      <t>ニンズウ</t>
    </rPh>
    <phoneticPr fontId="7"/>
  </si>
  <si>
    <t>サービス費区分</t>
    <rPh sb="4" eb="5">
      <t>ヒ</t>
    </rPh>
    <rPh sb="5" eb="7">
      <t>クブン</t>
    </rPh>
    <phoneticPr fontId="7"/>
  </si>
  <si>
    <t>名　 称</t>
    <rPh sb="0" eb="1">
      <t>ナ</t>
    </rPh>
    <rPh sb="3" eb="4">
      <t>ショウ</t>
    </rPh>
    <phoneticPr fontId="7"/>
  </si>
  <si>
    <t>就労継続支援
（Ｂ型）</t>
    <rPh sb="0" eb="2">
      <t>シュウロウ</t>
    </rPh>
    <rPh sb="2" eb="4">
      <t>ケイゾク</t>
    </rPh>
    <rPh sb="4" eb="6">
      <t>シエン</t>
    </rPh>
    <rPh sb="9" eb="10">
      <t>ガタ</t>
    </rPh>
    <phoneticPr fontId="7"/>
  </si>
  <si>
    <t>就職先事業所名</t>
    <rPh sb="0" eb="3">
      <t>シュウショクサキ</t>
    </rPh>
    <rPh sb="3" eb="6">
      <t>ジギョウショ</t>
    </rPh>
    <rPh sb="6" eb="7">
      <t>メイ</t>
    </rPh>
    <phoneticPr fontId="7"/>
  </si>
  <si>
    <t>付表１２　就労継続支援事業の指定に係る記載事項</t>
    <rPh sb="0" eb="2">
      <t>フヒョウ</t>
    </rPh>
    <rPh sb="5" eb="7">
      <t>シュウロウ</t>
    </rPh>
    <rPh sb="7" eb="9">
      <t>ケイゾク</t>
    </rPh>
    <rPh sb="9" eb="11">
      <t>シエン</t>
    </rPh>
    <rPh sb="11" eb="13">
      <t>ジギョウ</t>
    </rPh>
    <rPh sb="14" eb="16">
      <t>シテイ</t>
    </rPh>
    <rPh sb="17" eb="18">
      <t>カカ</t>
    </rPh>
    <rPh sb="19" eb="21">
      <t>キサイ</t>
    </rPh>
    <rPh sb="21" eb="23">
      <t>ジコウ</t>
    </rPh>
    <phoneticPr fontId="7"/>
  </si>
  <si>
    <t>サービス種別</t>
    <rPh sb="4" eb="6">
      <t>シュベツ</t>
    </rPh>
    <phoneticPr fontId="7"/>
  </si>
  <si>
    <t>（</t>
  </si>
  <si>
    <t xml:space="preserve"> 取得日数・時間　　日　　時間</t>
    <rPh sb="1" eb="3">
      <t>シュトク</t>
    </rPh>
    <rPh sb="3" eb="5">
      <t>ニッスウ</t>
    </rPh>
    <rPh sb="6" eb="8">
      <t>ジカン</t>
    </rPh>
    <rPh sb="10" eb="11">
      <t>ニチ</t>
    </rPh>
    <rPh sb="13" eb="15">
      <t>ジカン</t>
    </rPh>
    <phoneticPr fontId="7"/>
  </si>
  <si>
    <t>　　　限会社」等の別を記載してください。</t>
    <rPh sb="3" eb="4">
      <t>ゲン</t>
    </rPh>
    <rPh sb="9" eb="10">
      <t>ベツ</t>
    </rPh>
    <rPh sb="11" eb="13">
      <t>キサイ</t>
    </rPh>
    <phoneticPr fontId="7"/>
  </si>
  <si>
    <t>連絡先</t>
    <rPh sb="0" eb="3">
      <t>レンラクサキ</t>
    </rPh>
    <phoneticPr fontId="7"/>
  </si>
  <si>
    <t>設備･備品等一覧表</t>
  </si>
  <si>
    <t>別添「申請書等添付書類一覧表」参照のこと。</t>
    <rPh sb="0" eb="2">
      <t>ベッテン</t>
    </rPh>
    <rPh sb="3" eb="7">
      <t>シンセイショナド</t>
    </rPh>
    <rPh sb="7" eb="9">
      <t>テンプ</t>
    </rPh>
    <rPh sb="9" eb="11">
      <t>ショルイ</t>
    </rPh>
    <rPh sb="11" eb="13">
      <t>イチラン</t>
    </rPh>
    <rPh sb="13" eb="14">
      <t>ヒョウ</t>
    </rPh>
    <rPh sb="15" eb="17">
      <t>サンショウ</t>
    </rPh>
    <phoneticPr fontId="7"/>
  </si>
  <si>
    <t>重度者支援体制加算に係る利用者の利用状況（令和　　年度）</t>
    <rPh sb="0" eb="3">
      <t>ジュウドシャ</t>
    </rPh>
    <rPh sb="3" eb="5">
      <t>シエン</t>
    </rPh>
    <rPh sb="5" eb="7">
      <t>タイセイ</t>
    </rPh>
    <rPh sb="7" eb="9">
      <t>カサン</t>
    </rPh>
    <rPh sb="10" eb="11">
      <t>カカ</t>
    </rPh>
    <rPh sb="12" eb="15">
      <t>リヨウシャ</t>
    </rPh>
    <rPh sb="16" eb="18">
      <t>リヨウ</t>
    </rPh>
    <rPh sb="18" eb="20">
      <t>ジョウキョウ</t>
    </rPh>
    <rPh sb="21" eb="23">
      <t>レイワ</t>
    </rPh>
    <rPh sb="25" eb="27">
      <t>ネンド</t>
    </rPh>
    <phoneticPr fontId="7"/>
  </si>
  <si>
    <t>介護給付費等算定に係る体制等状況一覧表　（就労継続支援Ａ型）</t>
    <rPh sb="28" eb="29">
      <t>ガタ</t>
    </rPh>
    <phoneticPr fontId="7"/>
  </si>
  <si>
    <t>　（別紙３５－２）</t>
    <rPh sb="2" eb="4">
      <t>ベッシ</t>
    </rPh>
    <phoneticPr fontId="7"/>
  </si>
  <si>
    <t>（郵便番号　　　　　　　―　　　　　　）</t>
    <rPh sb="1" eb="3">
      <t>ユウビン</t>
    </rPh>
    <rPh sb="3" eb="5">
      <t>バンゴウ</t>
    </rPh>
    <phoneticPr fontId="7"/>
  </si>
  <si>
    <t>１．「基準上の必要人数」「基準上の必要値」「基準上の必要定員」欄には、記載しないでください。</t>
    <rPh sb="3" eb="5">
      <t>キジュン</t>
    </rPh>
    <rPh sb="5" eb="6">
      <t>ジョウ</t>
    </rPh>
    <rPh sb="7" eb="9">
      <t>ヒツヨウ</t>
    </rPh>
    <rPh sb="9" eb="11">
      <t>ニンズウ</t>
    </rPh>
    <rPh sb="13" eb="15">
      <t>キジュン</t>
    </rPh>
    <rPh sb="15" eb="16">
      <t>ジョウ</t>
    </rPh>
    <rPh sb="17" eb="19">
      <t>ヒツヨウ</t>
    </rPh>
    <rPh sb="19" eb="20">
      <t>アタイ</t>
    </rPh>
    <rPh sb="31" eb="32">
      <t>ラン</t>
    </rPh>
    <rPh sb="35" eb="37">
      <t>キサイ</t>
    </rPh>
    <phoneticPr fontId="7"/>
  </si>
  <si>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7"/>
  </si>
  <si>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phoneticPr fontId="7"/>
  </si>
  <si>
    <t>氏   名</t>
    <rPh sb="0" eb="1">
      <t>シ</t>
    </rPh>
    <rPh sb="4" eb="5">
      <t>メイ</t>
    </rPh>
    <phoneticPr fontId="7"/>
  </si>
  <si>
    <t>就労継続支援（Ａ型）
就労継続支援（Ｂ型）　　　　　</t>
    <rPh sb="0" eb="2">
      <t>シュウロウ</t>
    </rPh>
    <rPh sb="2" eb="4">
      <t>ケイゾク</t>
    </rPh>
    <rPh sb="4" eb="6">
      <t>シエン</t>
    </rPh>
    <rPh sb="8" eb="9">
      <t>ガタ</t>
    </rPh>
    <rPh sb="11" eb="13">
      <t>シュウロウ</t>
    </rPh>
    <rPh sb="13" eb="15">
      <t>ケイゾク</t>
    </rPh>
    <rPh sb="15" eb="17">
      <t>シエン</t>
    </rPh>
    <rPh sb="19" eb="20">
      <t>ガタ</t>
    </rPh>
    <phoneticPr fontId="7"/>
  </si>
  <si>
    <t>※いずれかに○を付してください。</t>
    <rPh sb="8" eb="9">
      <t>フ</t>
    </rPh>
    <phoneticPr fontId="7"/>
  </si>
  <si>
    <t>資格の種類</t>
    <rPh sb="0" eb="2">
      <t>シカク</t>
    </rPh>
    <rPh sb="3" eb="5">
      <t>シュルイ</t>
    </rPh>
    <phoneticPr fontId="7"/>
  </si>
  <si>
    <t>）</t>
  </si>
  <si>
    <t>理学療法士等</t>
    <rPh sb="0" eb="2">
      <t>リガク</t>
    </rPh>
    <rPh sb="2" eb="5">
      <t>リョウホウシ</t>
    </rPh>
    <rPh sb="5" eb="6">
      <t>トウ</t>
    </rPh>
    <phoneticPr fontId="7"/>
  </si>
  <si>
    <t>◎短時間勤務に従事した人数</t>
    <rPh sb="1" eb="4">
      <t>タンジカン</t>
    </rPh>
    <rPh sb="4" eb="6">
      <t>キンム</t>
    </rPh>
    <rPh sb="7" eb="9">
      <t>ジュウジ</t>
    </rPh>
    <rPh sb="12" eb="13">
      <t>ショクニン</t>
    </rPh>
    <phoneticPr fontId="7"/>
  </si>
  <si>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7"/>
  </si>
  <si>
    <t>生年月日</t>
    <rPh sb="0" eb="2">
      <t>セイネン</t>
    </rPh>
    <rPh sb="2" eb="4">
      <t>ガッピ</t>
    </rPh>
    <phoneticPr fontId="7"/>
  </si>
  <si>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7"/>
  </si>
  <si>
    <t>（参考様式５）</t>
    <rPh sb="1" eb="3">
      <t>サンコウ</t>
    </rPh>
    <rPh sb="3" eb="5">
      <t>ヨウシキ</t>
    </rPh>
    <phoneticPr fontId="7"/>
  </si>
  <si>
    <t>区分５</t>
    <rPh sb="0" eb="2">
      <t>クブン</t>
    </rPh>
    <phoneticPr fontId="7"/>
  </si>
  <si>
    <t>平均工賃月額区分</t>
    <rPh sb="0" eb="2">
      <t>ヘイキン</t>
    </rPh>
    <rPh sb="2" eb="4">
      <t>コウチン</t>
    </rPh>
    <rPh sb="4" eb="6">
      <t>ゲツガク</t>
    </rPh>
    <rPh sb="6" eb="8">
      <t>クブン</t>
    </rPh>
    <phoneticPr fontId="7"/>
  </si>
  <si>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7"/>
  </si>
  <si>
    <t>異動区分</t>
    <rPh sb="0" eb="2">
      <t>イドウ</t>
    </rPh>
    <rPh sb="2" eb="4">
      <t>クブン</t>
    </rPh>
    <phoneticPr fontId="7"/>
  </si>
  <si>
    <t>注２：（Ｂ）は前年度の利用者数の平均値を７．５で除して得た数とする。（Ｃ）は前年度の利用者数の平均値を６で除して得たとする。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7"/>
  </si>
  <si>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7"/>
  </si>
  <si>
    <t>前年度の平均利用者数（人）</t>
    <rPh sb="0" eb="3">
      <t>ゼンネンド</t>
    </rPh>
    <rPh sb="4" eb="6">
      <t>ヘイキン</t>
    </rPh>
    <rPh sb="6" eb="8">
      <t>リヨウ</t>
    </rPh>
    <rPh sb="8" eb="9">
      <t>シャ</t>
    </rPh>
    <rPh sb="9" eb="10">
      <t>スウ</t>
    </rPh>
    <rPh sb="11" eb="12">
      <t>ニン</t>
    </rPh>
    <phoneticPr fontId="7"/>
  </si>
  <si>
    <t>②</t>
  </si>
  <si>
    <t>住所</t>
    <rPh sb="0" eb="2">
      <t>ジュウショ</t>
    </rPh>
    <phoneticPr fontId="7"/>
  </si>
  <si>
    <t>定款、寄附行為※及び登記事項証明書又は条例等
　※定款・寄付行為は、Ａ型のみ添付が必要</t>
    <rPh sb="0" eb="2">
      <t>テイカン</t>
    </rPh>
    <rPh sb="3" eb="5">
      <t>キフ</t>
    </rPh>
    <rPh sb="5" eb="7">
      <t>コウイ</t>
    </rPh>
    <rPh sb="8" eb="9">
      <t>オヨ</t>
    </rPh>
    <rPh sb="10" eb="12">
      <t>トウキ</t>
    </rPh>
    <rPh sb="12" eb="14">
      <t>ジコウ</t>
    </rPh>
    <rPh sb="14" eb="17">
      <t>ショウメイショ</t>
    </rPh>
    <rPh sb="17" eb="18">
      <t>マタ</t>
    </rPh>
    <rPh sb="19" eb="21">
      <t>ジョウレイ</t>
    </rPh>
    <rPh sb="21" eb="22">
      <t>ナド</t>
    </rPh>
    <rPh sb="25" eb="27">
      <t>テイカン</t>
    </rPh>
    <rPh sb="28" eb="30">
      <t>キフ</t>
    </rPh>
    <rPh sb="30" eb="32">
      <t>コウイ</t>
    </rPh>
    <rPh sb="35" eb="36">
      <t>ガタ</t>
    </rPh>
    <rPh sb="38" eb="40">
      <t>テンプ</t>
    </rPh>
    <rPh sb="41" eb="43">
      <t>ヒツヨウ</t>
    </rPh>
    <phoneticPr fontId="7"/>
  </si>
  <si>
    <t>都・道・府・県</t>
    <rPh sb="0" eb="1">
      <t>ト</t>
    </rPh>
    <rPh sb="2" eb="3">
      <t>ドウ</t>
    </rPh>
    <rPh sb="4" eb="5">
      <t>フ</t>
    </rPh>
    <rPh sb="6" eb="7">
      <t>ケン</t>
    </rPh>
    <phoneticPr fontId="7"/>
  </si>
  <si>
    <t>＜障害者又は障害者であった者＞</t>
    <rPh sb="1" eb="4">
      <t>ショウガイシャ</t>
    </rPh>
    <rPh sb="4" eb="5">
      <t>マタ</t>
    </rPh>
    <rPh sb="6" eb="9">
      <t>ショウガイシャ</t>
    </rPh>
    <rPh sb="13" eb="14">
      <t>シャ</t>
    </rPh>
    <phoneticPr fontId="7"/>
  </si>
  <si>
    <t>職</t>
    <rPh sb="0" eb="1">
      <t>ショク</t>
    </rPh>
    <phoneticPr fontId="7"/>
  </si>
  <si>
    <t>従　業　者　の　職　種　・　員　数</t>
    <rPh sb="0" eb="1">
      <t>ジュウ</t>
    </rPh>
    <rPh sb="2" eb="3">
      <t>ギョウ</t>
    </rPh>
    <rPh sb="4" eb="5">
      <t>シャ</t>
    </rPh>
    <rPh sb="8" eb="9">
      <t>ショク</t>
    </rPh>
    <rPh sb="10" eb="11">
      <t>タネ</t>
    </rPh>
    <rPh sb="14" eb="15">
      <t>イン</t>
    </rPh>
    <rPh sb="16" eb="17">
      <t>カズ</t>
    </rPh>
    <phoneticPr fontId="7"/>
  </si>
  <si>
    <t>定員（人）</t>
    <rPh sb="0" eb="2">
      <t>テイイン</t>
    </rPh>
    <rPh sb="3" eb="4">
      <t>ニン</t>
    </rPh>
    <phoneticPr fontId="7"/>
  </si>
  <si>
    <t>⑨</t>
  </si>
  <si>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7"/>
  </si>
  <si>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7"/>
  </si>
  <si>
    <t>当該人事評価制度の周知方法</t>
    <rPh sb="0" eb="2">
      <t>トウガイ</t>
    </rPh>
    <rPh sb="2" eb="4">
      <t>ジンジ</t>
    </rPh>
    <rPh sb="4" eb="6">
      <t>ヒョウカ</t>
    </rPh>
    <rPh sb="6" eb="8">
      <t>セイド</t>
    </rPh>
    <rPh sb="9" eb="11">
      <t>シュウチ</t>
    </rPh>
    <rPh sb="11" eb="13">
      <t>ホウホウ</t>
    </rPh>
    <phoneticPr fontId="7"/>
  </si>
  <si>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7"/>
  </si>
  <si>
    <t>従業者数</t>
    <rPh sb="0" eb="3">
      <t>ジュウギョウシャ</t>
    </rPh>
    <rPh sb="3" eb="4">
      <t>スウ</t>
    </rPh>
    <phoneticPr fontId="7"/>
  </si>
  <si>
    <t>区・郡・市</t>
    <rPh sb="0" eb="1">
      <t>ク</t>
    </rPh>
    <rPh sb="2" eb="3">
      <t>グン</t>
    </rPh>
    <rPh sb="4" eb="5">
      <t>シ</t>
    </rPh>
    <phoneticPr fontId="7"/>
  </si>
  <si>
    <t>協力医療機関</t>
    <rPh sb="0" eb="2">
      <t>キョウリョク</t>
    </rPh>
    <rPh sb="2" eb="4">
      <t>イリョウ</t>
    </rPh>
    <rPh sb="4" eb="6">
      <t>キカン</t>
    </rPh>
    <phoneticPr fontId="7"/>
  </si>
  <si>
    <r>
      <t xml:space="preserve"> </t>
    </r>
    <r>
      <rPr>
        <sz val="10"/>
        <color theme="1"/>
        <rFont val="ＭＳ ゴシック"/>
        <family val="3"/>
        <charset val="128"/>
      </rPr>
      <t>研修講師</t>
    </r>
    <rPh sb="1" eb="3">
      <t>ケンシュウ</t>
    </rPh>
    <rPh sb="3" eb="5">
      <t>コウシ</t>
    </rPh>
    <phoneticPr fontId="7"/>
  </si>
  <si>
    <t>事業所③</t>
    <rPh sb="0" eb="3">
      <t>ジギョウショ</t>
    </rPh>
    <phoneticPr fontId="7"/>
  </si>
  <si>
    <t>事業を実施する場合の記載事項(総括表)　　　その１　</t>
  </si>
  <si>
    <t>職　　　　　名</t>
    <rPh sb="0" eb="1">
      <t>ショク</t>
    </rPh>
    <rPh sb="6" eb="7">
      <t>メイ</t>
    </rPh>
    <phoneticPr fontId="7"/>
  </si>
  <si>
    <t>所在地</t>
    <rPh sb="0" eb="3">
      <t>ショザイチ</t>
    </rPh>
    <phoneticPr fontId="7"/>
  </si>
  <si>
    <t>※利用者ごとに利用した日（往路・復路）に○を記入すること。</t>
    <rPh sb="1" eb="4">
      <t>リヨウシャ</t>
    </rPh>
    <rPh sb="7" eb="9">
      <t>リヨウ</t>
    </rPh>
    <rPh sb="11" eb="12">
      <t>ヒ</t>
    </rPh>
    <rPh sb="13" eb="15">
      <t>オウロ</t>
    </rPh>
    <rPh sb="16" eb="18">
      <t>フクロ</t>
    </rPh>
    <rPh sb="22" eb="24">
      <t>キニュウ</t>
    </rPh>
    <phoneticPr fontId="7"/>
  </si>
  <si>
    <t>８月</t>
    <rPh sb="1" eb="2">
      <t>ガツ</t>
    </rPh>
    <phoneticPr fontId="7"/>
  </si>
  <si>
    <t>回</t>
    <rPh sb="0" eb="1">
      <t>カイ</t>
    </rPh>
    <phoneticPr fontId="7"/>
  </si>
  <si>
    <t>チェック表へ戻る</t>
    <rPh sb="4" eb="5">
      <t>ヒョウ</t>
    </rPh>
    <rPh sb="6" eb="7">
      <t>モド</t>
    </rPh>
    <phoneticPr fontId="7"/>
  </si>
  <si>
    <t>氏名</t>
    <rPh sb="0" eb="2">
      <t>シメイ</t>
    </rPh>
    <phoneticPr fontId="7"/>
  </si>
  <si>
    <t>療養介護</t>
    <rPh sb="0" eb="2">
      <t>リョウヨウ</t>
    </rPh>
    <rPh sb="2" eb="4">
      <t>カイゴ</t>
    </rPh>
    <phoneticPr fontId="7"/>
  </si>
  <si>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7"/>
  </si>
  <si>
    <t>（注）従たる事業所については、下欄に記載すること。</t>
    <rPh sb="15" eb="16">
      <t>シタ</t>
    </rPh>
    <rPh sb="16" eb="17">
      <t>ラン</t>
    </rPh>
    <rPh sb="18" eb="20">
      <t>キサイ</t>
    </rPh>
    <phoneticPr fontId="7"/>
  </si>
  <si>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7"/>
  </si>
  <si>
    <t>従たる事業所Ⅰ</t>
    <rPh sb="0" eb="1">
      <t>ジュウ</t>
    </rPh>
    <rPh sb="3" eb="6">
      <t>ジギョウショ</t>
    </rPh>
    <phoneticPr fontId="7"/>
  </si>
  <si>
    <t>前年度において6月に達した日（年月日）</t>
    <rPh sb="0" eb="3">
      <t>ゼンネンド</t>
    </rPh>
    <rPh sb="8" eb="9">
      <t>ゲツ</t>
    </rPh>
    <rPh sb="10" eb="11">
      <t>タッ</t>
    </rPh>
    <rPh sb="13" eb="14">
      <t>ケイジツ</t>
    </rPh>
    <rPh sb="15" eb="18">
      <t>ネンガッピ</t>
    </rPh>
    <phoneticPr fontId="7"/>
  </si>
  <si>
    <t>従たる事業所Ⅱ</t>
    <rPh sb="0" eb="1">
      <t>ジュウ</t>
    </rPh>
    <rPh sb="3" eb="6">
      <t>ジギョウショ</t>
    </rPh>
    <phoneticPr fontId="7"/>
  </si>
  <si>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7"/>
  </si>
  <si>
    <t>申請者チェック欄（注２）</t>
    <rPh sb="0" eb="3">
      <t>シンセイシャ</t>
    </rPh>
    <rPh sb="7" eb="8">
      <t>ラン</t>
    </rPh>
    <rPh sb="9" eb="10">
      <t>チュウ</t>
    </rPh>
    <phoneticPr fontId="7"/>
  </si>
  <si>
    <r>
      <t>必要人数 (ｳ)×</t>
    </r>
    <r>
      <rPr>
        <sz val="11"/>
        <rFont val="ＭＳ Ｐゴシック"/>
        <family val="3"/>
        <charset val="128"/>
      </rPr>
      <t>１０</t>
    </r>
    <rPh sb="0" eb="2">
      <t>ヒツヨウ</t>
    </rPh>
    <rPh sb="2" eb="4">
      <t>ニンズウ</t>
    </rPh>
    <phoneticPr fontId="7"/>
  </si>
  <si>
    <t>土</t>
    <rPh sb="0" eb="1">
      <t>ド</t>
    </rPh>
    <phoneticPr fontId="7"/>
  </si>
  <si>
    <t>名　称</t>
    <rPh sb="0" eb="1">
      <t>ナ</t>
    </rPh>
    <rPh sb="2" eb="3">
      <t>ショウ</t>
    </rPh>
    <phoneticPr fontId="7"/>
  </si>
  <si>
    <t>指定障害福祉サービス事業所に係る多機能型による事業を実施する場合の記載事項（その２）</t>
  </si>
  <si>
    <t>従たる事業所Ⅲ</t>
    <rPh sb="0" eb="1">
      <t>ジュウ</t>
    </rPh>
    <rPh sb="3" eb="6">
      <t>ジギョウショ</t>
    </rPh>
    <phoneticPr fontId="7"/>
  </si>
  <si>
    <t>岡山　三郎</t>
    <rPh sb="0" eb="2">
      <t>オカヤマ</t>
    </rPh>
    <rPh sb="3" eb="5">
      <t>サブロウ</t>
    </rPh>
    <phoneticPr fontId="7"/>
  </si>
  <si>
    <t>実施事業</t>
  </si>
  <si>
    <t>兼務する職種
及び勤務時間等</t>
    <rPh sb="0" eb="2">
      <t>ケンム</t>
    </rPh>
    <rPh sb="4" eb="6">
      <t>ショクシュ</t>
    </rPh>
    <rPh sb="7" eb="8">
      <t>オヨ</t>
    </rPh>
    <rPh sb="9" eb="11">
      <t>キンム</t>
    </rPh>
    <rPh sb="11" eb="13">
      <t>ジカン</t>
    </rPh>
    <rPh sb="13" eb="14">
      <t>トウ</t>
    </rPh>
    <phoneticPr fontId="7"/>
  </si>
  <si>
    <t>生活介護　人員配置加算Ⅲ(2.5:1)</t>
    <rPh sb="0" eb="2">
      <t>セイカツ</t>
    </rPh>
    <rPh sb="2" eb="4">
      <t>カイゴ</t>
    </rPh>
    <rPh sb="5" eb="7">
      <t>ジンイン</t>
    </rPh>
    <rPh sb="7" eb="9">
      <t>ハイチ</t>
    </rPh>
    <rPh sb="9" eb="11">
      <t>カサン</t>
    </rPh>
    <phoneticPr fontId="7"/>
  </si>
  <si>
    <t>その他参考となる事項</t>
    <rPh sb="2" eb="3">
      <t>タ</t>
    </rPh>
    <rPh sb="3" eb="5">
      <t>サンコウ</t>
    </rPh>
    <rPh sb="8" eb="10">
      <t>ジコウ</t>
    </rPh>
    <phoneticPr fontId="7"/>
  </si>
  <si>
    <t>主たる対象とする障害の種類</t>
    <rPh sb="0" eb="1">
      <t>シュ</t>
    </rPh>
    <rPh sb="3" eb="5">
      <t>タイショウ</t>
    </rPh>
    <rPh sb="8" eb="10">
      <t>ショウガイ</t>
    </rPh>
    <rPh sb="11" eb="13">
      <t>シュルイ</t>
    </rPh>
    <phoneticPr fontId="7"/>
  </si>
  <si>
    <t>参考様式２</t>
    <rPh sb="0" eb="2">
      <t>サンコウ</t>
    </rPh>
    <rPh sb="2" eb="4">
      <t>ヨウシキ</t>
    </rPh>
    <phoneticPr fontId="7"/>
  </si>
  <si>
    <t>非常勤（人）</t>
    <rPh sb="0" eb="3">
      <t>ヒジョウキン</t>
    </rPh>
    <rPh sb="4" eb="5">
      <t>ニン</t>
    </rPh>
    <phoneticPr fontId="7"/>
  </si>
  <si>
    <t>第２週</t>
    <rPh sb="0" eb="1">
      <t>ダイ</t>
    </rPh>
    <rPh sb="2" eb="3">
      <t>シュウ</t>
    </rPh>
    <phoneticPr fontId="7"/>
  </si>
  <si>
    <t>生活介護を行う場合のみ</t>
  </si>
  <si>
    <t>うち昇給・昇格を行った者</t>
    <rPh sb="2" eb="4">
      <t>ショウキュウ</t>
    </rPh>
    <rPh sb="5" eb="7">
      <t>ショウカク</t>
    </rPh>
    <rPh sb="8" eb="9">
      <t>オコナ</t>
    </rPh>
    <rPh sb="11" eb="12">
      <t>モノ</t>
    </rPh>
    <phoneticPr fontId="7"/>
  </si>
  <si>
    <t>重度訪問介護</t>
    <rPh sb="0" eb="2">
      <t>ジュウド</t>
    </rPh>
    <rPh sb="2" eb="4">
      <t>ホウモン</t>
    </rPh>
    <rPh sb="4" eb="6">
      <t>カイゴ</t>
    </rPh>
    <phoneticPr fontId="7"/>
  </si>
  <si>
    <t>代 表 者 の 住 所</t>
    <rPh sb="0" eb="1">
      <t>ダイ</t>
    </rPh>
    <rPh sb="2" eb="3">
      <t>ヒョウ</t>
    </rPh>
    <rPh sb="4" eb="5">
      <t>モノ</t>
    </rPh>
    <rPh sb="8" eb="9">
      <t>ジュウ</t>
    </rPh>
    <rPh sb="10" eb="11">
      <t>トコロ</t>
    </rPh>
    <phoneticPr fontId="7"/>
  </si>
  <si>
    <t>常勤換算後の人数（人）</t>
    <rPh sb="0" eb="2">
      <t>ジョウキン</t>
    </rPh>
    <rPh sb="2" eb="4">
      <t>カンサン</t>
    </rPh>
    <rPh sb="4" eb="5">
      <t>ゴ</t>
    </rPh>
    <rPh sb="6" eb="8">
      <t>ニンズウ</t>
    </rPh>
    <rPh sb="9" eb="10">
      <t>ニン</t>
    </rPh>
    <phoneticPr fontId="7"/>
  </si>
  <si>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7"/>
  </si>
  <si>
    <t>設備の概要</t>
  </si>
  <si>
    <t>就労継続支援
（Ａ型）</t>
    <rPh sb="0" eb="2">
      <t>シュウロウ</t>
    </rPh>
    <rPh sb="2" eb="4">
      <t>ケイゾク</t>
    </rPh>
    <rPh sb="4" eb="6">
      <t>シエン</t>
    </rPh>
    <rPh sb="8" eb="10">
      <t>アガタ</t>
    </rPh>
    <phoneticPr fontId="7"/>
  </si>
  <si>
    <t>別紙２０</t>
    <rPh sb="0" eb="2">
      <t>ベッシ</t>
    </rPh>
    <phoneticPr fontId="7"/>
  </si>
  <si>
    <t>事業</t>
    <rPh sb="0" eb="2">
      <t>ジギョウ</t>
    </rPh>
    <phoneticPr fontId="7"/>
  </si>
  <si>
    <t>右記以外</t>
    <rPh sb="0" eb="2">
      <t>ウキ</t>
    </rPh>
    <rPh sb="2" eb="4">
      <t>イガイ</t>
    </rPh>
    <phoneticPr fontId="7"/>
  </si>
  <si>
    <t>従たる事業所</t>
    <rPh sb="0" eb="1">
      <t>ジュウ</t>
    </rPh>
    <rPh sb="3" eb="6">
      <t>ジギョウショ</t>
    </rPh>
    <phoneticPr fontId="7"/>
  </si>
  <si>
    <t>印</t>
    <rPh sb="0" eb="1">
      <t>イン</t>
    </rPh>
    <phoneticPr fontId="7"/>
  </si>
  <si>
    <t>　申請者</t>
    <rPh sb="1" eb="4">
      <t>シンセイシャ</t>
    </rPh>
    <phoneticPr fontId="7"/>
  </si>
  <si>
    <t>適切な食事提供の確保方策</t>
    <rPh sb="0" eb="2">
      <t>テキセツ</t>
    </rPh>
    <rPh sb="3" eb="5">
      <t>ショクジ</t>
    </rPh>
    <rPh sb="5" eb="7">
      <t>テイキョウ</t>
    </rPh>
    <rPh sb="8" eb="10">
      <t>カクホ</t>
    </rPh>
    <rPh sb="10" eb="12">
      <t>ホウサク</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</si>
  <si>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7"/>
  </si>
  <si>
    <t>（Ⅲ）多様な働き方（※）</t>
    <rPh sb="3" eb="5">
      <t>タヨウ</t>
    </rPh>
    <rPh sb="6" eb="7">
      <t>ハタラ</t>
    </rPh>
    <rPh sb="8" eb="9">
      <t>カタ</t>
    </rPh>
    <phoneticPr fontId="7"/>
  </si>
  <si>
    <t>①虐待の防止に関する責任者（虐待防止責任者）の選定</t>
    <rPh sb="1" eb="3">
      <t>ギャクタイ</t>
    </rPh>
    <rPh sb="4" eb="6">
      <t>ボウシ</t>
    </rPh>
    <rPh sb="7" eb="8">
      <t>カン</t>
    </rPh>
    <rPh sb="10" eb="12">
      <t>セキニン</t>
    </rPh>
    <rPh sb="12" eb="13">
      <t>シャ</t>
    </rPh>
    <rPh sb="14" eb="16">
      <t>ギャクタイ</t>
    </rPh>
    <rPh sb="16" eb="18">
      <t>ボウシ</t>
    </rPh>
    <rPh sb="18" eb="20">
      <t>セキニン</t>
    </rPh>
    <rPh sb="20" eb="21">
      <t>シャ</t>
    </rPh>
    <rPh sb="23" eb="25">
      <t>センテイ</t>
    </rPh>
    <phoneticPr fontId="7"/>
  </si>
  <si>
    <t>３．「定員緩和措置の有無」欄は、指定基準省令第○条に基づく利用定員緩和措置の適用の有無について記載してください。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4" eb="25">
      <t>ジョウ</t>
    </rPh>
    <rPh sb="26" eb="27">
      <t>モト</t>
    </rPh>
    <rPh sb="29" eb="31">
      <t>リヨウ</t>
    </rPh>
    <rPh sb="31" eb="33">
      <t>テイイン</t>
    </rPh>
    <rPh sb="33" eb="35">
      <t>カンワ</t>
    </rPh>
    <rPh sb="35" eb="37">
      <t>ソチ</t>
    </rPh>
    <rPh sb="38" eb="40">
      <t>テキヨウ</t>
    </rPh>
    <rPh sb="41" eb="43">
      <t>ウム</t>
    </rPh>
    <rPh sb="47" eb="49">
      <t>キサイ</t>
    </rPh>
    <phoneticPr fontId="7"/>
  </si>
  <si>
    <t>□クックフリーズ</t>
  </si>
  <si>
    <t>利用定員</t>
    <rPh sb="0" eb="2">
      <t>リヨウ</t>
    </rPh>
    <rPh sb="2" eb="4">
      <t>テイイン</t>
    </rPh>
    <phoneticPr fontId="7"/>
  </si>
  <si>
    <t>事業所②</t>
    <rPh sb="0" eb="3">
      <t>ジギョウショ</t>
    </rPh>
    <phoneticPr fontId="7"/>
  </si>
  <si>
    <t>備　考</t>
    <rPh sb="0" eb="1">
      <t>ビ</t>
    </rPh>
    <rPh sb="2" eb="3">
      <t>コウ</t>
    </rPh>
    <phoneticPr fontId="7"/>
  </si>
  <si>
    <t>４．生活介護にサービス単位を導入する場合には、適宜欄を設けて記載するか又は別葉にサービス単位ごとの定員を記載してください。</t>
    <rPh sb="44" eb="46">
      <t>タンイ</t>
    </rPh>
    <rPh sb="49" eb="51">
      <t>テイイン</t>
    </rPh>
    <phoneticPr fontId="7"/>
  </si>
  <si>
    <t>２ 新規　２ 変更　３ 終了</t>
    <rPh sb="2" eb="4">
      <t>シンキ</t>
    </rPh>
    <rPh sb="7" eb="9">
      <t>ヘンコウ</t>
    </rPh>
    <rPh sb="12" eb="14">
      <t>シュウリョウ</t>
    </rPh>
    <phoneticPr fontId="7"/>
  </si>
  <si>
    <t>○</t>
  </si>
  <si>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7"/>
  </si>
  <si>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7"/>
  </si>
  <si>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7"/>
  </si>
  <si>
    <t>所 在 地</t>
    <rPh sb="0" eb="1">
      <t>トコロ</t>
    </rPh>
    <rPh sb="2" eb="3">
      <t>ザイ</t>
    </rPh>
    <rPh sb="4" eb="5">
      <t>チ</t>
    </rPh>
    <phoneticPr fontId="7"/>
  </si>
  <si>
    <t>（問）</t>
    <rPh sb="1" eb="2">
      <t>ト</t>
    </rPh>
    <phoneticPr fontId="7"/>
  </si>
  <si>
    <t>氏　　　　　名</t>
    <rPh sb="0" eb="1">
      <t>シ</t>
    </rPh>
    <rPh sb="6" eb="7">
      <t>メイ</t>
    </rPh>
    <phoneticPr fontId="7"/>
  </si>
  <si>
    <t>調理員</t>
    <rPh sb="0" eb="3">
      <t>チョウリイン</t>
    </rPh>
    <phoneticPr fontId="7"/>
  </si>
  <si>
    <t>◎うち1名は前年度末日まで雇用継続している</t>
    <rPh sb="4" eb="5">
      <t>メイ</t>
    </rPh>
    <rPh sb="6" eb="9">
      <t>ゼンネンド</t>
    </rPh>
    <rPh sb="9" eb="11">
      <t>マツジツ</t>
    </rPh>
    <rPh sb="13" eb="15">
      <t>コヨウ</t>
    </rPh>
    <rPh sb="15" eb="17">
      <t>ケイゾク</t>
    </rPh>
    <phoneticPr fontId="7"/>
  </si>
  <si>
    <t>指定障害福祉サービス事業所</t>
    <rPh sb="0" eb="2">
      <t>シテイ</t>
    </rPh>
    <rPh sb="2" eb="4">
      <t>ショウガイ</t>
    </rPh>
    <rPh sb="4" eb="6">
      <t>フクシ</t>
    </rPh>
    <rPh sb="10" eb="13">
      <t>ジギョウショ</t>
    </rPh>
    <phoneticPr fontId="7"/>
  </si>
  <si>
    <t>（設置者）</t>
    <rPh sb="1" eb="4">
      <t>セッチシャ</t>
    </rPh>
    <phoneticPr fontId="7"/>
  </si>
  <si>
    <t>３．</t>
  </si>
  <si>
    <t>土</t>
  </si>
  <si>
    <t>２　加算の届出内容</t>
    <rPh sb="2" eb="4">
      <t>カサン</t>
    </rPh>
    <rPh sb="5" eb="7">
      <t>トドケデ</t>
    </rPh>
    <rPh sb="7" eb="9">
      <t>ナイヨウ</t>
    </rPh>
    <phoneticPr fontId="7"/>
  </si>
  <si>
    <t>法人名</t>
    <rPh sb="0" eb="2">
      <t>ホウジン</t>
    </rPh>
    <rPh sb="2" eb="3">
      <t>メイ</t>
    </rPh>
    <phoneticPr fontId="7"/>
  </si>
  <si>
    <t>名　　　　　称</t>
    <rPh sb="0" eb="1">
      <t>メイ</t>
    </rPh>
    <rPh sb="6" eb="7">
      <t>ショウ</t>
    </rPh>
    <phoneticPr fontId="7"/>
  </si>
  <si>
    <t>20人以下</t>
  </si>
  <si>
    <t>目標工賃達成指導員配置に関する届出書</t>
    <rPh sb="0" eb="2">
      <t>モクヒョウ</t>
    </rPh>
    <rPh sb="2" eb="4">
      <t>コウチン</t>
    </rPh>
    <rPh sb="4" eb="6">
      <t>タッセイ</t>
    </rPh>
    <rPh sb="6" eb="9">
      <t>シドウイン</t>
    </rPh>
    <rPh sb="9" eb="11">
      <t>ハイチ</t>
    </rPh>
    <rPh sb="12" eb="13">
      <t>カン</t>
    </rPh>
    <rPh sb="15" eb="17">
      <t>トドケデ</t>
    </rPh>
    <rPh sb="17" eb="18">
      <t>ショ</t>
    </rPh>
    <phoneticPr fontId="7"/>
  </si>
  <si>
    <t>申請者（設置者）</t>
    <rPh sb="0" eb="3">
      <t>シンセイシャ</t>
    </rPh>
    <rPh sb="4" eb="7">
      <t>セッチシャ</t>
    </rPh>
    <phoneticPr fontId="7"/>
  </si>
  <si>
    <t>名　　　　　　　称</t>
    <rPh sb="0" eb="1">
      <t>メイ</t>
    </rPh>
    <rPh sb="8" eb="9">
      <t>ショウ</t>
    </rPh>
    <phoneticPr fontId="7"/>
  </si>
  <si>
    <t>○前項の訓練のうち、避難及び消火の訓練は、定期的に行わなければならない。</t>
  </si>
  <si>
    <t>有</t>
    <rPh sb="0" eb="1">
      <t>ア</t>
    </rPh>
    <phoneticPr fontId="7"/>
  </si>
  <si>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7"/>
  </si>
  <si>
    <t>法人所轄庁</t>
    <rPh sb="0" eb="2">
      <t>ホウジン</t>
    </rPh>
    <rPh sb="2" eb="5">
      <t>ショカツチョウ</t>
    </rPh>
    <phoneticPr fontId="7"/>
  </si>
  <si>
    <t>電話番号</t>
    <rPh sb="0" eb="2">
      <t>デンワ</t>
    </rPh>
    <rPh sb="2" eb="4">
      <t>バンゴウ</t>
    </rPh>
    <phoneticPr fontId="7"/>
  </si>
  <si>
    <t>リストボックスから選択</t>
    <rPh sb="9" eb="11">
      <t>センタク</t>
    </rPh>
    <phoneticPr fontId="7"/>
  </si>
  <si>
    <t>項　　目</t>
    <rPh sb="0" eb="1">
      <t>コウ</t>
    </rPh>
    <rPh sb="3" eb="4">
      <t>メ</t>
    </rPh>
    <phoneticPr fontId="7"/>
  </si>
  <si>
    <t>対象者</t>
    <rPh sb="0" eb="2">
      <t>タイショウ</t>
    </rPh>
    <rPh sb="2" eb="3">
      <t>シャ</t>
    </rPh>
    <phoneticPr fontId="7"/>
  </si>
  <si>
    <t>Ｆ Ａ Ｘ 番 号</t>
    <rPh sb="6" eb="7">
      <t>バン</t>
    </rPh>
    <rPh sb="8" eb="9">
      <t>ゴウ</t>
    </rPh>
    <phoneticPr fontId="7"/>
  </si>
  <si>
    <t>　　３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7"/>
  </si>
  <si>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7"/>
  </si>
  <si>
    <t>添付書類</t>
    <rPh sb="0" eb="2">
      <t>テンプ</t>
    </rPh>
    <rPh sb="2" eb="4">
      <t>ショルイ</t>
    </rPh>
    <phoneticPr fontId="7"/>
  </si>
  <si>
    <t>代表者の職・氏名</t>
    <rPh sb="0" eb="3">
      <t>ダイヒョウシャ</t>
    </rPh>
    <rPh sb="4" eb="5">
      <t>ショク</t>
    </rPh>
    <rPh sb="6" eb="8">
      <t>シメイ</t>
    </rPh>
    <phoneticPr fontId="7"/>
  </si>
  <si>
    <t>①40点 ②25点 ③20点 ④5点</t>
    <rPh sb="3" eb="4">
      <t>テン</t>
    </rPh>
    <rPh sb="8" eb="9">
      <t>テン</t>
    </rPh>
    <rPh sb="13" eb="14">
      <t>テン</t>
    </rPh>
    <rPh sb="17" eb="18">
      <t>テン</t>
    </rPh>
    <phoneticPr fontId="7"/>
  </si>
  <si>
    <t>法人である場合その種別</t>
    <rPh sb="0" eb="2">
      <t>ホウジン</t>
    </rPh>
    <rPh sb="5" eb="7">
      <t>バアイ</t>
    </rPh>
    <rPh sb="9" eb="11">
      <t>シュベツ</t>
    </rPh>
    <phoneticPr fontId="7"/>
  </si>
  <si>
    <t>実施</t>
    <rPh sb="0" eb="2">
      <t>ジッシ</t>
    </rPh>
    <phoneticPr fontId="7"/>
  </si>
  <si>
    <t>様　　式</t>
    <rPh sb="0" eb="1">
      <t>サマ</t>
    </rPh>
    <rPh sb="3" eb="4">
      <t>シキ</t>
    </rPh>
    <phoneticPr fontId="7"/>
  </si>
  <si>
    <r>
      <t>○(写し可</t>
    </r>
    <r>
      <rPr>
        <sz val="11"/>
        <rFont val="ＭＳ Ｐゴシック"/>
        <family val="3"/>
        <charset val="128"/>
      </rPr>
      <t>)</t>
    </r>
    <rPh sb="2" eb="3">
      <t>ウツ</t>
    </rPh>
    <rPh sb="4" eb="5">
      <t>カ</t>
    </rPh>
    <phoneticPr fontId="7"/>
  </si>
  <si>
    <t>（備考）</t>
    <rPh sb="1" eb="3">
      <t>ビコウ</t>
    </rPh>
    <phoneticPr fontId="7"/>
  </si>
  <si>
    <t>１２月</t>
  </si>
  <si>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7"/>
  </si>
  <si>
    <t>評価点が105点以上130点未満</t>
    <rPh sb="0" eb="3">
      <t>ヒョウカテン</t>
    </rPh>
    <rPh sb="7" eb="8">
      <t>テン</t>
    </rPh>
    <rPh sb="8" eb="10">
      <t>イジョウ</t>
    </rPh>
    <rPh sb="13" eb="14">
      <t>テン</t>
    </rPh>
    <rPh sb="14" eb="16">
      <t>ミマン</t>
    </rPh>
    <phoneticPr fontId="7"/>
  </si>
  <si>
    <t>就労移行</t>
  </si>
  <si>
    <t>（別紙６）</t>
    <rPh sb="1" eb="3">
      <t>ベッシ</t>
    </rPh>
    <phoneticPr fontId="7"/>
  </si>
  <si>
    <t>令和　年　月分</t>
    <rPh sb="0" eb="2">
      <t>レイワ</t>
    </rPh>
    <rPh sb="3" eb="4">
      <t>ネン</t>
    </rPh>
    <rPh sb="5" eb="6">
      <t>ガツ</t>
    </rPh>
    <rPh sb="6" eb="7">
      <t>ブン</t>
    </rPh>
    <phoneticPr fontId="7"/>
  </si>
  <si>
    <t>点</t>
    <rPh sb="0" eb="1">
      <t>テン</t>
    </rPh>
    <phoneticPr fontId="7"/>
  </si>
  <si>
    <t>　　　該当する欄には「○」を記載してください。</t>
    <rPh sb="3" eb="4">
      <t>ガイ</t>
    </rPh>
    <rPh sb="4" eb="5">
      <t>トウ</t>
    </rPh>
    <rPh sb="7" eb="8">
      <t>ラン</t>
    </rPh>
    <rPh sb="14" eb="16">
      <t>キサイ</t>
    </rPh>
    <phoneticPr fontId="7"/>
  </si>
  <si>
    <t>　　１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7"/>
  </si>
  <si>
    <t>【要件１】
　１回の送迎につき、平均１０人以上（ただし、利用定員が２０人未満の事業所にあっては、１回の送迎につき、平均的に定員の１００分の５０以上）が利用</t>
    <rPh sb="1" eb="3">
      <t>ヨウケン</t>
    </rPh>
    <phoneticPr fontId="7"/>
  </si>
  <si>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7"/>
  </si>
  <si>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7"/>
  </si>
  <si>
    <t>名　　称</t>
    <rPh sb="0" eb="1">
      <t>メイ</t>
    </rPh>
    <rPh sb="3" eb="4">
      <t>ショウ</t>
    </rPh>
    <phoneticPr fontId="7"/>
  </si>
  <si>
    <t>管理者</t>
    <rPh sb="0" eb="3">
      <t>カンリシャ</t>
    </rPh>
    <phoneticPr fontId="7"/>
  </si>
  <si>
    <t>（郵便番号　　　　　－　　　　　）</t>
    <rPh sb="1" eb="3">
      <t>ユウビン</t>
    </rPh>
    <rPh sb="3" eb="5">
      <t>バンゴウ</t>
    </rPh>
    <phoneticPr fontId="7"/>
  </si>
  <si>
    <t>Ｄ</t>
  </si>
  <si>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7"/>
  </si>
  <si>
    <t>県</t>
    <rPh sb="0" eb="1">
      <t>ケン</t>
    </rPh>
    <phoneticPr fontId="7"/>
  </si>
  <si>
    <t>今回指定更新申請を行う事業に○を付けてください→</t>
    <rPh sb="0" eb="2">
      <t>コンカイ</t>
    </rPh>
    <rPh sb="2" eb="4">
      <t>シテイ</t>
    </rPh>
    <rPh sb="4" eb="6">
      <t>コウシン</t>
    </rPh>
    <rPh sb="6" eb="8">
      <t>シンセイ</t>
    </rPh>
    <rPh sb="9" eb="10">
      <t>オコナ</t>
    </rPh>
    <rPh sb="11" eb="13">
      <t>ジギョウ</t>
    </rPh>
    <rPh sb="16" eb="17">
      <t>ツ</t>
    </rPh>
    <phoneticPr fontId="7"/>
  </si>
  <si>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7"/>
  </si>
  <si>
    <t>常勤（人）</t>
    <rPh sb="0" eb="2">
      <t>ジョウキン</t>
    </rPh>
    <rPh sb="3" eb="4">
      <t>ヒト</t>
    </rPh>
    <phoneticPr fontId="7"/>
  </si>
  <si>
    <t>月</t>
    <rPh sb="0" eb="1">
      <t>ツキ</t>
    </rPh>
    <phoneticPr fontId="7"/>
  </si>
  <si>
    <t>▼利用者の状況</t>
    <rPh sb="1" eb="3">
      <t>リヨウ</t>
    </rPh>
    <rPh sb="3" eb="4">
      <t>シャ</t>
    </rPh>
    <rPh sb="5" eb="7">
      <t>ジョウキョウ</t>
    </rPh>
    <phoneticPr fontId="7"/>
  </si>
  <si>
    <t>障害者の虐待防止のための措置に関する事項</t>
    <rPh sb="0" eb="3">
      <t>ショウガイシャ</t>
    </rPh>
    <rPh sb="4" eb="6">
      <t>ギャクタイ</t>
    </rPh>
    <rPh sb="6" eb="8">
      <t>ボウシ</t>
    </rPh>
    <rPh sb="12" eb="14">
      <t>ソチ</t>
    </rPh>
    <rPh sb="15" eb="16">
      <t>カン</t>
    </rPh>
    <rPh sb="18" eb="20">
      <t>ジコウ</t>
    </rPh>
    <phoneticPr fontId="7"/>
  </si>
  <si>
    <t>添付の要否（注１）</t>
    <rPh sb="0" eb="2">
      <t>テンプ</t>
    </rPh>
    <rPh sb="3" eb="4">
      <t>ヨウ</t>
    </rPh>
    <rPh sb="4" eb="5">
      <t>ヒ</t>
    </rPh>
    <rPh sb="6" eb="7">
      <t>チュウ</t>
    </rPh>
    <phoneticPr fontId="7"/>
  </si>
  <si>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7"/>
  </si>
  <si>
    <t>事業所・施設名</t>
    <rPh sb="0" eb="3">
      <t>ジギョウショ</t>
    </rPh>
    <rPh sb="4" eb="6">
      <t>シセツ</t>
    </rPh>
    <rPh sb="6" eb="7">
      <t>メイ</t>
    </rPh>
    <phoneticPr fontId="7"/>
  </si>
  <si>
    <t>□新規配置　　　　　□変更　　　　□継続</t>
    <rPh sb="1" eb="3">
      <t>シンキ</t>
    </rPh>
    <rPh sb="3" eb="5">
      <t>ハイチ</t>
    </rPh>
    <rPh sb="11" eb="13">
      <t>ヘンコウ</t>
    </rPh>
    <rPh sb="18" eb="20">
      <t>ケイゾク</t>
    </rPh>
    <phoneticPr fontId="7"/>
  </si>
  <si>
    <t>郡・市</t>
    <rPh sb="0" eb="1">
      <t>グン</t>
    </rPh>
    <rPh sb="2" eb="3">
      <t>シ</t>
    </rPh>
    <phoneticPr fontId="7"/>
  </si>
  <si>
    <t>◎傷病休暇等を取得した人数</t>
    <rPh sb="1" eb="3">
      <t>ショウビョウ</t>
    </rPh>
    <rPh sb="3" eb="5">
      <t>キュウカ</t>
    </rPh>
    <rPh sb="5" eb="6">
      <t>トウ</t>
    </rPh>
    <rPh sb="7" eb="9">
      <t>シュトク</t>
    </rPh>
    <rPh sb="12" eb="13">
      <t>ショクニン</t>
    </rPh>
    <phoneticPr fontId="7"/>
  </si>
  <si>
    <t>連 絡 先</t>
    <rPh sb="0" eb="1">
      <t>レン</t>
    </rPh>
    <rPh sb="2" eb="3">
      <t>ラク</t>
    </rPh>
    <rPh sb="4" eb="5">
      <t>サキ</t>
    </rPh>
    <phoneticPr fontId="7"/>
  </si>
  <si>
    <t>　下関市長 　様</t>
    <rPh sb="1" eb="4">
      <t>シモノセキシ</t>
    </rPh>
    <rPh sb="4" eb="5">
      <t>チョウ</t>
    </rPh>
    <rPh sb="7" eb="8">
      <t>サマ</t>
    </rPh>
    <phoneticPr fontId="7"/>
  </si>
  <si>
    <t>送迎体制</t>
  </si>
  <si>
    <t>ＦＡＸ番号</t>
    <rPh sb="3" eb="5">
      <t>バンゴウ</t>
    </rPh>
    <phoneticPr fontId="7"/>
  </si>
  <si>
    <t>３　送迎の状況</t>
    <rPh sb="2" eb="4">
      <t>ソウゲイ</t>
    </rPh>
    <rPh sb="5" eb="7">
      <t>ジョウキョウ</t>
    </rPh>
    <phoneticPr fontId="7"/>
  </si>
  <si>
    <t>①　新規　　　　　　　　②　変更　　　　　　　　③　終了</t>
    <rPh sb="2" eb="4">
      <t>シンキ</t>
    </rPh>
    <rPh sb="14" eb="16">
      <t>ヘンコウ</t>
    </rPh>
    <rPh sb="26" eb="28">
      <t>シュウリョウ</t>
    </rPh>
    <phoneticPr fontId="7"/>
  </si>
  <si>
    <t>氏　名</t>
    <rPh sb="0" eb="1">
      <t>シ</t>
    </rPh>
    <rPh sb="2" eb="3">
      <t>メイ</t>
    </rPh>
    <phoneticPr fontId="7"/>
  </si>
  <si>
    <t>氏　　　　名</t>
    <rPh sb="0" eb="1">
      <t>シ</t>
    </rPh>
    <rPh sb="5" eb="6">
      <t>メイ</t>
    </rPh>
    <phoneticPr fontId="7"/>
  </si>
  <si>
    <t>管理者</t>
    <rPh sb="0" eb="1">
      <t>カン</t>
    </rPh>
    <rPh sb="1" eb="2">
      <t>リ</t>
    </rPh>
    <rPh sb="2" eb="3">
      <t>モノ</t>
    </rPh>
    <phoneticPr fontId="7"/>
  </si>
  <si>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7"/>
  </si>
  <si>
    <t>◎時間単位取得を活用した人数</t>
    <rPh sb="1" eb="3">
      <t>ジカン</t>
    </rPh>
    <rPh sb="3" eb="5">
      <t>タンイ</t>
    </rPh>
    <rPh sb="5" eb="7">
      <t>シュトク</t>
    </rPh>
    <rPh sb="8" eb="10">
      <t>カツヨウ</t>
    </rPh>
    <rPh sb="12" eb="13">
      <t>ニン</t>
    </rPh>
    <rPh sb="13" eb="14">
      <t>スウ</t>
    </rPh>
    <phoneticPr fontId="7"/>
  </si>
  <si>
    <t>住　所</t>
    <rPh sb="0" eb="1">
      <t>ジュウ</t>
    </rPh>
    <rPh sb="2" eb="3">
      <t>トコロ</t>
    </rPh>
    <phoneticPr fontId="7"/>
  </si>
  <si>
    <t>（Ⅱ）生産活動</t>
    <rPh sb="3" eb="5">
      <t>セイサン</t>
    </rPh>
    <rPh sb="5" eb="7">
      <t>カツドウ</t>
    </rPh>
    <phoneticPr fontId="7"/>
  </si>
  <si>
    <t>１．　Ⅰ型（7.5：1）　　　　　　２．　Ⅱ型（10：1）</t>
    <rPh sb="4" eb="5">
      <t>ガタ</t>
    </rPh>
    <rPh sb="22" eb="23">
      <t>ガタ</t>
    </rPh>
    <phoneticPr fontId="7"/>
  </si>
  <si>
    <t>経歴書（管理者・Ｓ提供責任者・Ｓ管理責任者・相談支援専門員</t>
  </si>
  <si>
    <t>（郵便番号　　　　　－　　　　　）</t>
  </si>
  <si>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7"/>
  </si>
  <si>
    <t>　　</t>
  </si>
  <si>
    <t>無</t>
    <rPh sb="0" eb="1">
      <t>ム</t>
    </rPh>
    <phoneticPr fontId="7"/>
  </si>
  <si>
    <t>　下関市長　 　様</t>
    <rPh sb="1" eb="4">
      <t>シモノセキシ</t>
    </rPh>
    <rPh sb="4" eb="5">
      <t>チョウ</t>
    </rPh>
    <rPh sb="8" eb="9">
      <t>サマ</t>
    </rPh>
    <phoneticPr fontId="7"/>
  </si>
  <si>
    <t>　　年　　月　　日</t>
    <rPh sb="2" eb="3">
      <t>ネン</t>
    </rPh>
    <rPh sb="5" eb="6">
      <t>ガツ</t>
    </rPh>
    <rPh sb="8" eb="9">
      <t>ヒ</t>
    </rPh>
    <phoneticPr fontId="7"/>
  </si>
  <si>
    <t>事業所等の名称</t>
    <rPh sb="0" eb="3">
      <t>ジギョウショ</t>
    </rPh>
    <rPh sb="3" eb="4">
      <t>トウ</t>
    </rPh>
    <rPh sb="5" eb="7">
      <t>メイショウ</t>
    </rPh>
    <phoneticPr fontId="7"/>
  </si>
  <si>
    <t>住 所</t>
    <rPh sb="0" eb="1">
      <t>ジュウ</t>
    </rPh>
    <rPh sb="2" eb="3">
      <t>トコロ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</si>
  <si>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</si>
  <si>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従業者の職種・員数</t>
    <rPh sb="0" eb="3">
      <t>ジュウギョウシャ</t>
    </rPh>
    <rPh sb="4" eb="6">
      <t>ショクシュ</t>
    </rPh>
    <rPh sb="7" eb="9">
      <t>インズウ</t>
    </rPh>
    <phoneticPr fontId="7"/>
  </si>
  <si>
    <t>生活介護　人員配置加算Ⅰ(1.7:1)</t>
    <rPh sb="0" eb="2">
      <t>セイカツ</t>
    </rPh>
    <rPh sb="2" eb="4">
      <t>カイゴ</t>
    </rPh>
    <rPh sb="5" eb="6">
      <t>ヒト</t>
    </rPh>
    <rPh sb="6" eb="7">
      <t>イン</t>
    </rPh>
    <rPh sb="7" eb="9">
      <t>ハイチ</t>
    </rPh>
    <rPh sb="9" eb="11">
      <t>カサン</t>
    </rPh>
    <phoneticPr fontId="7"/>
  </si>
  <si>
    <t>その他の従業者</t>
    <rPh sb="2" eb="3">
      <t>タ</t>
    </rPh>
    <rPh sb="4" eb="7">
      <t>ジュウギョウシャ</t>
    </rPh>
    <phoneticPr fontId="7"/>
  </si>
  <si>
    <t>令和　　年　　月　　日</t>
    <rPh sb="0" eb="2">
      <t>レイワ</t>
    </rPh>
    <rPh sb="4" eb="5">
      <t>ネン</t>
    </rPh>
    <rPh sb="7" eb="8">
      <t>ツキ</t>
    </rPh>
    <rPh sb="10" eb="11">
      <t>ヒ</t>
    </rPh>
    <phoneticPr fontId="7"/>
  </si>
  <si>
    <t>専従</t>
    <rPh sb="0" eb="2">
      <t>センジュウ</t>
    </rPh>
    <phoneticPr fontId="7"/>
  </si>
  <si>
    <t>１１月</t>
    <rPh sb="2" eb="3">
      <t>ガツ</t>
    </rPh>
    <phoneticPr fontId="7"/>
  </si>
  <si>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7"/>
  </si>
  <si>
    <t>４　送迎実施状況報告書</t>
    <rPh sb="2" eb="4">
      <t>ソウゲイ</t>
    </rPh>
    <rPh sb="4" eb="6">
      <t>ジッシ</t>
    </rPh>
    <rPh sb="6" eb="8">
      <t>ジョウキョウ</t>
    </rPh>
    <rPh sb="8" eb="11">
      <t>ホウコクショ</t>
    </rPh>
    <phoneticPr fontId="7"/>
  </si>
  <si>
    <t xml:space="preserve"> 　　</t>
  </si>
  <si>
    <t>４．</t>
  </si>
  <si>
    <t>従業者数</t>
    <rPh sb="0" eb="2">
      <t>ジュウギョウ</t>
    </rPh>
    <rPh sb="2" eb="3">
      <t>シャ</t>
    </rPh>
    <rPh sb="3" eb="4">
      <t>カズ</t>
    </rPh>
    <phoneticPr fontId="7"/>
  </si>
  <si>
    <t>送迎利用人数</t>
    <rPh sb="0" eb="2">
      <t>ソウゲイ</t>
    </rPh>
    <rPh sb="2" eb="4">
      <t>リヨウ</t>
    </rPh>
    <rPh sb="4" eb="6">
      <t>ニンスウ</t>
    </rPh>
    <phoneticPr fontId="7"/>
  </si>
  <si>
    <t>職業指導員及び生活支援員の数｛(A)÷７．５｝・・・・（Ｂ）　　　</t>
    <rPh sb="0" eb="2">
      <t>ショクギョウ</t>
    </rPh>
    <rPh sb="2" eb="5">
      <t>シドウイン</t>
    </rPh>
    <rPh sb="5" eb="6">
      <t>オヨ</t>
    </rPh>
    <rPh sb="7" eb="9">
      <t>セイカツ</t>
    </rPh>
    <rPh sb="9" eb="12">
      <t>シエンイン</t>
    </rPh>
    <rPh sb="13" eb="14">
      <t>カズ</t>
    </rPh>
    <phoneticPr fontId="7"/>
  </si>
  <si>
    <t>Ｐ</t>
  </si>
  <si>
    <t>支援力向上</t>
  </si>
  <si>
    <t>名　称</t>
    <rPh sb="0" eb="1">
      <t>メイ</t>
    </rPh>
    <rPh sb="2" eb="3">
      <t>ショウ</t>
    </rPh>
    <phoneticPr fontId="7"/>
  </si>
  <si>
    <t>非常勤（人）</t>
    <rPh sb="0" eb="3">
      <t>ヒジョウキン</t>
    </rPh>
    <rPh sb="4" eb="5">
      <t>ヒト</t>
    </rPh>
    <phoneticPr fontId="7"/>
  </si>
  <si>
    <t>理学療法士</t>
    <rPh sb="0" eb="2">
      <t>リガク</t>
    </rPh>
    <rPh sb="2" eb="5">
      <t>リョウホウシ</t>
    </rPh>
    <phoneticPr fontId="7"/>
  </si>
  <si>
    <t>・山口県では、平成２４年度に「指定障害福祉サービス事業等の人員、設備及び運営に関する基準等を定める条例」を策定しました。</t>
  </si>
  <si>
    <t>常勤換算後の人数（人）</t>
    <rPh sb="0" eb="2">
      <t>ジョウキン</t>
    </rPh>
    <rPh sb="2" eb="4">
      <t>カンザン</t>
    </rPh>
    <rPh sb="4" eb="5">
      <t>ゴ</t>
    </rPh>
    <rPh sb="6" eb="8">
      <t>ニンズウ</t>
    </rPh>
    <rPh sb="9" eb="10">
      <t>ニン</t>
    </rPh>
    <phoneticPr fontId="7"/>
  </si>
  <si>
    <t>②成年後見制度の利用支援</t>
    <rPh sb="1" eb="3">
      <t>セイネン</t>
    </rPh>
    <rPh sb="3" eb="5">
      <t>コウケン</t>
    </rPh>
    <rPh sb="5" eb="7">
      <t>セイド</t>
    </rPh>
    <rPh sb="8" eb="10">
      <t>リヨウ</t>
    </rPh>
    <rPh sb="10" eb="12">
      <t>シエン</t>
    </rPh>
    <phoneticPr fontId="7"/>
  </si>
  <si>
    <t>基準上の必要人数（人）</t>
    <rPh sb="0" eb="2">
      <t>キジュン</t>
    </rPh>
    <rPh sb="2" eb="3">
      <t>ジョウ</t>
    </rPh>
    <rPh sb="4" eb="6">
      <t>ヒツヨウ</t>
    </rPh>
    <rPh sb="6" eb="8">
      <t>ニンズウ</t>
    </rPh>
    <rPh sb="9" eb="10">
      <t>ニン</t>
    </rPh>
    <phoneticPr fontId="7"/>
  </si>
  <si>
    <t>変更前</t>
    <rPh sb="0" eb="3">
      <t>ヘンコウマエ</t>
    </rPh>
    <phoneticPr fontId="7"/>
  </si>
  <si>
    <t>主な掲示事項</t>
    <rPh sb="0" eb="1">
      <t>オモ</t>
    </rPh>
    <rPh sb="2" eb="4">
      <t>ケイジ</t>
    </rPh>
    <rPh sb="4" eb="6">
      <t>ジコウ</t>
    </rPh>
    <phoneticPr fontId="7"/>
  </si>
  <si>
    <t>55点</t>
    <rPh sb="2" eb="3">
      <t>テン</t>
    </rPh>
    <phoneticPr fontId="7"/>
  </si>
  <si>
    <t>看護師</t>
    <rPh sb="0" eb="3">
      <t>カンゴシ</t>
    </rPh>
    <phoneticPr fontId="7"/>
  </si>
  <si>
    <t>金</t>
  </si>
  <si>
    <t>身体障害者</t>
    <rPh sb="0" eb="2">
      <t>シンタイ</t>
    </rPh>
    <rPh sb="2" eb="4">
      <t>ショウガイ</t>
    </rPh>
    <rPh sb="4" eb="5">
      <t>シャ</t>
    </rPh>
    <phoneticPr fontId="7"/>
  </si>
  <si>
    <t>（生年月日　　年　　月　　日）</t>
    <rPh sb="1" eb="3">
      <t>セイネン</t>
    </rPh>
    <rPh sb="3" eb="5">
      <t>ガッピ</t>
    </rPh>
    <rPh sb="7" eb="8">
      <t>ネン</t>
    </rPh>
    <rPh sb="10" eb="11">
      <t>ガツ</t>
    </rPh>
    <rPh sb="13" eb="14">
      <t>ニチ</t>
    </rPh>
    <phoneticPr fontId="7"/>
  </si>
  <si>
    <t>利用料</t>
    <rPh sb="0" eb="3">
      <t>リヨウリョウ</t>
    </rPh>
    <phoneticPr fontId="7"/>
  </si>
  <si>
    <t>知的障害者</t>
    <rPh sb="0" eb="2">
      <t>チテキ</t>
    </rPh>
    <rPh sb="2" eb="5">
      <t>ショウガイシャ</t>
    </rPh>
    <phoneticPr fontId="7"/>
  </si>
  <si>
    <t>　当該申請に係るサービス事業所の従業者の知識及び技能並びに人員が、第４３条第１項の下関市の条例で定める基準を満たしていないとき。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シモノセキシ</t>
    </rPh>
    <rPh sb="45" eb="47">
      <t>ジョウレイ</t>
    </rPh>
    <phoneticPr fontId="7"/>
  </si>
  <si>
    <t>生産活動</t>
  </si>
  <si>
    <t>その他の費用</t>
    <rPh sb="2" eb="3">
      <t>タ</t>
    </rPh>
    <rPh sb="4" eb="6">
      <t>ヒヨウ</t>
    </rPh>
    <phoneticPr fontId="7"/>
  </si>
  <si>
    <t>　　食事提供体制に関する届出書</t>
    <rPh sb="2" eb="4">
      <t>ショクジ</t>
    </rPh>
    <rPh sb="4" eb="6">
      <t>テイキョウ</t>
    </rPh>
    <rPh sb="6" eb="8">
      <t>タイセイ</t>
    </rPh>
    <rPh sb="9" eb="10">
      <t>カン</t>
    </rPh>
    <rPh sb="12" eb="13">
      <t>トド</t>
    </rPh>
    <rPh sb="13" eb="14">
      <t>デ</t>
    </rPh>
    <rPh sb="14" eb="15">
      <t>ショ</t>
    </rPh>
    <phoneticPr fontId="7"/>
  </si>
  <si>
    <t>第三者評価の実施状況</t>
    <rPh sb="0" eb="3">
      <t>ダイサンシャ</t>
    </rPh>
    <rPh sb="3" eb="5">
      <t>ヒョウカ</t>
    </rPh>
    <rPh sb="6" eb="8">
      <t>ジッシ</t>
    </rPh>
    <rPh sb="8" eb="10">
      <t>ジョウキョウ</t>
    </rPh>
    <phoneticPr fontId="7"/>
  </si>
  <si>
    <t>苦情解決の措置概要</t>
    <rPh sb="0" eb="2">
      <t>クジョウ</t>
    </rPh>
    <rPh sb="2" eb="4">
      <t>カイケツ</t>
    </rPh>
    <rPh sb="5" eb="7">
      <t>ソチ</t>
    </rPh>
    <rPh sb="7" eb="9">
      <t>ガイヨウ</t>
    </rPh>
    <phoneticPr fontId="7"/>
  </si>
  <si>
    <t>窓口（連絡先）</t>
    <rPh sb="0" eb="2">
      <t>マドグチ</t>
    </rPh>
    <rPh sb="3" eb="6">
      <t>レンラクサキ</t>
    </rPh>
    <phoneticPr fontId="7"/>
  </si>
  <si>
    <t>担当者</t>
    <rPh sb="0" eb="3">
      <t>タントウシャ</t>
    </rPh>
    <phoneticPr fontId="7"/>
  </si>
  <si>
    <t>新規</t>
    <rPh sb="0" eb="2">
      <t>シンキ</t>
    </rPh>
    <phoneticPr fontId="7"/>
  </si>
  <si>
    <t>福祉・介護職員処遇改善加算対象</t>
  </si>
  <si>
    <t>その他</t>
    <rPh sb="2" eb="3">
      <t>タ</t>
    </rPh>
    <phoneticPr fontId="7"/>
  </si>
  <si>
    <t>参考様式５</t>
    <rPh sb="0" eb="2">
      <t>サンコウ</t>
    </rPh>
    <rPh sb="2" eb="4">
      <t>ヨウシキ</t>
    </rPh>
    <phoneticPr fontId="7"/>
  </si>
  <si>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7"/>
  </si>
  <si>
    <t>後日提出します。（新規加算算定事業者）</t>
    <rPh sb="0" eb="2">
      <t>ゴジツ</t>
    </rPh>
    <rPh sb="2" eb="4">
      <t>テイシュツ</t>
    </rPh>
    <rPh sb="9" eb="11">
      <t>シンキ</t>
    </rPh>
    <rPh sb="11" eb="13">
      <t>カサン</t>
    </rPh>
    <rPh sb="13" eb="15">
      <t>サンテイ</t>
    </rPh>
    <rPh sb="15" eb="18">
      <t>ジギョウシャ</t>
    </rPh>
    <phoneticPr fontId="7"/>
  </si>
  <si>
    <t>△</t>
  </si>
  <si>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7"/>
  </si>
  <si>
    <t>令和　　年　　月　　日</t>
    <rPh sb="0" eb="2">
      <t>レイワ</t>
    </rPh>
    <rPh sb="4" eb="5">
      <t>ネン</t>
    </rPh>
    <rPh sb="7" eb="8">
      <t>ガツ</t>
    </rPh>
    <rPh sb="10" eb="11">
      <t>ニチ</t>
    </rPh>
    <phoneticPr fontId="7"/>
  </si>
  <si>
    <t>暦日数</t>
    <rPh sb="0" eb="1">
      <t>コヨミ</t>
    </rPh>
    <rPh sb="1" eb="3">
      <t>ニッスウ</t>
    </rPh>
    <phoneticPr fontId="7"/>
  </si>
  <si>
    <t>生活支援員</t>
    <rPh sb="0" eb="2">
      <t>セイカツ</t>
    </rPh>
    <rPh sb="2" eb="4">
      <t>シエン</t>
    </rPh>
    <rPh sb="4" eb="5">
      <t>イン</t>
    </rPh>
    <phoneticPr fontId="7"/>
  </si>
  <si>
    <t>看護職員</t>
    <rPh sb="0" eb="2">
      <t>カンゴ</t>
    </rPh>
    <rPh sb="2" eb="4">
      <t>ショクイン</t>
    </rPh>
    <phoneticPr fontId="7"/>
  </si>
  <si>
    <t>◎職員として登用した人数</t>
    <rPh sb="1" eb="3">
      <t>ショクイン</t>
    </rPh>
    <rPh sb="6" eb="8">
      <t>トウヨウ</t>
    </rPh>
    <rPh sb="10" eb="12">
      <t>ニンズウ</t>
    </rPh>
    <phoneticPr fontId="7"/>
  </si>
  <si>
    <t>1万5千円以上2万円未満</t>
    <rPh sb="1" eb="2">
      <t>マン</t>
    </rPh>
    <rPh sb="3" eb="4">
      <t>セン</t>
    </rPh>
    <rPh sb="4" eb="5">
      <t>エン</t>
    </rPh>
    <rPh sb="5" eb="7">
      <t>イジョウ</t>
    </rPh>
    <rPh sb="8" eb="9">
      <t>マン</t>
    </rPh>
    <rPh sb="9" eb="10">
      <t>エン</t>
    </rPh>
    <rPh sb="10" eb="12">
      <t>ミマン</t>
    </rPh>
    <phoneticPr fontId="7"/>
  </si>
  <si>
    <t>※兼務</t>
    <rPh sb="1" eb="3">
      <t>ケンム</t>
    </rPh>
    <phoneticPr fontId="7"/>
  </si>
  <si>
    <t>注４</t>
    <rPh sb="0" eb="1">
      <t>チュウ</t>
    </rPh>
    <phoneticPr fontId="7"/>
  </si>
  <si>
    <t>施</t>
    <rPh sb="0" eb="1">
      <t>ホドコ</t>
    </rPh>
    <phoneticPr fontId="7"/>
  </si>
  <si>
    <t>注３</t>
    <rPh sb="0" eb="1">
      <t>チュウ</t>
    </rPh>
    <phoneticPr fontId="7"/>
  </si>
  <si>
    <t>氏　　名</t>
    <rPh sb="0" eb="1">
      <t>シ</t>
    </rPh>
    <rPh sb="3" eb="4">
      <t>メイ</t>
    </rPh>
    <phoneticPr fontId="7"/>
  </si>
  <si>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7"/>
  </si>
  <si>
    <t>設</t>
    <rPh sb="0" eb="1">
      <t>セツ</t>
    </rPh>
    <phoneticPr fontId="7"/>
  </si>
  <si>
    <t>21人以上40人以下</t>
  </si>
  <si>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7"/>
  </si>
  <si>
    <t>設備基準上適合すべき項目等についての状況</t>
    <rPh sb="12" eb="13">
      <t>トウ</t>
    </rPh>
    <phoneticPr fontId="7"/>
  </si>
  <si>
    <t>「人員配置区分」欄には、報酬算定上の区分を設定する。</t>
  </si>
  <si>
    <t>※別添委託契約書のとおり</t>
    <rPh sb="1" eb="3">
      <t>ベッテン</t>
    </rPh>
    <rPh sb="3" eb="5">
      <t>イタク</t>
    </rPh>
    <rPh sb="5" eb="7">
      <t>ケイヤク</t>
    </rPh>
    <rPh sb="7" eb="8">
      <t>ショ</t>
    </rPh>
    <phoneticPr fontId="7"/>
  </si>
  <si>
    <t>第　　条第　　項第　　号</t>
    <rPh sb="0" eb="1">
      <t>ダイ</t>
    </rPh>
    <rPh sb="3" eb="4">
      <t>ジョウ</t>
    </rPh>
    <rPh sb="4" eb="5">
      <t>ダイ</t>
    </rPh>
    <rPh sb="7" eb="8">
      <t>コウ</t>
    </rPh>
    <rPh sb="8" eb="9">
      <t>ダイ</t>
    </rPh>
    <rPh sb="11" eb="12">
      <t>ゴウ</t>
    </rPh>
    <phoneticPr fontId="7"/>
  </si>
  <si>
    <t>70点</t>
    <rPh sb="2" eb="3">
      <t>テン</t>
    </rPh>
    <phoneticPr fontId="7"/>
  </si>
  <si>
    <t>管理責任者</t>
    <rPh sb="0" eb="2">
      <t>カンリ</t>
    </rPh>
    <rPh sb="2" eb="5">
      <t>セキニンシャ</t>
    </rPh>
    <phoneticPr fontId="7"/>
  </si>
  <si>
    <t>作業療法士</t>
    <rPh sb="0" eb="2">
      <t>サギョウ</t>
    </rPh>
    <rPh sb="2" eb="5">
      <t>リョウホウシ</t>
    </rPh>
    <phoneticPr fontId="7"/>
  </si>
  <si>
    <t>機能訓練指導員</t>
    <rPh sb="0" eb="2">
      <t>キノウ</t>
    </rPh>
    <rPh sb="2" eb="4">
      <t>クンレン</t>
    </rPh>
    <rPh sb="4" eb="7">
      <t>シドウイン</t>
    </rPh>
    <phoneticPr fontId="7"/>
  </si>
  <si>
    <t>生活支援員等の総数
（常勤）</t>
    <rPh sb="0" eb="2">
      <t>セイカツ</t>
    </rPh>
    <rPh sb="2" eb="4">
      <t>シエン</t>
    </rPh>
    <rPh sb="4" eb="5">
      <t>イン</t>
    </rPh>
    <rPh sb="5" eb="6">
      <t>トウ</t>
    </rPh>
    <rPh sb="7" eb="9">
      <t>ソウスウ</t>
    </rPh>
    <rPh sb="11" eb="13">
      <t>ジョウキン</t>
    </rPh>
    <phoneticPr fontId="7"/>
  </si>
  <si>
    <t>生活支援員</t>
    <rPh sb="0" eb="2">
      <t>セイカツ</t>
    </rPh>
    <rPh sb="2" eb="5">
      <t>シエンイン</t>
    </rPh>
    <phoneticPr fontId="7"/>
  </si>
  <si>
    <t>主たる対象者</t>
    <rPh sb="0" eb="1">
      <t>シュ</t>
    </rPh>
    <rPh sb="3" eb="6">
      <t>タイショウシャ</t>
    </rPh>
    <phoneticPr fontId="7"/>
  </si>
  <si>
    <t>無し</t>
    <rPh sb="0" eb="1">
      <t>ム</t>
    </rPh>
    <phoneticPr fontId="7"/>
  </si>
  <si>
    <t>　　に記載してください。</t>
    <rPh sb="3" eb="5">
      <t>キサイ</t>
    </rPh>
    <phoneticPr fontId="7"/>
  </si>
  <si>
    <t>細分無し</t>
    <rPh sb="0" eb="2">
      <t>サイブン</t>
    </rPh>
    <rPh sb="2" eb="3">
      <t>ナ</t>
    </rPh>
    <phoneticPr fontId="7"/>
  </si>
  <si>
    <t>肢体不自由</t>
    <rPh sb="0" eb="2">
      <t>シタイ</t>
    </rPh>
    <rPh sb="2" eb="5">
      <t>フジユウ</t>
    </rPh>
    <phoneticPr fontId="7"/>
  </si>
  <si>
    <t>修了した研修の名称</t>
    <rPh sb="0" eb="2">
      <t>シュウリョウ</t>
    </rPh>
    <rPh sb="4" eb="6">
      <t>ケンシュウ</t>
    </rPh>
    <rPh sb="7" eb="9">
      <t>メイショウ</t>
    </rPh>
    <phoneticPr fontId="7"/>
  </si>
  <si>
    <t>別紙５－２</t>
    <rPh sb="0" eb="2">
      <t>ベッシ</t>
    </rPh>
    <phoneticPr fontId="7"/>
  </si>
  <si>
    <t>視覚障害</t>
    <rPh sb="0" eb="2">
      <t>シカク</t>
    </rPh>
    <rPh sb="2" eb="4">
      <t>ショウガイ</t>
    </rPh>
    <phoneticPr fontId="7"/>
  </si>
  <si>
    <t>の指定年月日</t>
    <rPh sb="1" eb="3">
      <t>シテイ</t>
    </rPh>
    <rPh sb="4" eb="5">
      <t>テイネン</t>
    </rPh>
    <phoneticPr fontId="7"/>
  </si>
  <si>
    <t>聴覚・言語</t>
    <rPh sb="0" eb="2">
      <t>チョウカク</t>
    </rPh>
    <rPh sb="3" eb="5">
      <t>ゲンゴ</t>
    </rPh>
    <phoneticPr fontId="7"/>
  </si>
  <si>
    <t>目標工賃達成指導員配置に関する届出書</t>
    <rPh sb="4" eb="6">
      <t>タッセイ</t>
    </rPh>
    <rPh sb="6" eb="9">
      <t>シドウイン</t>
    </rPh>
    <rPh sb="9" eb="11">
      <t>ハイチ</t>
    </rPh>
    <rPh sb="12" eb="13">
      <t>カン</t>
    </rPh>
    <rPh sb="15" eb="18">
      <t>トドケデショ</t>
    </rPh>
    <phoneticPr fontId="7"/>
  </si>
  <si>
    <t>内部障害</t>
    <rPh sb="0" eb="2">
      <t>ナイブ</t>
    </rPh>
    <rPh sb="2" eb="4">
      <t>ショウガイ</t>
    </rPh>
    <phoneticPr fontId="7"/>
  </si>
  <si>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7"/>
  </si>
  <si>
    <t>精神障害者</t>
    <rPh sb="0" eb="2">
      <t>セイシン</t>
    </rPh>
    <rPh sb="2" eb="5">
      <t>ショウガイシャ</t>
    </rPh>
    <phoneticPr fontId="7"/>
  </si>
  <si>
    <t>資格等</t>
    <rPh sb="0" eb="2">
      <t>シカク</t>
    </rPh>
    <rPh sb="2" eb="3">
      <t>トウ</t>
    </rPh>
    <phoneticPr fontId="7"/>
  </si>
  <si>
    <t>主な診療科名</t>
    <rPh sb="0" eb="1">
      <t>オモ</t>
    </rPh>
    <rPh sb="2" eb="5">
      <t>シンリョウカ</t>
    </rPh>
    <rPh sb="5" eb="6">
      <t>メイ</t>
    </rPh>
    <phoneticPr fontId="7"/>
  </si>
  <si>
    <t>知的障害者　・　障害児　・　精神障害者</t>
  </si>
  <si>
    <t>前年度の延べ利用者数(人)</t>
    <rPh sb="0" eb="2">
      <t>ゼンネン</t>
    </rPh>
    <rPh sb="2" eb="3">
      <t>ド</t>
    </rPh>
    <rPh sb="4" eb="5">
      <t>ノ</t>
    </rPh>
    <rPh sb="6" eb="8">
      <t>リヨウ</t>
    </rPh>
    <rPh sb="8" eb="9">
      <t>シャ</t>
    </rPh>
    <rPh sb="9" eb="10">
      <t>スウ</t>
    </rPh>
    <rPh sb="11" eb="12">
      <t>ニン</t>
    </rPh>
    <phoneticPr fontId="7"/>
  </si>
  <si>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7"/>
  </si>
  <si>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7"/>
  </si>
  <si>
    <t>サービス管理責任者</t>
    <rPh sb="4" eb="6">
      <t>カンリ</t>
    </rPh>
    <rPh sb="6" eb="9">
      <t>セキニンシャ</t>
    </rPh>
    <phoneticPr fontId="7"/>
  </si>
  <si>
    <t>　　　　　　　　　　人</t>
  </si>
  <si>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7"/>
  </si>
  <si>
    <t>□作業療法士</t>
    <rPh sb="1" eb="3">
      <t>サギョウ</t>
    </rPh>
    <rPh sb="3" eb="5">
      <t>リョウホウ</t>
    </rPh>
    <rPh sb="5" eb="6">
      <t>フクシ</t>
    </rPh>
    <phoneticPr fontId="7"/>
  </si>
  <si>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7"/>
  </si>
  <si>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7"/>
  </si>
  <si>
    <t>会社法人番号</t>
    <rPh sb="0" eb="2">
      <t>カイシャ</t>
    </rPh>
    <rPh sb="2" eb="4">
      <t>ホウジン</t>
    </rPh>
    <rPh sb="4" eb="6">
      <t>バンゴウ</t>
    </rPh>
    <phoneticPr fontId="7"/>
  </si>
  <si>
    <t>＜活動内容＞</t>
    <rPh sb="1" eb="3">
      <t>カツドウ</t>
    </rPh>
    <rPh sb="3" eb="5">
      <t>ナイヨウ</t>
    </rPh>
    <phoneticPr fontId="7"/>
  </si>
  <si>
    <t>訓練等給付</t>
    <rPh sb="0" eb="3">
      <t>クンレントウ</t>
    </rPh>
    <rPh sb="3" eb="5">
      <t>キュウフ</t>
    </rPh>
    <phoneticPr fontId="7"/>
  </si>
  <si>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7"/>
  </si>
  <si>
    <t>＜その他の職員＞</t>
    <rPh sb="3" eb="4">
      <t>タ</t>
    </rPh>
    <rPh sb="5" eb="7">
      <t>ショクイン</t>
    </rPh>
    <phoneticPr fontId="7"/>
  </si>
  <si>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7"/>
  </si>
  <si>
    <t>サービス
管理責任者</t>
    <rPh sb="5" eb="7">
      <t>カンリ</t>
    </rPh>
    <rPh sb="7" eb="10">
      <t>セキニンシャ</t>
    </rPh>
    <phoneticPr fontId="7"/>
  </si>
  <si>
    <t>医師</t>
    <rPh sb="0" eb="2">
      <t>イシ</t>
    </rPh>
    <phoneticPr fontId="7"/>
  </si>
  <si>
    <t>現に受けている指定の
有効期間満了日</t>
    <rPh sb="0" eb="1">
      <t>ゲン</t>
    </rPh>
    <rPh sb="2" eb="3">
      <t>ウ</t>
    </rPh>
    <rPh sb="7" eb="9">
      <t>シテイ</t>
    </rPh>
    <rPh sb="11" eb="13">
      <t>ユウコウ</t>
    </rPh>
    <rPh sb="13" eb="15">
      <t>キカン</t>
    </rPh>
    <rPh sb="15" eb="17">
      <t>マンリョウ</t>
    </rPh>
    <rPh sb="17" eb="18">
      <t>ビ</t>
    </rPh>
    <phoneticPr fontId="7"/>
  </si>
  <si>
    <t xml:space="preserve"> 日時</t>
    <rPh sb="1" eb="3">
      <t>ニチジ</t>
    </rPh>
    <phoneticPr fontId="7"/>
  </si>
  <si>
    <t>合計</t>
    <rPh sb="0" eb="2">
      <t>ゴウケイ</t>
    </rPh>
    <phoneticPr fontId="7"/>
  </si>
  <si>
    <t>別紙１－７</t>
    <rPh sb="0" eb="2">
      <t>ベッシ</t>
    </rPh>
    <phoneticPr fontId="7"/>
  </si>
  <si>
    <t>異動年月日</t>
    <rPh sb="0" eb="2">
      <t>イドウ</t>
    </rPh>
    <rPh sb="2" eb="5">
      <t>ネンガッピ</t>
    </rPh>
    <phoneticPr fontId="7"/>
  </si>
  <si>
    <t>　３　人員配置</t>
    <rPh sb="3" eb="5">
      <t>ジンイン</t>
    </rPh>
    <rPh sb="5" eb="7">
      <t>ハイチ</t>
    </rPh>
    <phoneticPr fontId="7"/>
  </si>
  <si>
    <t>保健師</t>
    <rPh sb="0" eb="3">
      <t>ホケンシ</t>
    </rPh>
    <phoneticPr fontId="7"/>
  </si>
  <si>
    <t>（別紙４－１）</t>
    <rPh sb="1" eb="3">
      <t>ベッシ</t>
    </rPh>
    <phoneticPr fontId="7"/>
  </si>
  <si>
    <t>指定一般相談支援事業所
（地域移行支援）</t>
    <rPh sb="0" eb="2">
      <t>シテイ</t>
    </rPh>
    <rPh sb="2" eb="4">
      <t>イッパン</t>
    </rPh>
    <rPh sb="4" eb="8">
      <t>ソウダンシエン</t>
    </rPh>
    <rPh sb="8" eb="10">
      <t>ジギョウ</t>
    </rPh>
    <rPh sb="10" eb="11">
      <t>トコロ</t>
    </rPh>
    <rPh sb="13" eb="15">
      <t>チイキ</t>
    </rPh>
    <rPh sb="15" eb="17">
      <t>イコウ</t>
    </rPh>
    <rPh sb="17" eb="19">
      <t>シエン</t>
    </rPh>
    <phoneticPr fontId="7"/>
  </si>
  <si>
    <t>准看護師</t>
    <rPh sb="0" eb="4">
      <t>ジュンカンゴシ</t>
    </rPh>
    <phoneticPr fontId="7"/>
  </si>
  <si>
    <t>職業指導員</t>
    <rPh sb="0" eb="2">
      <t>ショクギョウ</t>
    </rPh>
    <rPh sb="2" eb="5">
      <t>シドウイン</t>
    </rPh>
    <phoneticPr fontId="7"/>
  </si>
  <si>
    <t>常勤（人）</t>
    <rPh sb="0" eb="2">
      <t>ジョウキン</t>
    </rPh>
    <rPh sb="3" eb="4">
      <t>ニン</t>
    </rPh>
    <phoneticPr fontId="7"/>
  </si>
  <si>
    <t>種別</t>
    <rPh sb="0" eb="2">
      <t>シュベツ</t>
    </rPh>
    <phoneticPr fontId="7"/>
  </si>
  <si>
    <t>地域移行支援員</t>
    <rPh sb="0" eb="2">
      <t>チイキ</t>
    </rPh>
    <rPh sb="2" eb="4">
      <t>イコウ</t>
    </rPh>
    <rPh sb="4" eb="6">
      <t>シエン</t>
    </rPh>
    <rPh sb="6" eb="7">
      <t>イン</t>
    </rPh>
    <phoneticPr fontId="7"/>
  </si>
  <si>
    <t>該当する体制等（該当する項目を選択すること）</t>
  </si>
  <si>
    <t>就労支援員</t>
    <rPh sb="0" eb="2">
      <t>シュウロウ</t>
    </rPh>
    <rPh sb="2" eb="5">
      <t>シエンイン</t>
    </rPh>
    <phoneticPr fontId="7"/>
  </si>
  <si>
    <t>サービス管理責任者</t>
    <rPh sb="4" eb="6">
      <t>カンリ</t>
    </rPh>
    <rPh sb="6" eb="8">
      <t>セキニン</t>
    </rPh>
    <rPh sb="8" eb="9">
      <t>シャ</t>
    </rPh>
    <phoneticPr fontId="7"/>
  </si>
  <si>
    <t>　５　キャリアアップの措置</t>
    <rPh sb="11" eb="13">
      <t>ソチ</t>
    </rPh>
    <phoneticPr fontId="7"/>
  </si>
  <si>
    <t>重度障害者等包括支援</t>
    <rPh sb="0" eb="2">
      <t>ジュウド</t>
    </rPh>
    <rPh sb="2" eb="5">
      <t>ショウガイシャ</t>
    </rPh>
    <rPh sb="5" eb="6">
      <t>トウ</t>
    </rPh>
    <rPh sb="6" eb="8">
      <t>ホウカツ</t>
    </rPh>
    <rPh sb="8" eb="10">
      <t>シエン</t>
    </rPh>
    <phoneticPr fontId="7"/>
  </si>
  <si>
    <t>事業所名</t>
    <rPh sb="0" eb="3">
      <t>ジギョウショ</t>
    </rPh>
    <rPh sb="3" eb="4">
      <t>メイ</t>
    </rPh>
    <phoneticPr fontId="7"/>
  </si>
  <si>
    <t>生活介護</t>
    <rPh sb="0" eb="2">
      <t>セイカツ</t>
    </rPh>
    <rPh sb="2" eb="4">
      <t>カイゴ</t>
    </rPh>
    <phoneticPr fontId="7"/>
  </si>
  <si>
    <t>主たる事業所</t>
    <rPh sb="0" eb="1">
      <t>シュ</t>
    </rPh>
    <rPh sb="3" eb="6">
      <t>ジギョウショ</t>
    </rPh>
    <phoneticPr fontId="7"/>
  </si>
  <si>
    <t>木</t>
  </si>
  <si>
    <t>（Ｃ）　（Ａ）のうち２０歳未満の者</t>
    <rPh sb="12" eb="13">
      <t>サイ</t>
    </rPh>
    <rPh sb="13" eb="15">
      <t>ミマン</t>
    </rPh>
    <rPh sb="16" eb="17">
      <t>シャ</t>
    </rPh>
    <phoneticPr fontId="7"/>
  </si>
  <si>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7"/>
  </si>
  <si>
    <t>定員緩和措置の有無</t>
    <rPh sb="0" eb="2">
      <t>テイイン</t>
    </rPh>
    <rPh sb="2" eb="4">
      <t>カンワ</t>
    </rPh>
    <rPh sb="4" eb="6">
      <t>ソチ</t>
    </rPh>
    <rPh sb="7" eb="9">
      <t>ウム</t>
    </rPh>
    <phoneticPr fontId="7"/>
  </si>
  <si>
    <t>その他の具体的取組内容</t>
    <rPh sb="2" eb="3">
      <t>タ</t>
    </rPh>
    <rPh sb="4" eb="7">
      <t>グタイテキ</t>
    </rPh>
    <rPh sb="7" eb="9">
      <t>トリクミ</t>
    </rPh>
    <rPh sb="9" eb="11">
      <t>ナイヨウ</t>
    </rPh>
    <phoneticPr fontId="7"/>
  </si>
  <si>
    <t>有　・　無</t>
    <rPh sb="0" eb="1">
      <t>ウ</t>
    </rPh>
    <rPh sb="4" eb="5">
      <t>ム</t>
    </rPh>
    <phoneticPr fontId="7"/>
  </si>
  <si>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7"/>
  </si>
  <si>
    <t>生活介護</t>
  </si>
  <si>
    <t>火</t>
  </si>
  <si>
    <t>訪問</t>
    <rPh sb="0" eb="2">
      <t>ホウモン</t>
    </rPh>
    <phoneticPr fontId="7"/>
  </si>
  <si>
    <t>５月</t>
  </si>
  <si>
    <t>当該施設・事業所の前年度の利用者数の平均値・・・・（Ａ）</t>
    <rPh sb="0" eb="2">
      <t>トウガイ</t>
    </rPh>
    <rPh sb="2" eb="4">
      <t>シセツ</t>
    </rPh>
    <rPh sb="5" eb="8">
      <t>ジギョウショ</t>
    </rPh>
    <rPh sb="9" eb="12">
      <t>ゼンネンド</t>
    </rPh>
    <rPh sb="13" eb="15">
      <t>リヨウ</t>
    </rPh>
    <rPh sb="15" eb="16">
      <t>シャ</t>
    </rPh>
    <rPh sb="16" eb="17">
      <t>スウ</t>
    </rPh>
    <rPh sb="18" eb="21">
      <t>ヘイキンチ</t>
    </rPh>
    <phoneticPr fontId="7"/>
  </si>
  <si>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7"/>
  </si>
  <si>
    <t>兼教官</t>
    <rPh sb="0" eb="1">
      <t>ケン</t>
    </rPh>
    <rPh sb="1" eb="3">
      <t>キョウカン</t>
    </rPh>
    <phoneticPr fontId="7"/>
  </si>
  <si>
    <t>・</t>
  </si>
  <si>
    <t>備品</t>
    <rPh sb="0" eb="2">
      <t>ビヒン</t>
    </rPh>
    <phoneticPr fontId="7"/>
  </si>
  <si>
    <t>指定障害福祉サービス事業所に係る多機能型による事業を実施する場合の記載事項（総括表）</t>
  </si>
  <si>
    <t>◎研修計画を策定している</t>
    <rPh sb="1" eb="3">
      <t>ケンシュウ</t>
    </rPh>
    <rPh sb="3" eb="5">
      <t>ケイカク</t>
    </rPh>
    <rPh sb="6" eb="8">
      <t>サクテイ</t>
    </rPh>
    <phoneticPr fontId="7"/>
  </si>
  <si>
    <t>生活支援員等の総数
（常勤換算）</t>
    <rPh sb="0" eb="2">
      <t>セイカツ</t>
    </rPh>
    <rPh sb="2" eb="4">
      <t>シエン</t>
    </rPh>
    <rPh sb="4" eb="5">
      <t>イン</t>
    </rPh>
    <rPh sb="5" eb="6">
      <t>トウ</t>
    </rPh>
    <rPh sb="7" eb="9">
      <t>ソウスウ</t>
    </rPh>
    <rPh sb="11" eb="13">
      <t>ジョウキン</t>
    </rPh>
    <rPh sb="13" eb="15">
      <t>カンザン</t>
    </rPh>
    <phoneticPr fontId="7"/>
  </si>
  <si>
    <t>　　　　年　　　月　　　日</t>
    <rPh sb="4" eb="5">
      <t>ネン</t>
    </rPh>
    <rPh sb="8" eb="9">
      <t>ガツ</t>
    </rPh>
    <rPh sb="12" eb="13">
      <t>ニチ</t>
    </rPh>
    <phoneticPr fontId="7"/>
  </si>
  <si>
    <t>自立訓練
（機能訓練）</t>
    <rPh sb="0" eb="2">
      <t>ジリツ</t>
    </rPh>
    <rPh sb="2" eb="4">
      <t>クンレン</t>
    </rPh>
    <rPh sb="6" eb="8">
      <t>キノウ</t>
    </rPh>
    <rPh sb="8" eb="10">
      <t>クンレン</t>
    </rPh>
    <phoneticPr fontId="7"/>
  </si>
  <si>
    <t>福祉専門職員配置等</t>
  </si>
  <si>
    <t>７月</t>
    <rPh sb="1" eb="2">
      <t>ガツ</t>
    </rPh>
    <phoneticPr fontId="7"/>
  </si>
  <si>
    <t>自立訓練
（生活訓練）</t>
    <rPh sb="0" eb="2">
      <t>ジリツ</t>
    </rPh>
    <rPh sb="2" eb="4">
      <t>クンレン</t>
    </rPh>
    <rPh sb="6" eb="8">
      <t>セイカツ</t>
    </rPh>
    <rPh sb="8" eb="10">
      <t>クンレン</t>
    </rPh>
    <phoneticPr fontId="7"/>
  </si>
  <si>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7"/>
  </si>
  <si>
    <t>就労移行支援
（通常）</t>
    <rPh sb="0" eb="2">
      <t>シュウロウ</t>
    </rPh>
    <rPh sb="2" eb="4">
      <t>イコウ</t>
    </rPh>
    <rPh sb="4" eb="6">
      <t>シエン</t>
    </rPh>
    <rPh sb="8" eb="10">
      <t>ツウジョウ</t>
    </rPh>
    <phoneticPr fontId="7"/>
  </si>
  <si>
    <t>E-mail</t>
  </si>
  <si>
    <t>－</t>
  </si>
  <si>
    <t>①研修計画に基づいた外部研修会又は内部研修会</t>
  </si>
  <si>
    <t>就労移行支援
（あはき）</t>
    <rPh sb="0" eb="2">
      <t>シュウロウ</t>
    </rPh>
    <rPh sb="2" eb="4">
      <t>イコウ</t>
    </rPh>
    <rPh sb="4" eb="6">
      <t>シエン</t>
    </rPh>
    <phoneticPr fontId="7"/>
  </si>
  <si>
    <t>◎研修実施回数</t>
    <rPh sb="1" eb="3">
      <t>ケンシュウ</t>
    </rPh>
    <rPh sb="3" eb="5">
      <t>ジッシ</t>
    </rPh>
    <rPh sb="5" eb="7">
      <t>カイスウ</t>
    </rPh>
    <phoneticPr fontId="7"/>
  </si>
  <si>
    <t>別紙８</t>
    <rPh sb="0" eb="2">
      <t>ベッシ</t>
    </rPh>
    <phoneticPr fontId="7"/>
  </si>
  <si>
    <t>サービス単位</t>
    <rPh sb="4" eb="6">
      <t>タンイ</t>
    </rPh>
    <phoneticPr fontId="7"/>
  </si>
  <si>
    <t>あり</t>
  </si>
  <si>
    <t>４未満</t>
    <rPh sb="1" eb="3">
      <t>ミマン</t>
    </rPh>
    <phoneticPr fontId="7"/>
  </si>
  <si>
    <t>※適宜、行を追加してください。</t>
    <rPh sb="1" eb="3">
      <t>テキギ</t>
    </rPh>
    <rPh sb="4" eb="5">
      <t>ギョウ</t>
    </rPh>
    <rPh sb="6" eb="8">
      <t>ツイカ</t>
    </rPh>
    <phoneticPr fontId="7"/>
  </si>
  <si>
    <t>４以上５未満</t>
    <rPh sb="1" eb="3">
      <t>イジョウ</t>
    </rPh>
    <rPh sb="4" eb="6">
      <t>ミマン</t>
    </rPh>
    <phoneticPr fontId="7"/>
  </si>
  <si>
    <t>５以上</t>
    <rPh sb="1" eb="3">
      <t>イジョウ</t>
    </rPh>
    <phoneticPr fontId="7"/>
  </si>
  <si>
    <t>前年度の平均
実利用者数（人）</t>
    <rPh sb="13" eb="14">
      <t>ニン</t>
    </rPh>
    <phoneticPr fontId="7"/>
  </si>
  <si>
    <t>利用者（入所者）又はその家族からの苦情を解決するために講ずる措置の概要</t>
  </si>
  <si>
    <t>サービス単位１</t>
    <rPh sb="4" eb="6">
      <t>タンイ</t>
    </rPh>
    <phoneticPr fontId="7"/>
  </si>
  <si>
    <t>事業所の名称</t>
    <rPh sb="0" eb="3">
      <t>ジギョウショ</t>
    </rPh>
    <rPh sb="4" eb="6">
      <t>メイショウ</t>
    </rPh>
    <phoneticPr fontId="7"/>
  </si>
  <si>
    <t>G</t>
  </si>
  <si>
    <t>④</t>
  </si>
  <si>
    <t>サービス単位２</t>
    <rPh sb="4" eb="6">
      <t>タンイ</t>
    </rPh>
    <phoneticPr fontId="7"/>
  </si>
  <si>
    <t>送迎加算に関する届出書</t>
  </si>
  <si>
    <t>⑦第三者評価</t>
    <rPh sb="1" eb="4">
      <t>ダイサンシャ</t>
    </rPh>
    <rPh sb="4" eb="6">
      <t>ヒョウカ</t>
    </rPh>
    <phoneticPr fontId="7"/>
  </si>
  <si>
    <t>サービス単位３</t>
    <rPh sb="4" eb="6">
      <t>タンイ</t>
    </rPh>
    <phoneticPr fontId="7"/>
  </si>
  <si>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phoneticPr fontId="7"/>
  </si>
  <si>
    <t>下関市長 　様</t>
    <rPh sb="0" eb="3">
      <t>シモノセキシ</t>
    </rPh>
    <rPh sb="3" eb="4">
      <t>チョウ</t>
    </rPh>
    <rPh sb="6" eb="7">
      <t>サマ</t>
    </rPh>
    <phoneticPr fontId="7"/>
  </si>
  <si>
    <t>（別紙）</t>
    <rPh sb="1" eb="3">
      <t>ベッシ</t>
    </rPh>
    <phoneticPr fontId="7"/>
  </si>
  <si>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7"/>
  </si>
  <si>
    <t>手帳の等級</t>
    <rPh sb="0" eb="2">
      <t>テチョウ</t>
    </rPh>
    <rPh sb="3" eb="5">
      <t>トウキュウ</t>
    </rPh>
    <phoneticPr fontId="7"/>
  </si>
  <si>
    <t>人…ｂ</t>
    <rPh sb="0" eb="1">
      <t>ニン</t>
    </rPh>
    <phoneticPr fontId="7"/>
  </si>
  <si>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7"/>
  </si>
  <si>
    <t>⑧1日の平均労働時間が２時間未満</t>
    <rPh sb="2" eb="3">
      <t>ニチ</t>
    </rPh>
    <rPh sb="4" eb="6">
      <t>ヘイキン</t>
    </rPh>
    <rPh sb="6" eb="8">
      <t>ロウドウ</t>
    </rPh>
    <rPh sb="8" eb="10">
      <t>ジカン</t>
    </rPh>
    <rPh sb="12" eb="14">
      <t>ジカン</t>
    </rPh>
    <rPh sb="14" eb="16">
      <t>ミマン</t>
    </rPh>
    <phoneticPr fontId="7"/>
  </si>
  <si>
    <t>法律の名称</t>
    <rPh sb="0" eb="2">
      <t>ホウリツ</t>
    </rPh>
    <rPh sb="3" eb="5">
      <t>メイショウ</t>
    </rPh>
    <phoneticPr fontId="7"/>
  </si>
  <si>
    <t>指定年月日</t>
    <rPh sb="0" eb="2">
      <t>シテイ</t>
    </rPh>
    <rPh sb="2" eb="5">
      <t>ネンガッピ</t>
    </rPh>
    <phoneticPr fontId="7"/>
  </si>
  <si>
    <t>（２）拡充予定の内容及び予定時期</t>
    <rPh sb="3" eb="5">
      <t>カクジュウ</t>
    </rPh>
    <rPh sb="5" eb="7">
      <t>ヨテイ</t>
    </rPh>
    <rPh sb="8" eb="10">
      <t>ナイヨウ</t>
    </rPh>
    <rPh sb="10" eb="11">
      <t>オヨ</t>
    </rPh>
    <rPh sb="12" eb="14">
      <t>ヨテイ</t>
    </rPh>
    <rPh sb="14" eb="16">
      <t>ジキ</t>
    </rPh>
    <phoneticPr fontId="7"/>
  </si>
  <si>
    <t>⑤短時間勤務に係る労働条件</t>
    <rPh sb="1" eb="4">
      <t>タンジカン</t>
    </rPh>
    <rPh sb="4" eb="6">
      <t>キンム</t>
    </rPh>
    <rPh sb="7" eb="8">
      <t>カカ</t>
    </rPh>
    <rPh sb="9" eb="11">
      <t>ロウドウ</t>
    </rPh>
    <rPh sb="11" eb="13">
      <t>ジョウケン</t>
    </rPh>
    <phoneticPr fontId="7"/>
  </si>
  <si>
    <t>事業所⑪</t>
    <rPh sb="0" eb="3">
      <t>ジギョウショ</t>
    </rPh>
    <phoneticPr fontId="7"/>
  </si>
  <si>
    <t>別紙３５－１～２</t>
    <rPh sb="0" eb="2">
      <t>ベッシ</t>
    </rPh>
    <phoneticPr fontId="7"/>
  </si>
  <si>
    <t xml:space="preserve"> 第三者評価機関</t>
    <rPh sb="1" eb="4">
      <t>ダイサンシャ</t>
    </rPh>
    <rPh sb="4" eb="6">
      <t>ヒョウカ</t>
    </rPh>
    <rPh sb="6" eb="8">
      <t>キカン</t>
    </rPh>
    <phoneticPr fontId="7"/>
  </si>
  <si>
    <t>指定事業所番号</t>
    <rPh sb="0" eb="2">
      <t>シテイ</t>
    </rPh>
    <rPh sb="2" eb="5">
      <t>ジギョウショ</t>
    </rPh>
    <rPh sb="5" eb="7">
      <t>バンゴウ</t>
    </rPh>
    <phoneticPr fontId="7"/>
  </si>
  <si>
    <t>基準上の必要定員</t>
    <rPh sb="0" eb="2">
      <t>キジュン</t>
    </rPh>
    <rPh sb="2" eb="3">
      <t>ジョウ</t>
    </rPh>
    <rPh sb="4" eb="6">
      <t>ヒツヨウ</t>
    </rPh>
    <rPh sb="6" eb="8">
      <t>テイイン</t>
    </rPh>
    <phoneticPr fontId="7"/>
  </si>
  <si>
    <t>　　　　　　　　　　人</t>
    <rPh sb="10" eb="11">
      <t>ニン</t>
    </rPh>
    <phoneticPr fontId="7"/>
  </si>
  <si>
    <t>同一所在地において行う事業等</t>
    <rPh sb="0" eb="2">
      <t>ドウイツ</t>
    </rPh>
    <rPh sb="2" eb="5">
      <t>ショザイチ</t>
    </rPh>
    <rPh sb="9" eb="10">
      <t>オコナ</t>
    </rPh>
    <rPh sb="11" eb="13">
      <t>ジギョウ</t>
    </rPh>
    <rPh sb="13" eb="14">
      <t>ナド</t>
    </rPh>
    <phoneticPr fontId="7"/>
  </si>
  <si>
    <t>40点</t>
    <rPh sb="2" eb="3">
      <t>テン</t>
    </rPh>
    <phoneticPr fontId="7"/>
  </si>
  <si>
    <t>様式第１号の２</t>
    <rPh sb="0" eb="2">
      <t>ヨウシキ</t>
    </rPh>
    <rPh sb="2" eb="3">
      <t>ダイ</t>
    </rPh>
    <rPh sb="4" eb="5">
      <t>ゴウ</t>
    </rPh>
    <phoneticPr fontId="7"/>
  </si>
  <si>
    <t>８月</t>
  </si>
  <si>
    <t>付表１３</t>
    <rPh sb="0" eb="2">
      <t>フヒョウ</t>
    </rPh>
    <phoneticPr fontId="7"/>
  </si>
  <si>
    <t>付表１２－２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7"/>
  </si>
  <si>
    <t>施設入所支援</t>
    <rPh sb="0" eb="2">
      <t>シセツ</t>
    </rPh>
    <rPh sb="2" eb="4">
      <t>ニュウショ</t>
    </rPh>
    <rPh sb="4" eb="6">
      <t>シエン</t>
    </rPh>
    <phoneticPr fontId="7"/>
  </si>
  <si>
    <t>３　今後における主たる対象者の拡充の予定</t>
    <rPh sb="2" eb="4">
      <t>コンゴ</t>
    </rPh>
    <rPh sb="8" eb="9">
      <t>シュ</t>
    </rPh>
    <rPh sb="11" eb="14">
      <t>タイショウシャ</t>
    </rPh>
    <rPh sb="15" eb="17">
      <t>カクジュウ</t>
    </rPh>
    <rPh sb="18" eb="20">
      <t>ヨテイ</t>
    </rPh>
    <phoneticPr fontId="7"/>
  </si>
  <si>
    <t>参考様式１</t>
    <rPh sb="0" eb="2">
      <t>サンコウ</t>
    </rPh>
    <rPh sb="2" eb="4">
      <t>ヨウシキ</t>
    </rPh>
    <phoneticPr fontId="7"/>
  </si>
  <si>
    <t>事業所（施設）名</t>
    <rPh sb="0" eb="2">
      <t>ジギョウ</t>
    </rPh>
    <rPh sb="2" eb="3">
      <t>ショ</t>
    </rPh>
    <rPh sb="4" eb="6">
      <t>シセツ</t>
    </rPh>
    <rPh sb="7" eb="8">
      <t>メイ</t>
    </rPh>
    <phoneticPr fontId="7"/>
  </si>
  <si>
    <t>付表１３　その２</t>
    <rPh sb="0" eb="2">
      <t>フヒョウ</t>
    </rPh>
    <phoneticPr fontId="7"/>
  </si>
  <si>
    <t>就労移行支援</t>
    <rPh sb="0" eb="2">
      <t>シュウロウ</t>
    </rPh>
    <rPh sb="2" eb="4">
      <t>イコウ</t>
    </rPh>
    <rPh sb="4" eb="6">
      <t>シエン</t>
    </rPh>
    <phoneticPr fontId="7"/>
  </si>
  <si>
    <t>合計</t>
  </si>
  <si>
    <t>（参考様式１）</t>
    <rPh sb="1" eb="3">
      <t>サンコウ</t>
    </rPh>
    <rPh sb="3" eb="5">
      <t>ヨウシキ</t>
    </rPh>
    <phoneticPr fontId="7"/>
  </si>
  <si>
    <t>平面図</t>
    <rPh sb="0" eb="3">
      <t>ヘイメンズ</t>
    </rPh>
    <phoneticPr fontId="7"/>
  </si>
  <si>
    <t>職務に関連する資格</t>
    <rPh sb="0" eb="2">
      <t>ショクム</t>
    </rPh>
    <rPh sb="3" eb="5">
      <t>カンレン</t>
    </rPh>
    <rPh sb="7" eb="9">
      <t>シカク</t>
    </rPh>
    <phoneticPr fontId="7"/>
  </si>
  <si>
    <t>就労移行支援サービス費Ⅰ（6:1)</t>
    <rPh sb="0" eb="2">
      <t>シュウロウ</t>
    </rPh>
    <rPh sb="2" eb="4">
      <t>イコウ</t>
    </rPh>
    <rPh sb="4" eb="6">
      <t>シエン</t>
    </rPh>
    <rPh sb="10" eb="11">
      <t>ヒ</t>
    </rPh>
    <phoneticPr fontId="7"/>
  </si>
  <si>
    <t>備考１　各室の用途及び面積を記載してください。</t>
    <rPh sb="0" eb="2">
      <t>ビコウ</t>
    </rPh>
    <rPh sb="4" eb="6">
      <t>カクシツ</t>
    </rPh>
    <rPh sb="7" eb="9">
      <t>ヨウト</t>
    </rPh>
    <rPh sb="9" eb="10">
      <t>オヨ</t>
    </rPh>
    <rPh sb="11" eb="13">
      <t>メンセキ</t>
    </rPh>
    <rPh sb="14" eb="16">
      <t>キサイ</t>
    </rPh>
    <phoneticPr fontId="7"/>
  </si>
  <si>
    <t>【法人内の事業所一覧表】</t>
    <rPh sb="1" eb="3">
      <t>ホウジン</t>
    </rPh>
    <rPh sb="3" eb="4">
      <t>ナイ</t>
    </rPh>
    <rPh sb="5" eb="8">
      <t>ジギョウショ</t>
    </rPh>
    <rPh sb="8" eb="11">
      <t>イチランヒョウ</t>
    </rPh>
    <phoneticPr fontId="7"/>
  </si>
  <si>
    <t>２月</t>
  </si>
  <si>
    <t>令和　　　　年　　　　月　　　　日</t>
    <rPh sb="0" eb="2">
      <t>レイワ</t>
    </rPh>
    <rPh sb="6" eb="7">
      <t>ネン</t>
    </rPh>
    <rPh sb="11" eb="12">
      <t>ガツ</t>
    </rPh>
    <rPh sb="16" eb="17">
      <t>ニチ</t>
    </rPh>
    <phoneticPr fontId="7"/>
  </si>
  <si>
    <t>別紙２１</t>
    <rPh sb="0" eb="2">
      <t>ベッシ</t>
    </rPh>
    <phoneticPr fontId="7"/>
  </si>
  <si>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7"/>
  </si>
  <si>
    <t>（参考様式２）</t>
    <rPh sb="1" eb="3">
      <t>サンコウ</t>
    </rPh>
    <rPh sb="3" eb="5">
      <t>ヨウシキ</t>
    </rPh>
    <phoneticPr fontId="7"/>
  </si>
  <si>
    <t>サービス種類（　　　　　　　　　　　　　　　　　　　　）</t>
  </si>
  <si>
    <t>事業所名（　　　　　　　　　　　　　　　　　　　　　　）</t>
    <rPh sb="0" eb="3">
      <t>ジギョウショ</t>
    </rPh>
    <rPh sb="3" eb="4">
      <t>メイ</t>
    </rPh>
    <phoneticPr fontId="7"/>
  </si>
  <si>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7"/>
  </si>
  <si>
    <t>サービス提供上配慮すべき設備の概要</t>
    <rPh sb="4" eb="6">
      <t>テイキョウ</t>
    </rPh>
    <rPh sb="6" eb="7">
      <t>ジョウ</t>
    </rPh>
    <rPh sb="7" eb="9">
      <t>ハイリョ</t>
    </rPh>
    <rPh sb="12" eb="14">
      <t>セツビ</t>
    </rPh>
    <rPh sb="15" eb="17">
      <t>ガイヨウ</t>
    </rPh>
    <phoneticPr fontId="7"/>
  </si>
  <si>
    <t>備考１　申請するサービス種類に関して、基準省令で定められた設備基準上適合すべき項目について記載してください。</t>
  </si>
  <si>
    <r>
      <t>　　　 ５</t>
    </r>
    <r>
      <rPr>
        <u/>
        <sz val="11"/>
        <rFont val="ＭＳ Ｐゴシック"/>
        <family val="3"/>
        <charset val="128"/>
      </rPr>
      <t>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7"/>
  </si>
  <si>
    <t>　　２　必要に応じて写真等を添付し、その旨を合わせて記載してください。</t>
  </si>
  <si>
    <t>5点</t>
    <rPh sb="1" eb="2">
      <t>テン</t>
    </rPh>
    <phoneticPr fontId="7"/>
  </si>
  <si>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7"/>
  </si>
  <si>
    <t>（参考様式３）</t>
    <rPh sb="1" eb="3">
      <t>サンコウ</t>
    </rPh>
    <rPh sb="3" eb="5">
      <t>ヨウシキ</t>
    </rPh>
    <phoneticPr fontId="7"/>
  </si>
  <si>
    <t>○○○経歴書</t>
    <rPh sb="3" eb="6">
      <t>ケイレキショ</t>
    </rPh>
    <phoneticPr fontId="7"/>
  </si>
  <si>
    <t>就労定着支援</t>
    <rPh sb="0" eb="2">
      <t>シュウロウ</t>
    </rPh>
    <rPh sb="2" eb="4">
      <t>テイチャク</t>
    </rPh>
    <rPh sb="4" eb="6">
      <t>シエン</t>
    </rPh>
    <phoneticPr fontId="7"/>
  </si>
  <si>
    <t>（郵便番号　　　－　　　）</t>
    <rPh sb="1" eb="3">
      <t>ユウビン</t>
    </rPh>
    <rPh sb="3" eb="5">
      <t>バンゴウ</t>
    </rPh>
    <phoneticPr fontId="7"/>
  </si>
  <si>
    <t>（様式第５号）その２</t>
  </si>
  <si>
    <t>主な職歴等</t>
    <rPh sb="0" eb="1">
      <t>オモ</t>
    </rPh>
    <rPh sb="2" eb="4">
      <t>ショクレキ</t>
    </rPh>
    <rPh sb="4" eb="5">
      <t>トウ</t>
    </rPh>
    <phoneticPr fontId="7"/>
  </si>
  <si>
    <t>別紙５－４</t>
    <rPh sb="0" eb="2">
      <t>ベッシ</t>
    </rPh>
    <phoneticPr fontId="7"/>
  </si>
  <si>
    <r>
      <rPr>
        <sz val="16"/>
        <rFont val="ＭＳ ゴシック"/>
        <family val="3"/>
        <charset val="128"/>
      </rPr>
      <t>□</t>
    </r>
    <r>
      <rPr>
        <sz val="11"/>
        <rFont val="ＭＳ ゴシック"/>
        <family val="3"/>
        <charset val="128"/>
      </rPr>
      <t>（２）福祉専門職員配置等加算（Ⅱ）</t>
    </r>
    <rPh sb="4" eb="6">
      <t>フクシ</t>
    </rPh>
    <rPh sb="6" eb="8">
      <t>センモン</t>
    </rPh>
    <rPh sb="8" eb="10">
      <t>ショクイン</t>
    </rPh>
    <rPh sb="10" eb="12">
      <t>ハイチ</t>
    </rPh>
    <rPh sb="12" eb="13">
      <t>トウ</t>
    </rPh>
    <rPh sb="13" eb="15">
      <t>カサン</t>
    </rPh>
    <phoneticPr fontId="7"/>
  </si>
  <si>
    <t>年　月　～　年　月</t>
    <rPh sb="0" eb="1">
      <t>ネン</t>
    </rPh>
    <rPh sb="2" eb="3">
      <t>ガツ</t>
    </rPh>
    <rPh sb="6" eb="7">
      <t>ネン</t>
    </rPh>
    <rPh sb="8" eb="9">
      <t>ガツ</t>
    </rPh>
    <phoneticPr fontId="7"/>
  </si>
  <si>
    <t>「福祉・介護職員等特定処遇改善加算区分」欄は、福祉・介護職員等特定処遇改善加算対象が「２．あり」の場合に設定する。</t>
  </si>
  <si>
    <t>○事業者は、非常災害に備えるため、これに対する不断の注意と訓練をするよう努めなければならない。</t>
  </si>
  <si>
    <t>勤務先等</t>
    <rPh sb="0" eb="2">
      <t>キンム</t>
    </rPh>
    <rPh sb="2" eb="3">
      <t>サキ</t>
    </rPh>
    <rPh sb="3" eb="4">
      <t>トウ</t>
    </rPh>
    <phoneticPr fontId="7"/>
  </si>
  <si>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7"/>
  </si>
  <si>
    <t>賃金向上達成指導員配置</t>
  </si>
  <si>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7"/>
  </si>
  <si>
    <t>職務内容</t>
    <rPh sb="0" eb="2">
      <t>ショクム</t>
    </rPh>
    <rPh sb="2" eb="4">
      <t>ナイヨウ</t>
    </rPh>
    <phoneticPr fontId="7"/>
  </si>
  <si>
    <t>重度者の割合（a/b)</t>
    <rPh sb="0" eb="2">
      <t>ジュウド</t>
    </rPh>
    <rPh sb="2" eb="3">
      <t>シャ</t>
    </rPh>
    <rPh sb="4" eb="6">
      <t>ワリアイ</t>
    </rPh>
    <phoneticPr fontId="7"/>
  </si>
  <si>
    <t>資格取得年月日</t>
    <rPh sb="0" eb="2">
      <t>シカク</t>
    </rPh>
    <rPh sb="2" eb="4">
      <t>シュトク</t>
    </rPh>
    <rPh sb="4" eb="7">
      <t>ネンガッピ</t>
    </rPh>
    <phoneticPr fontId="7"/>
  </si>
  <si>
    <t>備考（研修等の受講の状況等）</t>
    <rPh sb="0" eb="2">
      <t>ビコウ</t>
    </rPh>
    <rPh sb="3" eb="5">
      <t>ケンシュウ</t>
    </rPh>
    <rPh sb="5" eb="6">
      <t>トウ</t>
    </rPh>
    <rPh sb="7" eb="9">
      <t>ジュコウ</t>
    </rPh>
    <rPh sb="10" eb="12">
      <t>ジョウキョウ</t>
    </rPh>
    <rPh sb="12" eb="13">
      <t>トウ</t>
    </rPh>
    <phoneticPr fontId="7"/>
  </si>
  <si>
    <t>支給決定番号
（受給者証番号）</t>
    <rPh sb="0" eb="2">
      <t>シキュウ</t>
    </rPh>
    <rPh sb="2" eb="4">
      <t>ケッテイ</t>
    </rPh>
    <rPh sb="4" eb="6">
      <t>バンゴウ</t>
    </rPh>
    <rPh sb="8" eb="11">
      <t>ジュキュウシャ</t>
    </rPh>
    <rPh sb="11" eb="12">
      <t>ショウ</t>
    </rPh>
    <rPh sb="12" eb="14">
      <t>バンゴウ</t>
    </rPh>
    <phoneticPr fontId="7"/>
  </si>
  <si>
    <t>　　　１回の場合</t>
    <rPh sb="4" eb="5">
      <t>カイ</t>
    </rPh>
    <rPh sb="6" eb="8">
      <t>バアイ</t>
    </rPh>
    <phoneticPr fontId="7"/>
  </si>
  <si>
    <r>
      <t xml:space="preserve">食事の運搬方法
</t>
    </r>
    <r>
      <rPr>
        <sz val="9"/>
        <rFont val="ＭＳ ゴシック"/>
        <family val="3"/>
        <charset val="128"/>
      </rPr>
      <t>※右の方法以外は認められていまません。</t>
    </r>
    <rPh sb="9" eb="10">
      <t>ミギ</t>
    </rPh>
    <rPh sb="11" eb="13">
      <t>ホウホウ</t>
    </rPh>
    <rPh sb="13" eb="15">
      <t>イガイ</t>
    </rPh>
    <rPh sb="16" eb="17">
      <t>ミト</t>
    </rPh>
    <phoneticPr fontId="7"/>
  </si>
  <si>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7"/>
  </si>
  <si>
    <t>住　 所</t>
    <rPh sb="0" eb="1">
      <t>ジュウ</t>
    </rPh>
    <rPh sb="3" eb="4">
      <t>ショ</t>
    </rPh>
    <phoneticPr fontId="7"/>
  </si>
  <si>
    <t>備考１　「○○○」には、「管理者」、「サービス提供責任者」、「サービス管理責任者」又は「相談支援専門員」と記載</t>
    <rPh sb="0" eb="2">
      <t>ビコウ</t>
    </rPh>
    <rPh sb="13" eb="16">
      <t>カンリシャ</t>
    </rPh>
    <rPh sb="23" eb="25">
      <t>テイキョウ</t>
    </rPh>
    <rPh sb="25" eb="28">
      <t>セキニンシャ</t>
    </rPh>
    <rPh sb="35" eb="37">
      <t>カンリ</t>
    </rPh>
    <rPh sb="37" eb="40">
      <t>セキニンシャ</t>
    </rPh>
    <rPh sb="41" eb="42">
      <t>マタ</t>
    </rPh>
    <phoneticPr fontId="7"/>
  </si>
  <si>
    <t>宿泊型自立訓練(10:1)</t>
    <rPh sb="0" eb="3">
      <t>シュクハクガタ</t>
    </rPh>
    <rPh sb="3" eb="5">
      <t>ジリツ</t>
    </rPh>
    <rPh sb="5" eb="7">
      <t>クンレン</t>
    </rPh>
    <phoneticPr fontId="7"/>
  </si>
  <si>
    <t>　　　　　　　県　　　　　　　　郡市</t>
    <rPh sb="7" eb="8">
      <t>ケン</t>
    </rPh>
    <rPh sb="16" eb="17">
      <t>グン</t>
    </rPh>
    <rPh sb="17" eb="18">
      <t>シ</t>
    </rPh>
    <phoneticPr fontId="7"/>
  </si>
  <si>
    <t xml:space="preserve">      してください。</t>
  </si>
  <si>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7"/>
  </si>
  <si>
    <t>　　　記載してください。</t>
  </si>
  <si>
    <t xml:space="preserve">    ４　指定基準上必要な資格について証明する書類の写等を添付してください。</t>
  </si>
  <si>
    <t>別紙５－３</t>
    <rPh sb="0" eb="2">
      <t>ベッシ</t>
    </rPh>
    <phoneticPr fontId="7"/>
  </si>
  <si>
    <t>事業所・施設の名称</t>
    <rPh sb="0" eb="3">
      <t>ジギョウショ</t>
    </rPh>
    <rPh sb="4" eb="6">
      <t>シセツ</t>
    </rPh>
    <rPh sb="7" eb="9">
      <t>メイショウ</t>
    </rPh>
    <phoneticPr fontId="7"/>
  </si>
  <si>
    <t>事業所⑤</t>
    <rPh sb="0" eb="3">
      <t>ジギョウショ</t>
    </rPh>
    <phoneticPr fontId="7"/>
  </si>
  <si>
    <t>（参考様式４）</t>
    <rPh sb="1" eb="3">
      <t>サンコウ</t>
    </rPh>
    <rPh sb="3" eb="5">
      <t>ヨウシキ</t>
    </rPh>
    <phoneticPr fontId="7"/>
  </si>
  <si>
    <t>実 務 経 験 証 明 書</t>
    <rPh sb="0" eb="1">
      <t>ジツ</t>
    </rPh>
    <rPh sb="2" eb="3">
      <t>ツトム</t>
    </rPh>
    <rPh sb="4" eb="5">
      <t>キョウ</t>
    </rPh>
    <rPh sb="6" eb="7">
      <t>シルシ</t>
    </rPh>
    <rPh sb="8" eb="9">
      <t>アカシ</t>
    </rPh>
    <rPh sb="10" eb="11">
      <t>メイ</t>
    </rPh>
    <rPh sb="12" eb="13">
      <t>ショ</t>
    </rPh>
    <phoneticPr fontId="7"/>
  </si>
  <si>
    <t>施設又は事業所所在地及び名称</t>
    <rPh sb="0" eb="2">
      <t>シセツ</t>
    </rPh>
    <rPh sb="2" eb="3">
      <t>マタ</t>
    </rPh>
    <rPh sb="4" eb="7">
      <t>ジギョウショ</t>
    </rPh>
    <rPh sb="7" eb="10">
      <t>ショザイチ</t>
    </rPh>
    <rPh sb="10" eb="11">
      <t>オヨ</t>
    </rPh>
    <rPh sb="12" eb="14">
      <t>メイショウ</t>
    </rPh>
    <phoneticPr fontId="7"/>
  </si>
  <si>
    <t>１０月</t>
    <rPh sb="2" eb="3">
      <t>ガツ</t>
    </rPh>
    <phoneticPr fontId="7"/>
  </si>
  <si>
    <t>□精神保健福祉士</t>
    <rPh sb="1" eb="3">
      <t>セイシン</t>
    </rPh>
    <rPh sb="3" eb="5">
      <t>ホケン</t>
    </rPh>
    <rPh sb="5" eb="8">
      <t>フクシシ</t>
    </rPh>
    <phoneticPr fontId="7"/>
  </si>
  <si>
    <t>代表者氏名</t>
    <rPh sb="0" eb="3">
      <t>ダイヒョウシャ</t>
    </rPh>
    <rPh sb="3" eb="5">
      <t>シメイ</t>
    </rPh>
    <phoneticPr fontId="7"/>
  </si>
  <si>
    <t>必要回数 (ｱ)÷7×3</t>
    <rPh sb="0" eb="2">
      <t>ヒツヨウ</t>
    </rPh>
    <rPh sb="2" eb="4">
      <t>カイスウ</t>
    </rPh>
    <phoneticPr fontId="7"/>
  </si>
  <si>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7"/>
  </si>
  <si>
    <t>現　住　所</t>
    <rPh sb="0" eb="1">
      <t>ウツツ</t>
    </rPh>
    <rPh sb="2" eb="3">
      <t>ジュウ</t>
    </rPh>
    <rPh sb="4" eb="5">
      <t>ショ</t>
    </rPh>
    <phoneticPr fontId="7"/>
  </si>
  <si>
    <t>届出時点の継続状況</t>
    <rPh sb="0" eb="2">
      <t>トドケデ</t>
    </rPh>
    <rPh sb="2" eb="4">
      <t>ジテン</t>
    </rPh>
    <rPh sb="5" eb="7">
      <t>ケイゾク</t>
    </rPh>
    <rPh sb="7" eb="9">
      <t>ジョウキョウ</t>
    </rPh>
    <phoneticPr fontId="7"/>
  </si>
  <si>
    <r>
      <t>※</t>
    </r>
    <r>
      <rPr>
        <sz val="10"/>
        <color theme="1"/>
        <rFont val="ＭＳ ゴシック"/>
        <family val="3"/>
        <charset val="128"/>
      </rPr>
      <t>研修、学会等名</t>
    </r>
    <rPh sb="1" eb="3">
      <t>ケンシュウ</t>
    </rPh>
    <rPh sb="4" eb="6">
      <t>ガッカイ</t>
    </rPh>
    <rPh sb="6" eb="7">
      <t>トウ</t>
    </rPh>
    <rPh sb="7" eb="8">
      <t>メイ</t>
    </rPh>
    <phoneticPr fontId="7"/>
  </si>
  <si>
    <t>〒</t>
  </si>
  <si>
    <t>施設又は事業所名</t>
    <rPh sb="0" eb="2">
      <t>シセツ</t>
    </rPh>
    <rPh sb="2" eb="3">
      <t>マタ</t>
    </rPh>
    <rPh sb="4" eb="6">
      <t>ジギョウ</t>
    </rPh>
    <rPh sb="6" eb="7">
      <t>ショ</t>
    </rPh>
    <rPh sb="7" eb="8">
      <t>メイ</t>
    </rPh>
    <phoneticPr fontId="7"/>
  </si>
  <si>
    <r>
      <rPr>
        <sz val="11"/>
        <color theme="1"/>
        <rFont val="ＭＳ Ｐゴシック"/>
        <family val="3"/>
        <charset val="128"/>
      </rPr>
      <t>令和３</t>
    </r>
    <r>
      <rPr>
        <sz val="11"/>
        <rFont val="ＭＳ Ｐゴシック"/>
        <family val="3"/>
        <charset val="128"/>
      </rPr>
      <t>年</t>
    </r>
    <rPh sb="0" eb="2">
      <t>レイワ</t>
    </rPh>
    <rPh sb="3" eb="4">
      <t>ネン</t>
    </rPh>
    <phoneticPr fontId="7"/>
  </si>
  <si>
    <t>開所日数（日）</t>
    <rPh sb="0" eb="2">
      <t>カイショ</t>
    </rPh>
    <rPh sb="2" eb="4">
      <t>ニッスウ</t>
    </rPh>
    <rPh sb="5" eb="6">
      <t>ニチ</t>
    </rPh>
    <phoneticPr fontId="7"/>
  </si>
  <si>
    <t>施設・事業所の種別（　　　　　　　　　　　　　　　　　　　　　）</t>
    <rPh sb="0" eb="2">
      <t>シセツ</t>
    </rPh>
    <rPh sb="3" eb="6">
      <t>ジギョウショ</t>
    </rPh>
    <rPh sb="7" eb="9">
      <t>シュベツ</t>
    </rPh>
    <phoneticPr fontId="7"/>
  </si>
  <si>
    <t>25点</t>
    <rPh sb="2" eb="3">
      <t>テン</t>
    </rPh>
    <phoneticPr fontId="7"/>
  </si>
  <si>
    <t>業　務　期　間</t>
    <rPh sb="0" eb="1">
      <t>ギョウ</t>
    </rPh>
    <rPh sb="2" eb="3">
      <t>ツトム</t>
    </rPh>
    <rPh sb="4" eb="5">
      <t>キ</t>
    </rPh>
    <rPh sb="6" eb="7">
      <t>アイダ</t>
    </rPh>
    <phoneticPr fontId="7"/>
  </si>
  <si>
    <t>ちょるるホーム</t>
  </si>
  <si>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7"/>
  </si>
  <si>
    <t>【「施設内防災計画」の策定について】</t>
    <rPh sb="2" eb="4">
      <t>シセツ</t>
    </rPh>
    <rPh sb="4" eb="5">
      <t>ナイ</t>
    </rPh>
    <rPh sb="5" eb="7">
      <t>ボウサイ</t>
    </rPh>
    <rPh sb="7" eb="9">
      <t>ケイカク</t>
    </rPh>
    <rPh sb="11" eb="13">
      <t>サクテイ</t>
    </rPh>
    <phoneticPr fontId="7"/>
  </si>
  <si>
    <t>上記期間のうち当該　　　業務に従事した日数</t>
    <rPh sb="0" eb="2">
      <t>ジョウキ</t>
    </rPh>
    <rPh sb="2" eb="4">
      <t>キカン</t>
    </rPh>
    <rPh sb="7" eb="9">
      <t>トウガイ</t>
    </rPh>
    <rPh sb="12" eb="14">
      <t>ギョウム</t>
    </rPh>
    <rPh sb="15" eb="17">
      <t>ジュウジ</t>
    </rPh>
    <rPh sb="19" eb="21">
      <t>ニッスウ</t>
    </rPh>
    <phoneticPr fontId="7"/>
  </si>
  <si>
    <r>
      <t>サービス費</t>
    </r>
    <r>
      <rPr>
        <sz val="6"/>
        <rFont val="ＭＳ Ｐゴシック"/>
        <family val="3"/>
        <charset val="128"/>
      </rPr>
      <t>（Ⅲ）（Ⅳ）</t>
    </r>
  </si>
  <si>
    <t>(ｱ)</t>
  </si>
  <si>
    <t>日</t>
    <rPh sb="0" eb="1">
      <t>ニチ</t>
    </rPh>
    <phoneticPr fontId="7"/>
  </si>
  <si>
    <t>利　　用　　日　　数</t>
    <rPh sb="0" eb="1">
      <t>リ</t>
    </rPh>
    <rPh sb="3" eb="4">
      <t>ヨウ</t>
    </rPh>
    <rPh sb="6" eb="7">
      <t>ニチ</t>
    </rPh>
    <rPh sb="9" eb="10">
      <t>スウ</t>
    </rPh>
    <phoneticPr fontId="7"/>
  </si>
  <si>
    <t>※これは様式ではありません。</t>
    <rPh sb="4" eb="6">
      <t>ヨウシキ</t>
    </rPh>
    <phoneticPr fontId="7"/>
  </si>
  <si>
    <t>業　務　内　容</t>
    <rPh sb="0" eb="1">
      <t>ギョウ</t>
    </rPh>
    <rPh sb="2" eb="3">
      <t>ツトム</t>
    </rPh>
    <rPh sb="4" eb="5">
      <t>ナイ</t>
    </rPh>
    <rPh sb="6" eb="7">
      <t>カタチ</t>
    </rPh>
    <phoneticPr fontId="7"/>
  </si>
  <si>
    <t>時期</t>
    <rPh sb="0" eb="2">
      <t>ジキ</t>
    </rPh>
    <phoneticPr fontId="7"/>
  </si>
  <si>
    <t>職名（　　　　　　　　　　　　　　　）</t>
    <rPh sb="0" eb="2">
      <t>ショクメイ</t>
    </rPh>
    <phoneticPr fontId="7"/>
  </si>
  <si>
    <t>※４</t>
  </si>
  <si>
    <t>フ　　リ　　ガ　　ナ</t>
  </si>
  <si>
    <t>Ｂ</t>
  </si>
  <si>
    <t>（注）</t>
    <rPh sb="1" eb="2">
      <t>チュウ</t>
    </rPh>
    <phoneticPr fontId="7"/>
  </si>
  <si>
    <t>１．</t>
  </si>
  <si>
    <t>事業所①</t>
    <rPh sb="0" eb="3">
      <t>ジギョウショ</t>
    </rPh>
    <phoneticPr fontId="7"/>
  </si>
  <si>
    <t>事業所⑨</t>
    <rPh sb="0" eb="3">
      <t>ジギョウショ</t>
    </rPh>
    <phoneticPr fontId="7"/>
  </si>
  <si>
    <t>２．</t>
  </si>
  <si>
    <t xml:space="preserve">    　を添付してください。</t>
    <rPh sb="6" eb="8">
      <t>テンプ</t>
    </rPh>
    <phoneticPr fontId="7"/>
  </si>
  <si>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7"/>
  </si>
  <si>
    <t>就労継続支援Ａ型事業所におけるスコア表（実績Ⅰ～Ⅳ）</t>
    <rPh sb="20" eb="22">
      <t>ジッセキ</t>
    </rPh>
    <phoneticPr fontId="7"/>
  </si>
  <si>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7"/>
  </si>
  <si>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7"/>
  </si>
  <si>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7"/>
  </si>
  <si>
    <t>2万円以上2万5千円未満</t>
    <rPh sb="1" eb="2">
      <t>マン</t>
    </rPh>
    <rPh sb="2" eb="3">
      <t>エン</t>
    </rPh>
    <rPh sb="3" eb="5">
      <t>イジョウ</t>
    </rPh>
    <rPh sb="6" eb="7">
      <t>マン</t>
    </rPh>
    <rPh sb="8" eb="9">
      <t>セン</t>
    </rPh>
    <rPh sb="9" eb="10">
      <t>エン</t>
    </rPh>
    <rPh sb="10" eb="12">
      <t>ミマン</t>
    </rPh>
    <phoneticPr fontId="7"/>
  </si>
  <si>
    <t>短期入所</t>
    <rPh sb="0" eb="2">
      <t>タンキ</t>
    </rPh>
    <rPh sb="2" eb="4">
      <t>ニュウショ</t>
    </rPh>
    <phoneticPr fontId="7"/>
  </si>
  <si>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7"/>
  </si>
  <si>
    <t>主たる事業所・
施設の所在地</t>
    <rPh sb="0" eb="1">
      <t>シュ</t>
    </rPh>
    <rPh sb="3" eb="6">
      <t>ジギョウショ</t>
    </rPh>
    <rPh sb="8" eb="10">
      <t>シセツ</t>
    </rPh>
    <rPh sb="11" eb="14">
      <t>ショザイチ</t>
    </rPh>
    <phoneticPr fontId="7"/>
  </si>
  <si>
    <t>住　所</t>
    <rPh sb="0" eb="1">
      <t>ジュウ</t>
    </rPh>
    <rPh sb="2" eb="3">
      <t>ショ</t>
    </rPh>
    <phoneticPr fontId="7"/>
  </si>
  <si>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7"/>
  </si>
  <si>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7"/>
  </si>
  <si>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7"/>
  </si>
  <si>
    <t>加入状況</t>
    <rPh sb="0" eb="2">
      <t>カニュウ</t>
    </rPh>
    <rPh sb="2" eb="4">
      <t>ジョウキョウ</t>
    </rPh>
    <phoneticPr fontId="7"/>
  </si>
  <si>
    <t>別紙４－１</t>
    <rPh sb="0" eb="2">
      <t>ベッシ</t>
    </rPh>
    <phoneticPr fontId="7"/>
  </si>
  <si>
    <t>（参考様式６）</t>
    <rPh sb="1" eb="3">
      <t>サンコウ</t>
    </rPh>
    <rPh sb="3" eb="5">
      <t>ヨウシキ</t>
    </rPh>
    <phoneticPr fontId="7"/>
  </si>
  <si>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7"/>
  </si>
  <si>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7"/>
  </si>
  <si>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7"/>
  </si>
  <si>
    <t>該当する資格要件</t>
    <rPh sb="0" eb="2">
      <t>ガイトウ</t>
    </rPh>
    <rPh sb="4" eb="6">
      <t>シカク</t>
    </rPh>
    <rPh sb="6" eb="8">
      <t>ヨウケン</t>
    </rPh>
    <phoneticPr fontId="7"/>
  </si>
  <si>
    <t>事業所又は施設名</t>
    <rPh sb="0" eb="3">
      <t>ジギョウショ</t>
    </rPh>
    <rPh sb="3" eb="4">
      <t>マタ</t>
    </rPh>
    <rPh sb="5" eb="7">
      <t>シセツ</t>
    </rPh>
    <rPh sb="7" eb="8">
      <t>メイ</t>
    </rPh>
    <phoneticPr fontId="7"/>
  </si>
  <si>
    <t>３月</t>
    <rPh sb="1" eb="2">
      <t>ガツ</t>
    </rPh>
    <phoneticPr fontId="7"/>
  </si>
  <si>
    <t>食事提供体制</t>
  </si>
  <si>
    <t>申請するサービス種類</t>
    <rPh sb="0" eb="2">
      <t>シンセイ</t>
    </rPh>
    <rPh sb="8" eb="10">
      <t>シュルイ</t>
    </rPh>
    <phoneticPr fontId="7"/>
  </si>
  <si>
    <t>届出者</t>
    <rPh sb="0" eb="2">
      <t>トドケデ</t>
    </rPh>
    <rPh sb="2" eb="3">
      <t>シャ</t>
    </rPh>
    <phoneticPr fontId="7"/>
  </si>
  <si>
    <t>就労Ｂ</t>
    <rPh sb="0" eb="2">
      <t>シュウロウ</t>
    </rPh>
    <phoneticPr fontId="7"/>
  </si>
  <si>
    <t>措　置　の　概　要</t>
    <rPh sb="0" eb="1">
      <t>ソ</t>
    </rPh>
    <rPh sb="2" eb="3">
      <t>チ</t>
    </rPh>
    <rPh sb="6" eb="7">
      <t>オオムネ</t>
    </rPh>
    <rPh sb="8" eb="9">
      <t>ヨウ</t>
    </rPh>
    <phoneticPr fontId="7"/>
  </si>
  <si>
    <t>送迎種別</t>
    <rPh sb="0" eb="2">
      <t>ソウゲイ</t>
    </rPh>
    <rPh sb="2" eb="4">
      <t>シュベツ</t>
    </rPh>
    <phoneticPr fontId="7"/>
  </si>
  <si>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7"/>
  </si>
  <si>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</si>
  <si>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注３　「実施事業」欄は、該当する欄に「○」を記入してください。</t>
    <rPh sb="4" eb="6">
      <t>ジッシ</t>
    </rPh>
    <rPh sb="6" eb="8">
      <t>ジギョウ</t>
    </rPh>
    <rPh sb="9" eb="10">
      <t>ラン</t>
    </rPh>
    <rPh sb="12" eb="14">
      <t>ガイトウ</t>
    </rPh>
    <rPh sb="16" eb="17">
      <t>ラン</t>
    </rPh>
    <rPh sb="22" eb="24">
      <t>キニュウ</t>
    </rPh>
    <phoneticPr fontId="7"/>
  </si>
  <si>
    <t>実施事業</t>
    <rPh sb="0" eb="2">
      <t>ジッシ</t>
    </rPh>
    <rPh sb="2" eb="4">
      <t>ジギョウ</t>
    </rPh>
    <phoneticPr fontId="7"/>
  </si>
  <si>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7"/>
  </si>
  <si>
    <t>記載例</t>
    <rPh sb="0" eb="2">
      <t>キサイ</t>
    </rPh>
    <rPh sb="2" eb="3">
      <t>レイ</t>
    </rPh>
    <phoneticPr fontId="7"/>
  </si>
  <si>
    <r>
      <rPr>
        <sz val="11"/>
        <color theme="1"/>
        <rFont val="ＭＳ Ｐゴシック"/>
        <family val="3"/>
        <charset val="128"/>
      </rPr>
      <t>令和３</t>
    </r>
    <r>
      <rPr>
        <sz val="11"/>
        <rFont val="ＭＳ Ｐゴシック"/>
        <family val="3"/>
        <charset val="128"/>
      </rPr>
      <t>年</t>
    </r>
    <rPh sb="0" eb="1">
      <t>レイ</t>
    </rPh>
    <rPh sb="1" eb="2">
      <t>ワ</t>
    </rPh>
    <rPh sb="3" eb="4">
      <t>ネン</t>
    </rPh>
    <phoneticPr fontId="7"/>
  </si>
  <si>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7"/>
  </si>
  <si>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7"/>
  </si>
  <si>
    <t xml:space="preserve">       いずれの取組も行っている</t>
    <rPh sb="11" eb="13">
      <t>トリクミ</t>
    </rPh>
    <rPh sb="14" eb="15">
      <t>オコナ</t>
    </rPh>
    <phoneticPr fontId="7"/>
  </si>
  <si>
    <t>　※具体的な対応方針</t>
    <rPh sb="2" eb="5">
      <t>グタイテキ</t>
    </rPh>
    <rPh sb="6" eb="8">
      <t>タイオウ</t>
    </rPh>
    <rPh sb="8" eb="10">
      <t>ホウシン</t>
    </rPh>
    <phoneticPr fontId="7"/>
  </si>
  <si>
    <t>３　その他参考事項</t>
    <rPh sb="4" eb="5">
      <t>タ</t>
    </rPh>
    <rPh sb="5" eb="7">
      <t>サンコウ</t>
    </rPh>
    <rPh sb="7" eb="9">
      <t>ジコウ</t>
    </rPh>
    <phoneticPr fontId="7"/>
  </si>
  <si>
    <t>有　　　　　　　　・　　　　　　　　無</t>
    <rPh sb="0" eb="1">
      <t>アリ</t>
    </rPh>
    <rPh sb="18" eb="19">
      <t>ナ</t>
    </rPh>
    <phoneticPr fontId="7"/>
  </si>
  <si>
    <t>名       称</t>
    <rPh sb="0" eb="1">
      <t>ナ</t>
    </rPh>
    <rPh sb="8" eb="9">
      <t>ショウ</t>
    </rPh>
    <phoneticPr fontId="7"/>
  </si>
  <si>
    <t xml:space="preserve">　申請者が、労働に関する法律の規定であって政令で定めるものにより罰金の刑に処せられ、その執行を終わり、又は執行を受けることがなくなるまでの者であるとき。 
</t>
  </si>
  <si>
    <r>
      <t>注１　添付の要否欄</t>
    </r>
    <r>
      <rPr>
        <b/>
        <sz val="11"/>
        <color indexed="8"/>
        <rFont val="ＭＳ Ｐゴシック"/>
        <family val="3"/>
        <charset val="128"/>
      </rPr>
      <t>　</t>
    </r>
    <r>
      <rPr>
        <b/>
        <sz val="11"/>
        <color indexed="10"/>
        <rFont val="ＭＳ Ｐゴシック"/>
        <family val="3"/>
        <charset val="128"/>
      </rPr>
      <t>○</t>
    </r>
    <r>
      <rPr>
        <sz val="11"/>
        <rFont val="ＭＳ Ｐゴシック"/>
        <family val="3"/>
        <charset val="128"/>
      </rPr>
      <t>＝必ず添付　</t>
    </r>
    <r>
      <rPr>
        <b/>
        <sz val="11"/>
        <color indexed="10"/>
        <rFont val="ＭＳ Ｐゴシック"/>
        <family val="3"/>
        <charset val="128"/>
      </rPr>
      <t>△</t>
    </r>
    <r>
      <rPr>
        <sz val="11"/>
        <rFont val="ＭＳ Ｐゴシック"/>
        <family val="3"/>
        <charset val="128"/>
      </rPr>
      <t>＝必要に応じて添付（該当がない場合は省略可）</t>
    </r>
    <rPh sb="0" eb="1">
      <t>チュウ</t>
    </rPh>
    <rPh sb="3" eb="5">
      <t>テンプ</t>
    </rPh>
    <rPh sb="6" eb="8">
      <t>ヨウヒ</t>
    </rPh>
    <rPh sb="8" eb="9">
      <t>ラン</t>
    </rPh>
    <rPh sb="12" eb="13">
      <t>カナラ</t>
    </rPh>
    <rPh sb="14" eb="16">
      <t>テンプ</t>
    </rPh>
    <rPh sb="19" eb="21">
      <t>ヒツヨウ</t>
    </rPh>
    <rPh sb="22" eb="23">
      <t>オウ</t>
    </rPh>
    <rPh sb="25" eb="27">
      <t>テンプ</t>
    </rPh>
    <rPh sb="28" eb="30">
      <t>ガイトウ</t>
    </rPh>
    <rPh sb="33" eb="35">
      <t>バアイ</t>
    </rPh>
    <rPh sb="36" eb="38">
      <t>ショウリャク</t>
    </rPh>
    <rPh sb="38" eb="39">
      <t>カ</t>
    </rPh>
    <phoneticPr fontId="7"/>
  </si>
  <si>
    <t>（参考様式７）</t>
    <rPh sb="1" eb="3">
      <t>サンコウ</t>
    </rPh>
    <rPh sb="3" eb="5">
      <t>ヨウシキ</t>
    </rPh>
    <phoneticPr fontId="7"/>
  </si>
  <si>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7"/>
  </si>
  <si>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7"/>
  </si>
  <si>
    <t>障害者支援施設</t>
    <rPh sb="0" eb="3">
      <t>ショウガイシャ</t>
    </rPh>
    <rPh sb="3" eb="5">
      <t>シエン</t>
    </rPh>
    <rPh sb="5" eb="7">
      <t>シセツ</t>
    </rPh>
    <phoneticPr fontId="7"/>
  </si>
  <si>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7"/>
  </si>
  <si>
    <t>別紙のとおり</t>
    <rPh sb="0" eb="2">
      <t>ベッシ</t>
    </rPh>
    <phoneticPr fontId="7"/>
  </si>
  <si>
    <t>指定障害福祉サービスの種類</t>
    <rPh sb="0" eb="2">
      <t>シテイ</t>
    </rPh>
    <rPh sb="2" eb="4">
      <t>ショウガイ</t>
    </rPh>
    <rPh sb="4" eb="6">
      <t>フクシ</t>
    </rPh>
    <rPh sb="11" eb="13">
      <t>シュルイ</t>
    </rPh>
    <phoneticPr fontId="7"/>
  </si>
  <si>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7"/>
  </si>
  <si>
    <t>送迎を利用する者のうち、区分５若しくは区分６に該当する者又はこれに準ずる者が１００分の６０以上である。</t>
  </si>
  <si>
    <t>※該当するものを○で囲むこと。</t>
    <rPh sb="1" eb="3">
      <t>ガイトウ</t>
    </rPh>
    <rPh sb="10" eb="11">
      <t>カコ</t>
    </rPh>
    <phoneticPr fontId="7"/>
  </si>
  <si>
    <t>水</t>
  </si>
  <si>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7"/>
  </si>
  <si>
    <t>＜活動の様子＞</t>
    <rPh sb="1" eb="3">
      <t>カツドウ</t>
    </rPh>
    <rPh sb="4" eb="6">
      <t>ヨウス</t>
    </rPh>
    <phoneticPr fontId="7"/>
  </si>
  <si>
    <t>（該当する番号に○を付してください。また、必要事項をご記入ください。）</t>
  </si>
  <si>
    <t>61人以上80人以下</t>
    <rPh sb="2" eb="3">
      <t>ニン</t>
    </rPh>
    <rPh sb="3" eb="5">
      <t>イジョウ</t>
    </rPh>
    <rPh sb="7" eb="8">
      <t>ニン</t>
    </rPh>
    <rPh sb="8" eb="10">
      <t>イカ</t>
    </rPh>
    <phoneticPr fontId="7"/>
  </si>
  <si>
    <t>・新規に加算算定する事業者⇒加算算定開始月の状況について作成（後日提出）</t>
    <rPh sb="1" eb="3">
      <t>シンキ</t>
    </rPh>
    <rPh sb="4" eb="6">
      <t>カサン</t>
    </rPh>
    <rPh sb="6" eb="8">
      <t>サンテイ</t>
    </rPh>
    <rPh sb="10" eb="13">
      <t>ジギョウシャ</t>
    </rPh>
    <rPh sb="14" eb="16">
      <t>カサン</t>
    </rPh>
    <rPh sb="16" eb="18">
      <t>サンテイ</t>
    </rPh>
    <rPh sb="18" eb="20">
      <t>カイシ</t>
    </rPh>
    <rPh sb="20" eb="21">
      <t>ツキ</t>
    </rPh>
    <rPh sb="22" eb="24">
      <t>ジョウキョウ</t>
    </rPh>
    <rPh sb="28" eb="30">
      <t>サクセイ</t>
    </rPh>
    <rPh sb="31" eb="33">
      <t>ゴジツ</t>
    </rPh>
    <rPh sb="33" eb="35">
      <t>テイシュツ</t>
    </rPh>
    <phoneticPr fontId="7"/>
  </si>
  <si>
    <t>２　主たる対象者を１のとおり特定する理由</t>
    <rPh sb="2" eb="3">
      <t>シュ</t>
    </rPh>
    <rPh sb="5" eb="7">
      <t>タイショウ</t>
    </rPh>
    <rPh sb="7" eb="8">
      <t>シャ</t>
    </rPh>
    <rPh sb="14" eb="16">
      <t>トクテイ</t>
    </rPh>
    <rPh sb="18" eb="20">
      <t>リユウ</t>
    </rPh>
    <phoneticPr fontId="7"/>
  </si>
  <si>
    <t>（１）拡充予定の有無</t>
    <rPh sb="3" eb="5">
      <t>カクジュウ</t>
    </rPh>
    <rPh sb="5" eb="7">
      <t>ヨテイ</t>
    </rPh>
    <rPh sb="8" eb="10">
      <t>ウム</t>
    </rPh>
    <phoneticPr fontId="7"/>
  </si>
  <si>
    <t>介護給付</t>
    <rPh sb="0" eb="2">
      <t>カイゴ</t>
    </rPh>
    <rPh sb="2" eb="4">
      <t>キュウフ</t>
    </rPh>
    <phoneticPr fontId="7"/>
  </si>
  <si>
    <t>なし</t>
  </si>
  <si>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7"/>
  </si>
  <si>
    <t>別紙のとおりです。</t>
    <rPh sb="0" eb="2">
      <t>ベッシ</t>
    </rPh>
    <phoneticPr fontId="7"/>
  </si>
  <si>
    <t>（３）拡充のための方策</t>
    <rPh sb="3" eb="5">
      <t>カクジュウ</t>
    </rPh>
    <rPh sb="9" eb="11">
      <t>ホウサク</t>
    </rPh>
    <phoneticPr fontId="7"/>
  </si>
  <si>
    <t>(参考様式 ８）</t>
    <rPh sb="1" eb="3">
      <t>サンコウ</t>
    </rPh>
    <rPh sb="3" eb="5">
      <t>ヨウシキ</t>
    </rPh>
    <phoneticPr fontId="7"/>
  </si>
  <si>
    <t>サービスの種類</t>
    <rPh sb="5" eb="7">
      <t>シュルイ</t>
    </rPh>
    <phoneticPr fontId="7"/>
  </si>
  <si>
    <t>名　　　　称</t>
    <rPh sb="0" eb="1">
      <t>ナ</t>
    </rPh>
    <rPh sb="5" eb="6">
      <t>ショウ</t>
    </rPh>
    <phoneticPr fontId="7"/>
  </si>
  <si>
    <t>申請者</t>
    <rPh sb="0" eb="3">
      <t>シンセイシャ</t>
    </rPh>
    <phoneticPr fontId="7"/>
  </si>
  <si>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
  </si>
  <si>
    <t>※５</t>
  </si>
  <si>
    <t>管理者の住所</t>
    <rPh sb="0" eb="3">
      <t>カンリシャ</t>
    </rPh>
    <rPh sb="4" eb="6">
      <t>ジュウショ</t>
    </rPh>
    <phoneticPr fontId="7"/>
  </si>
  <si>
    <t>現在、加入手続中である。</t>
    <rPh sb="0" eb="2">
      <t>ゲンザイ</t>
    </rPh>
    <rPh sb="3" eb="5">
      <t>カニュウ</t>
    </rPh>
    <rPh sb="5" eb="7">
      <t>テツヅ</t>
    </rPh>
    <rPh sb="7" eb="8">
      <t>チュウ</t>
    </rPh>
    <phoneticPr fontId="7"/>
  </si>
  <si>
    <t>別紙６</t>
    <rPh sb="0" eb="2">
      <t>ベッシ</t>
    </rPh>
    <phoneticPr fontId="7"/>
  </si>
  <si>
    <t>F</t>
  </si>
  <si>
    <t>(Ｄ)</t>
  </si>
  <si>
    <t>記</t>
    <rPh sb="0" eb="1">
      <t>キ</t>
    </rPh>
    <phoneticPr fontId="7"/>
  </si>
  <si>
    <t>特記事項</t>
    <rPh sb="0" eb="2">
      <t>トッキ</t>
    </rPh>
    <rPh sb="2" eb="4">
      <t>ジコウ</t>
    </rPh>
    <phoneticPr fontId="7"/>
  </si>
  <si>
    <t>80点</t>
    <rPh sb="2" eb="3">
      <t>テン</t>
    </rPh>
    <phoneticPr fontId="7"/>
  </si>
  <si>
    <t>（公表場所）</t>
    <rPh sb="1" eb="3">
      <t>コウヒョウ</t>
    </rPh>
    <rPh sb="3" eb="5">
      <t>バショ</t>
    </rPh>
    <phoneticPr fontId="7"/>
  </si>
  <si>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phoneticPr fontId="7"/>
  </si>
  <si>
    <t>参考様式７</t>
    <rPh sb="0" eb="2">
      <t>サンコウ</t>
    </rPh>
    <rPh sb="2" eb="4">
      <t>ヨウシキ</t>
    </rPh>
    <phoneticPr fontId="7"/>
  </si>
  <si>
    <t>　申請者が法人でないとき。</t>
    <rPh sb="1" eb="4">
      <t>シンセイシャ</t>
    </rPh>
    <rPh sb="5" eb="7">
      <t>ホウジン</t>
    </rPh>
    <phoneticPr fontId="7"/>
  </si>
  <si>
    <r>
      <t>加算Ⅱ　・・・「３ 送迎の状況」の要件１、要件２の</t>
    </r>
    <r>
      <rPr>
        <u/>
        <sz val="11"/>
        <rFont val="ＭＳ Ｐゴシック"/>
        <family val="3"/>
        <charset val="128"/>
      </rPr>
      <t>どちらか一方のみを満たす</t>
    </r>
    <r>
      <rPr>
        <sz val="11"/>
        <rFont val="ＭＳ Ｐゴシック"/>
        <family val="3"/>
        <charset val="128"/>
      </rPr>
      <t>場合</t>
    </r>
    <rPh sb="0" eb="2">
      <t>カサン</t>
    </rPh>
    <rPh sb="10" eb="12">
      <t>ソウゲイ</t>
    </rPh>
    <rPh sb="13" eb="15">
      <t>ジョウキョウ</t>
    </rPh>
    <rPh sb="17" eb="19">
      <t>ヨウケン</t>
    </rPh>
    <rPh sb="21" eb="23">
      <t>ヨウケン</t>
    </rPh>
    <rPh sb="29" eb="31">
      <t>イッポウ</t>
    </rPh>
    <rPh sb="34" eb="35">
      <t>ミ</t>
    </rPh>
    <rPh sb="37" eb="39">
      <t>バアイ</t>
    </rPh>
    <phoneticPr fontId="7"/>
  </si>
  <si>
    <t>　１　事業所名</t>
    <rPh sb="3" eb="6">
      <t>ジギョウショ</t>
    </rPh>
    <rPh sb="6" eb="7">
      <t>メイ</t>
    </rPh>
    <phoneticPr fontId="7"/>
  </si>
  <si>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rPh sb="3" eb="5">
      <t>ジドウ</t>
    </rPh>
    <rPh sb="5" eb="8">
      <t>フクシホウ</t>
    </rPh>
    <rPh sb="9" eb="11">
      <t>シンタイ</t>
    </rPh>
    <rPh sb="11" eb="14">
      <t>ショウガイシャ</t>
    </rPh>
    <rPh sb="14" eb="17">
      <t>フクシホウ</t>
    </rPh>
    <rPh sb="18" eb="20">
      <t>セイシン</t>
    </rPh>
    <rPh sb="20" eb="22">
      <t>ホケン</t>
    </rPh>
    <rPh sb="22" eb="23">
      <t>オヨ</t>
    </rPh>
    <rPh sb="24" eb="26">
      <t>セイシン</t>
    </rPh>
    <rPh sb="26" eb="29">
      <t>ショウガイシャ</t>
    </rPh>
    <rPh sb="29" eb="31">
      <t>フクシ</t>
    </rPh>
    <rPh sb="32" eb="33">
      <t>カン</t>
    </rPh>
    <rPh sb="35" eb="37">
      <t>ホウリツ</t>
    </rPh>
    <rPh sb="38" eb="40">
      <t>シャカイ</t>
    </rPh>
    <rPh sb="40" eb="43">
      <t>フクシホウ</t>
    </rPh>
    <phoneticPr fontId="7"/>
  </si>
  <si>
    <t>障害者支援施設やまりん園</t>
    <rPh sb="11" eb="12">
      <t>エン</t>
    </rPh>
    <phoneticPr fontId="7"/>
  </si>
  <si>
    <t>目標工賃達成指導員</t>
    <rPh sb="0" eb="2">
      <t>モクヒョウ</t>
    </rPh>
    <rPh sb="2" eb="4">
      <t>コウチン</t>
    </rPh>
    <rPh sb="4" eb="6">
      <t>タッセイ</t>
    </rPh>
    <rPh sb="6" eb="9">
      <t>シドウイン</t>
    </rPh>
    <phoneticPr fontId="7"/>
  </si>
  <si>
    <t>４週の合計</t>
    <rPh sb="1" eb="2">
      <t>シュウ</t>
    </rPh>
    <rPh sb="3" eb="5">
      <t>ゴウケイ</t>
    </rPh>
    <phoneticPr fontId="7"/>
  </si>
  <si>
    <t xml:space="preserve">　　  </t>
  </si>
  <si>
    <t>(Ｂ)/(Ｄ)</t>
  </si>
  <si>
    <t>指定障害福祉サービスの主たる対象者を特定する理由等</t>
  </si>
  <si>
    <t>　申請者が、指定の申請前５年以内に障害福祉サービスに関し不正又は著しく不当な行為をした者であるとき。</t>
    <rPh sb="1" eb="4">
      <t>シンセイシャ</t>
    </rPh>
    <rPh sb="6" eb="8">
      <t>シテイ</t>
    </rPh>
    <rPh sb="9" eb="12">
      <t>シンセイマエ</t>
    </rPh>
    <rPh sb="13" eb="16">
      <t>ネンイナイ</t>
    </rPh>
    <rPh sb="17" eb="19">
      <t>ショウガイ</t>
    </rPh>
    <rPh sb="19" eb="21">
      <t>フクシ</t>
    </rPh>
    <rPh sb="26" eb="27">
      <t>カン</t>
    </rPh>
    <rPh sb="28" eb="30">
      <t>フセイ</t>
    </rPh>
    <rPh sb="30" eb="31">
      <t>マタ</t>
    </rPh>
    <rPh sb="32" eb="33">
      <t>イチジル</t>
    </rPh>
    <rPh sb="35" eb="37">
      <t>フトウ</t>
    </rPh>
    <rPh sb="38" eb="40">
      <t>コウイ</t>
    </rPh>
    <rPh sb="43" eb="44">
      <t>モノ</t>
    </rPh>
    <phoneticPr fontId="7"/>
  </si>
  <si>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ナド</t>
    </rPh>
    <rPh sb="19" eb="20">
      <t>ダイ</t>
    </rPh>
    <rPh sb="21" eb="22">
      <t>ゴウ</t>
    </rPh>
    <rPh sb="24" eb="25">
      <t>ダイ</t>
    </rPh>
    <rPh sb="26" eb="27">
      <t>ゴウ</t>
    </rPh>
    <rPh sb="29" eb="30">
      <t>マタ</t>
    </rPh>
    <rPh sb="31" eb="32">
      <t>ダイ</t>
    </rPh>
    <rPh sb="33" eb="34">
      <t>ゴウ</t>
    </rPh>
    <rPh sb="36" eb="37">
      <t>ゼン</t>
    </rPh>
    <rPh sb="37" eb="38">
      <t>ゴウ</t>
    </rPh>
    <phoneticPr fontId="7"/>
  </si>
  <si>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</si>
  <si>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　申請者が、法人でない者で、その管理者が第４号から第６号まで又は第８号から第１１号までのいずれかに該当する者であるとき。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7"/>
  </si>
  <si>
    <t>障害基礎年金１級受給の有無</t>
    <rPh sb="0" eb="2">
      <t>ショウガイ</t>
    </rPh>
    <rPh sb="2" eb="4">
      <t>キソ</t>
    </rPh>
    <rPh sb="4" eb="6">
      <t>ネンキン</t>
    </rPh>
    <rPh sb="7" eb="8">
      <t>キュウ</t>
    </rPh>
    <rPh sb="8" eb="10">
      <t>ジュキュウ</t>
    </rPh>
    <rPh sb="11" eb="13">
      <t>ウム</t>
    </rPh>
    <phoneticPr fontId="7"/>
  </si>
  <si>
    <t xml:space="preserve"> 発表テーマ</t>
    <rPh sb="1" eb="3">
      <t>ハッピョウ</t>
    </rPh>
    <phoneticPr fontId="7"/>
  </si>
  <si>
    <t>注２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7"/>
  </si>
  <si>
    <t>送迎加算に係るチェックシート（令和　　年　　月分）</t>
    <rPh sb="0" eb="2">
      <t>ソウゲイ</t>
    </rPh>
    <rPh sb="2" eb="4">
      <t>カサン</t>
    </rPh>
    <rPh sb="5" eb="6">
      <t>カカ</t>
    </rPh>
    <rPh sb="15" eb="17">
      <t>レイワ</t>
    </rPh>
    <rPh sb="19" eb="20">
      <t>ネン</t>
    </rPh>
    <rPh sb="22" eb="23">
      <t>ガツ</t>
    </rPh>
    <rPh sb="23" eb="24">
      <t>ブン</t>
    </rPh>
    <phoneticPr fontId="7"/>
  </si>
  <si>
    <t>様式番号</t>
    <rPh sb="0" eb="2">
      <t>ヨウシキ</t>
    </rPh>
    <rPh sb="2" eb="4">
      <t>バンゴウ</t>
    </rPh>
    <phoneticPr fontId="7"/>
  </si>
  <si>
    <t>送迎加算に関する届出書</t>
    <rPh sb="0" eb="2">
      <t>ソウゲイ</t>
    </rPh>
    <rPh sb="2" eb="4">
      <t>カサン</t>
    </rPh>
    <rPh sb="5" eb="6">
      <t>カン</t>
    </rPh>
    <rPh sb="8" eb="10">
      <t>トドケデ</t>
    </rPh>
    <rPh sb="10" eb="11">
      <t>ショ</t>
    </rPh>
    <phoneticPr fontId="7"/>
  </si>
  <si>
    <t>常勤換算後の人数</t>
    <rPh sb="0" eb="2">
      <t>ジョウキン</t>
    </rPh>
    <rPh sb="2" eb="4">
      <t>カンザン</t>
    </rPh>
    <rPh sb="4" eb="5">
      <t>ゴ</t>
    </rPh>
    <rPh sb="6" eb="8">
      <t>ニンズウ</t>
    </rPh>
    <phoneticPr fontId="7"/>
  </si>
  <si>
    <t>　４　計画作成状況</t>
    <rPh sb="3" eb="5">
      <t>ケイカク</t>
    </rPh>
    <rPh sb="5" eb="7">
      <t>サクセイ</t>
    </rPh>
    <rPh sb="7" eb="9">
      <t>ジョウキョウ</t>
    </rPh>
    <phoneticPr fontId="7"/>
  </si>
  <si>
    <t>福祉専門職員配置等加算(Ⅲ)に係る勤続年数3年以上の常勤の生活支援員等の状況</t>
  </si>
  <si>
    <t>案内図</t>
    <rPh sb="0" eb="3">
      <t>アンナイズ</t>
    </rPh>
    <phoneticPr fontId="7"/>
  </si>
  <si>
    <t>付表１２</t>
    <rPh sb="0" eb="2">
      <t>フヒョウ</t>
    </rPh>
    <phoneticPr fontId="7"/>
  </si>
  <si>
    <t>【生活介護、自立訓練（生活訓練・機能訓練）、就労移行支援、就労継続支援用】</t>
    <rPh sb="1" eb="3">
      <t>セイカツ</t>
    </rPh>
    <rPh sb="3" eb="5">
      <t>カイゴ</t>
    </rPh>
    <rPh sb="6" eb="8">
      <t>ジリツ</t>
    </rPh>
    <rPh sb="8" eb="10">
      <t>クンレン</t>
    </rPh>
    <rPh sb="11" eb="13">
      <t>セイカツ</t>
    </rPh>
    <rPh sb="13" eb="15">
      <t>クンレン</t>
    </rPh>
    <rPh sb="16" eb="18">
      <t>キノウ</t>
    </rPh>
    <rPh sb="18" eb="20">
      <t>クンレン</t>
    </rPh>
    <rPh sb="22" eb="24">
      <t>シュウロウ</t>
    </rPh>
    <rPh sb="24" eb="26">
      <t>イコウ</t>
    </rPh>
    <rPh sb="26" eb="28">
      <t>シエン</t>
    </rPh>
    <rPh sb="29" eb="31">
      <t>シュウロウ</t>
    </rPh>
    <rPh sb="31" eb="33">
      <t>ケイゾク</t>
    </rPh>
    <rPh sb="33" eb="35">
      <t>シエン</t>
    </rPh>
    <rPh sb="35" eb="36">
      <t>ヨウ</t>
    </rPh>
    <phoneticPr fontId="7"/>
  </si>
  <si>
    <t>（別紙８）</t>
    <rPh sb="1" eb="3">
      <t>ベッシ</t>
    </rPh>
    <phoneticPr fontId="7"/>
  </si>
  <si>
    <t>運営規程</t>
    <rPh sb="0" eb="2">
      <t>ウンエイ</t>
    </rPh>
    <rPh sb="2" eb="4">
      <t>キテイ</t>
    </rPh>
    <phoneticPr fontId="7"/>
  </si>
  <si>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7"/>
  </si>
  <si>
    <t>参考様式３</t>
    <rPh sb="0" eb="2">
      <t>サンコウ</t>
    </rPh>
    <rPh sb="2" eb="4">
      <t>ヨウシキ</t>
    </rPh>
    <phoneticPr fontId="7"/>
  </si>
  <si>
    <t>フ　リ　ガ　ナ</t>
  </si>
  <si>
    <t>共同生活援助</t>
    <rPh sb="0" eb="2">
      <t>キョウドウ</t>
    </rPh>
    <rPh sb="2" eb="4">
      <t>セイカツ</t>
    </rPh>
    <rPh sb="4" eb="6">
      <t>エンジョ</t>
    </rPh>
    <phoneticPr fontId="7"/>
  </si>
  <si>
    <t>Ｊ</t>
  </si>
  <si>
    <t>参考様式４</t>
    <rPh sb="0" eb="2">
      <t>サンコウ</t>
    </rPh>
    <rPh sb="2" eb="4">
      <t>ヨウシキ</t>
    </rPh>
    <phoneticPr fontId="7"/>
  </si>
  <si>
    <t>協力医療機関との契約内容が分かるもの</t>
    <rPh sb="0" eb="2">
      <t>キョウリョク</t>
    </rPh>
    <rPh sb="2" eb="4">
      <t>イリョウ</t>
    </rPh>
    <rPh sb="4" eb="6">
      <t>キカン</t>
    </rPh>
    <rPh sb="8" eb="10">
      <t>ケイヤク</t>
    </rPh>
    <rPh sb="10" eb="12">
      <t>ナイヨウ</t>
    </rPh>
    <rPh sb="13" eb="14">
      <t>ワ</t>
    </rPh>
    <phoneticPr fontId="7"/>
  </si>
  <si>
    <t>参考様式６</t>
    <rPh sb="0" eb="2">
      <t>サンコウ</t>
    </rPh>
    <rPh sb="2" eb="4">
      <t>ヨウシキ</t>
    </rPh>
    <phoneticPr fontId="7"/>
  </si>
  <si>
    <t>参考様式８</t>
    <rPh sb="0" eb="2">
      <t>サンコウ</t>
    </rPh>
    <rPh sb="2" eb="4">
      <t>ヨウシキ</t>
    </rPh>
    <phoneticPr fontId="7"/>
  </si>
  <si>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</si>
  <si>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　１．なし　　２．あり</t>
  </si>
  <si>
    <t>一体的に実施する従たる事業所の指定に係る記載事項</t>
  </si>
  <si>
    <t>自立訓練（機能訓練）</t>
  </si>
  <si>
    <t>就労Ａ</t>
    <rPh sb="0" eb="2">
      <t>シュウロウ</t>
    </rPh>
    <phoneticPr fontId="7"/>
  </si>
  <si>
    <t>就労継続支援事業の指定に係る記載事項</t>
  </si>
  <si>
    <t>（様式第５号）その１</t>
  </si>
  <si>
    <t>勤務形態</t>
    <rPh sb="0" eb="2">
      <t>キンム</t>
    </rPh>
    <rPh sb="2" eb="4">
      <t>ケイタイ</t>
    </rPh>
    <phoneticPr fontId="7"/>
  </si>
  <si>
    <t>付表１２－２</t>
    <rPh sb="0" eb="2">
      <t>フヒョウ</t>
    </rPh>
    <phoneticPr fontId="7"/>
  </si>
  <si>
    <t>付表１３（その２）</t>
    <rPh sb="0" eb="2">
      <t>フヒョウ</t>
    </rPh>
    <phoneticPr fontId="7"/>
  </si>
  <si>
    <t>別紙３１</t>
    <rPh sb="0" eb="2">
      <t>ベッシ</t>
    </rPh>
    <phoneticPr fontId="7"/>
  </si>
  <si>
    <t>事業所平面図</t>
  </si>
  <si>
    <t>目標工賃水準（月額）</t>
    <rPh sb="0" eb="6">
      <t>モクヒョウコウチンスイジュン</t>
    </rPh>
    <rPh sb="7" eb="9">
      <t>ゲツガク</t>
    </rPh>
    <phoneticPr fontId="7"/>
  </si>
  <si>
    <t>設備・備品等一覧表</t>
  </si>
  <si>
    <t>事業所番号</t>
    <rPh sb="0" eb="3">
      <t>ジギョウショ</t>
    </rPh>
    <rPh sb="3" eb="5">
      <t>バンゴウ</t>
    </rPh>
    <phoneticPr fontId="7"/>
  </si>
  <si>
    <t>支給決定者の利用延べ人数</t>
    <rPh sb="0" eb="2">
      <t>シキュウ</t>
    </rPh>
    <rPh sb="2" eb="4">
      <t>ケッテイ</t>
    </rPh>
    <rPh sb="4" eb="5">
      <t>モノ</t>
    </rPh>
    <rPh sb="6" eb="8">
      <t>リヨウ</t>
    </rPh>
    <rPh sb="8" eb="9">
      <t>ノ</t>
    </rPh>
    <rPh sb="10" eb="12">
      <t>ニンズウ</t>
    </rPh>
    <phoneticPr fontId="7"/>
  </si>
  <si>
    <t>実務経験証明書</t>
  </si>
  <si>
    <t>小計</t>
    <rPh sb="0" eb="2">
      <t>ショウケイ</t>
    </rPh>
    <phoneticPr fontId="7"/>
  </si>
  <si>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7"/>
  </si>
  <si>
    <t>（答）</t>
    <rPh sb="1" eb="2">
      <t>コタ</t>
    </rPh>
    <phoneticPr fontId="7"/>
  </si>
  <si>
    <t>実務経験見込証明書</t>
  </si>
  <si>
    <t>届出年月日</t>
    <rPh sb="0" eb="2">
      <t>トドケデ</t>
    </rPh>
    <rPh sb="2" eb="5">
      <t>ネンガッピ</t>
    </rPh>
    <phoneticPr fontId="7"/>
  </si>
  <si>
    <t>注１　本表はサービスの種類ごとに作成すること。         注２　＊欄は、当該月の曜日を記入すること。         注３　「人員配置区分」欄は、報酬算定上の区分を選択すること。</t>
    <rPh sb="0" eb="1">
      <t>チュウ</t>
    </rPh>
    <rPh sb="3" eb="4">
      <t>ホン</t>
    </rPh>
    <rPh sb="4" eb="5">
      <t>ヒョウ</t>
    </rPh>
    <rPh sb="11" eb="13">
      <t>シュルイ</t>
    </rPh>
    <rPh sb="16" eb="18">
      <t>サクセイ</t>
    </rPh>
    <phoneticPr fontId="7"/>
  </si>
  <si>
    <t>施設内防災計画</t>
    <rPh sb="0" eb="2">
      <t>シセツ</t>
    </rPh>
    <rPh sb="2" eb="3">
      <t>ナイ</t>
    </rPh>
    <rPh sb="3" eb="5">
      <t>ボウサイ</t>
    </rPh>
    <rPh sb="5" eb="7">
      <t>ケイカク</t>
    </rPh>
    <phoneticPr fontId="7"/>
  </si>
  <si>
    <t>＜条例内容＞</t>
  </si>
  <si>
    <t>実施した結果</t>
    <rPh sb="0" eb="2">
      <t>ジッシ</t>
    </rPh>
    <rPh sb="4" eb="6">
      <t>ケッカ</t>
    </rPh>
    <phoneticPr fontId="7"/>
  </si>
  <si>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</si>
  <si>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⑤職員の人事評価制度</t>
    <rPh sb="1" eb="3">
      <t>ショクイン</t>
    </rPh>
    <rPh sb="4" eb="6">
      <t>ジンジ</t>
    </rPh>
    <rPh sb="6" eb="8">
      <t>ヒョウカ</t>
    </rPh>
    <rPh sb="8" eb="10">
      <t>セイド</t>
    </rPh>
    <phoneticPr fontId="7"/>
  </si>
  <si>
    <t>介護給付費等算定に係る体制等状況一覧表　（就労継続支援Ｂ型）</t>
    <rPh sb="28" eb="29">
      <t>ガタ</t>
    </rPh>
    <phoneticPr fontId="7"/>
  </si>
  <si>
    <t>・なお、施設内防災計画の策定に当たっては、下記マニュアルを参考にしてください。</t>
  </si>
  <si>
    <t>届出を行う事業所・施設の種類</t>
    <rPh sb="0" eb="2">
      <t>トドケデ</t>
    </rPh>
    <rPh sb="3" eb="4">
      <t>オコナ</t>
    </rPh>
    <rPh sb="5" eb="8">
      <t>ジギョウショ</t>
    </rPh>
    <rPh sb="9" eb="11">
      <t>シセツ</t>
    </rPh>
    <rPh sb="12" eb="14">
      <t>シュルイ</t>
    </rPh>
    <phoneticPr fontId="7"/>
  </si>
  <si>
    <r>
      <t>　　　◆</t>
    </r>
    <r>
      <rPr>
        <sz val="12"/>
        <rFont val="ＭＳ ゴシック"/>
        <family val="3"/>
        <charset val="128"/>
      </rPr>
      <t>「福祉・医療施設防災マニュアル作成指針」（</t>
    </r>
    <r>
      <rPr>
        <sz val="12"/>
        <rFont val="ＭＳ 明朝"/>
        <family val="1"/>
        <charset val="128"/>
      </rPr>
      <t>県厚政課ホームページ掲載）</t>
    </r>
  </si>
  <si>
    <t>利用定員（人）</t>
    <rPh sb="0" eb="2">
      <t>リヨウ</t>
    </rPh>
    <rPh sb="2" eb="4">
      <t>テイイン</t>
    </rPh>
    <rPh sb="5" eb="6">
      <t>ニン</t>
    </rPh>
    <phoneticPr fontId="7"/>
  </si>
  <si>
    <t>　　　　http://www.pref.yamaguchi.lg.jp/cms/a13200/bousai-manual/bousai-manual.html</t>
  </si>
  <si>
    <t>担当者名</t>
    <rPh sb="0" eb="3">
      <t>タントウシャ</t>
    </rPh>
    <rPh sb="3" eb="4">
      <t>メイ</t>
    </rPh>
    <phoneticPr fontId="7"/>
  </si>
  <si>
    <t>評価点が150点以上170点未満</t>
    <rPh sb="0" eb="3">
      <t>ヒョウカテン</t>
    </rPh>
    <rPh sb="7" eb="8">
      <t>テン</t>
    </rPh>
    <rPh sb="8" eb="10">
      <t>イジョウ</t>
    </rPh>
    <rPh sb="13" eb="14">
      <t>テン</t>
    </rPh>
    <rPh sb="14" eb="16">
      <t>ミマン</t>
    </rPh>
    <phoneticPr fontId="7"/>
  </si>
  <si>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</si>
  <si>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障害者の日常生活及び社会生活を総合的に支援するための法律第３６条第３項各号の規定に該当しない旨の誓約書</t>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phoneticPr fontId="7"/>
  </si>
  <si>
    <t>変更</t>
    <rPh sb="0" eb="2">
      <t>ヘンコウ</t>
    </rPh>
    <phoneticPr fontId="7"/>
  </si>
  <si>
    <t>別紙１９－２</t>
    <rPh sb="0" eb="2">
      <t>ベッシ</t>
    </rPh>
    <phoneticPr fontId="7"/>
  </si>
  <si>
    <t>指定更新書類チェックシート（就労継続支援Ａ型・Ｂ型）</t>
    <rPh sb="0" eb="2">
      <t>シテイ</t>
    </rPh>
    <rPh sb="2" eb="4">
      <t>コウシン</t>
    </rPh>
    <rPh sb="4" eb="6">
      <t>ショルイ</t>
    </rPh>
    <rPh sb="14" eb="16">
      <t>シュウロウ</t>
    </rPh>
    <rPh sb="16" eb="18">
      <t>ケイゾク</t>
    </rPh>
    <rPh sb="18" eb="20">
      <t>シエン</t>
    </rPh>
    <rPh sb="21" eb="22">
      <t>ガタ</t>
    </rPh>
    <rPh sb="24" eb="25">
      <t>ガタ</t>
    </rPh>
    <phoneticPr fontId="7"/>
  </si>
  <si>
    <t>指定更新書類チェックシート</t>
    <rPh sb="0" eb="2">
      <t>シテイ</t>
    </rPh>
    <rPh sb="2" eb="4">
      <t>コウシン</t>
    </rPh>
    <rPh sb="4" eb="6">
      <t>ショルイ</t>
    </rPh>
    <phoneticPr fontId="7"/>
  </si>
  <si>
    <t>実施した生産活動・施設外就労の概要</t>
    <rPh sb="0" eb="2">
      <t>ジッシ</t>
    </rPh>
    <phoneticPr fontId="7"/>
  </si>
  <si>
    <t>指定更新申請書</t>
    <rPh sb="0" eb="2">
      <t>シテイ</t>
    </rPh>
    <rPh sb="2" eb="4">
      <t>コウシン</t>
    </rPh>
    <rPh sb="4" eb="7">
      <t>シンセイショ</t>
    </rPh>
    <phoneticPr fontId="7"/>
  </si>
  <si>
    <t>別添１</t>
    <rPh sb="0" eb="2">
      <t>ベッテン</t>
    </rPh>
    <phoneticPr fontId="7"/>
  </si>
  <si>
    <t>指定を受けている事業所・施設の種類</t>
    <rPh sb="0" eb="2">
      <t>シテイ</t>
    </rPh>
    <rPh sb="3" eb="4">
      <t>ウ</t>
    </rPh>
    <rPh sb="8" eb="10">
      <t>ジギョウ</t>
    </rPh>
    <rPh sb="10" eb="11">
      <t>ショ</t>
    </rPh>
    <rPh sb="12" eb="14">
      <t>シセツ</t>
    </rPh>
    <rPh sb="15" eb="17">
      <t>シュルイ</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</si>
  <si>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</si>
  <si>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月</t>
    <rPh sb="0" eb="1">
      <t>ガツ</t>
    </rPh>
    <phoneticPr fontId="7"/>
  </si>
  <si>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7"/>
  </si>
  <si>
    <t>別紙１０－１</t>
    <rPh sb="0" eb="2">
      <t>ベッシ</t>
    </rPh>
    <phoneticPr fontId="7"/>
  </si>
  <si>
    <t>指定障害福祉
サービス事業所</t>
    <rPh sb="0" eb="2">
      <t>シテイ</t>
    </rPh>
    <rPh sb="2" eb="4">
      <t>ショウガイ</t>
    </rPh>
    <rPh sb="4" eb="6">
      <t>フクシ</t>
    </rPh>
    <rPh sb="11" eb="14">
      <t>ジギョウショ</t>
    </rPh>
    <phoneticPr fontId="7"/>
  </si>
  <si>
    <t>うち障害基礎年金１級を受給する延べ利用者数（人）</t>
    <rPh sb="2" eb="4">
      <t>ショウガイ</t>
    </rPh>
    <rPh sb="4" eb="6">
      <t>キソ</t>
    </rPh>
    <rPh sb="6" eb="8">
      <t>ネンキン</t>
    </rPh>
    <rPh sb="9" eb="10">
      <t>キュウ</t>
    </rPh>
    <rPh sb="11" eb="13">
      <t>ジュキュウ</t>
    </rPh>
    <rPh sb="15" eb="16">
      <t>ノ</t>
    </rPh>
    <rPh sb="17" eb="19">
      <t>リヨウ</t>
    </rPh>
    <rPh sb="19" eb="20">
      <t>シャ</t>
    </rPh>
    <rPh sb="20" eb="21">
      <t>スウ</t>
    </rPh>
    <rPh sb="22" eb="23">
      <t>ニン</t>
    </rPh>
    <phoneticPr fontId="7"/>
  </si>
  <si>
    <t>※１</t>
  </si>
  <si>
    <t>付表１４</t>
    <rPh sb="0" eb="2">
      <t>フヒョウ</t>
    </rPh>
    <phoneticPr fontId="7"/>
  </si>
  <si>
    <t>１ 新規　２ 変更　３ 終了</t>
    <rPh sb="2" eb="4">
      <t>シンキ</t>
    </rPh>
    <rPh sb="7" eb="9">
      <t>ヘンコウ</t>
    </rPh>
    <rPh sb="12" eb="14">
      <t>シュウリョウ</t>
    </rPh>
    <phoneticPr fontId="7"/>
  </si>
  <si>
    <t>指定一般相談支援事業所
（地域定着支援）</t>
    <rPh sb="0" eb="2">
      <t>シテイ</t>
    </rPh>
    <rPh sb="2" eb="4">
      <t>イッパン</t>
    </rPh>
    <rPh sb="4" eb="8">
      <t>ソウダンシエン</t>
    </rPh>
    <rPh sb="8" eb="10">
      <t>ジギョウ</t>
    </rPh>
    <rPh sb="10" eb="11">
      <t>トコロ</t>
    </rPh>
    <rPh sb="13" eb="15">
      <t>チイキ</t>
    </rPh>
    <rPh sb="15" eb="17">
      <t>テイチャク</t>
    </rPh>
    <rPh sb="17" eb="19">
      <t>シエン</t>
    </rPh>
    <phoneticPr fontId="7"/>
  </si>
  <si>
    <t>⑥</t>
  </si>
  <si>
    <t>時間</t>
    <rPh sb="0" eb="2">
      <t>ジカン</t>
    </rPh>
    <phoneticPr fontId="7"/>
  </si>
  <si>
    <t>○○事業所番号</t>
    <rPh sb="2" eb="5">
      <t>ジギョウショ</t>
    </rPh>
    <rPh sb="5" eb="7">
      <t>バンゴウ</t>
    </rPh>
    <phoneticPr fontId="7"/>
  </si>
  <si>
    <r>
      <t xml:space="preserve">　　　 </t>
    </r>
    <r>
      <rPr>
        <u/>
        <sz val="11"/>
        <rFont val="ＭＳ Ｐゴシック"/>
        <family val="3"/>
        <charset val="128"/>
      </rPr>
      <t>５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7"/>
  </si>
  <si>
    <t>同一の法律において他に指定を受けている場合</t>
    <rPh sb="9" eb="10">
      <t>ホカ</t>
    </rPh>
    <rPh sb="14" eb="15">
      <t>ウ</t>
    </rPh>
    <rPh sb="19" eb="21">
      <t>バアイ</t>
    </rPh>
    <phoneticPr fontId="7"/>
  </si>
  <si>
    <t>県庁福祉サービス事業所</t>
  </si>
  <si>
    <t>―</t>
  </si>
  <si>
    <t>障害者の虐待防止のための措置に関する事項</t>
    <rPh sb="4" eb="6">
      <t>ギャクタイ</t>
    </rPh>
    <rPh sb="6" eb="8">
      <t>ボウシ</t>
    </rPh>
    <rPh sb="12" eb="14">
      <t>ソチ</t>
    </rPh>
    <rPh sb="15" eb="16">
      <t>カン</t>
    </rPh>
    <rPh sb="18" eb="20">
      <t>ジコウ</t>
    </rPh>
    <phoneticPr fontId="7"/>
  </si>
  <si>
    <t>当該事業の実施について定めてある※定款又は条例等
注「※定款」は、Ａ型のみ</t>
    <rPh sb="0" eb="2">
      <t>トウガイ</t>
    </rPh>
    <rPh sb="2" eb="4">
      <t>ジギョウ</t>
    </rPh>
    <rPh sb="5" eb="7">
      <t>ジッシ</t>
    </rPh>
    <rPh sb="11" eb="12">
      <t>サダ</t>
    </rPh>
    <rPh sb="17" eb="19">
      <t>テイカン</t>
    </rPh>
    <rPh sb="19" eb="20">
      <t>マタ</t>
    </rPh>
    <rPh sb="21" eb="23">
      <t>ジョウレイ</t>
    </rPh>
    <rPh sb="23" eb="24">
      <t>トウ</t>
    </rPh>
    <rPh sb="25" eb="26">
      <t>チュウ</t>
    </rPh>
    <rPh sb="28" eb="30">
      <t>テイカン</t>
    </rPh>
    <rPh sb="34" eb="35">
      <t>ガタ</t>
    </rPh>
    <phoneticPr fontId="7"/>
  </si>
  <si>
    <t>同一所在地において</t>
    <rPh sb="0" eb="2">
      <t>ドウイツ</t>
    </rPh>
    <rPh sb="2" eb="5">
      <t>ショザイチ</t>
    </rPh>
    <phoneticPr fontId="7"/>
  </si>
  <si>
    <t>１</t>
  </si>
  <si>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7"/>
  </si>
  <si>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7"/>
  </si>
  <si>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7"/>
  </si>
  <si>
    <t>常勤</t>
    <rPh sb="0" eb="2">
      <t>ジョウキン</t>
    </rPh>
    <phoneticPr fontId="7"/>
  </si>
  <si>
    <t>関係書類</t>
    <rPh sb="0" eb="2">
      <t>カンケイ</t>
    </rPh>
    <rPh sb="2" eb="4">
      <t>ショルイ</t>
    </rPh>
    <phoneticPr fontId="7"/>
  </si>
  <si>
    <t>⑤その他（　　　　　　　　　　　　　　　　　　　　　）</t>
    <rPh sb="3" eb="4">
      <t>タ</t>
    </rPh>
    <phoneticPr fontId="7"/>
  </si>
  <si>
    <t>２</t>
  </si>
  <si>
    <t>就労継続支援</t>
    <rPh sb="0" eb="2">
      <t>シュウロウ</t>
    </rPh>
    <rPh sb="2" eb="4">
      <t>ケイゾク</t>
    </rPh>
    <rPh sb="4" eb="6">
      <t>シエン</t>
    </rPh>
    <phoneticPr fontId="7"/>
  </si>
  <si>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7"/>
  </si>
  <si>
    <t>従業者に対する虐待の防止を啓発・普及するための研修の年間実施計画</t>
    <rPh sb="26" eb="28">
      <t>ネンカン</t>
    </rPh>
    <rPh sb="30" eb="32">
      <t>ケイカク</t>
    </rPh>
    <phoneticPr fontId="7"/>
  </si>
  <si>
    <t>※６</t>
  </si>
  <si>
    <t>内容</t>
    <rPh sb="0" eb="2">
      <t>ナイヨウ</t>
    </rPh>
    <phoneticPr fontId="7"/>
  </si>
  <si>
    <t>建物の構造概要</t>
  </si>
  <si>
    <t>参考様式１２</t>
    <rPh sb="0" eb="2">
      <t>サンコウ</t>
    </rPh>
    <rPh sb="2" eb="4">
      <t>ヨウシキ</t>
    </rPh>
    <phoneticPr fontId="7"/>
  </si>
  <si>
    <t>（参考様式１２）</t>
    <rPh sb="1" eb="3">
      <t>サンコウ</t>
    </rPh>
    <rPh sb="3" eb="5">
      <t>ヨウシキ</t>
    </rPh>
    <phoneticPr fontId="7"/>
  </si>
  <si>
    <r>
      <t>A×C×</t>
    </r>
    <r>
      <rPr>
        <sz val="11"/>
        <rFont val="ＭＳ Ｐゴシック"/>
        <family val="3"/>
        <charset val="128"/>
      </rPr>
      <t>１．２５</t>
    </r>
  </si>
  <si>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7"/>
  </si>
  <si>
    <t>D</t>
  </si>
  <si>
    <t>（年度の途中で２０歳になる利用者については、２０歳未満と２０歳以上でそれぞれ１行に記入してください。）</t>
    <rPh sb="1" eb="2">
      <t>ネン</t>
    </rPh>
    <rPh sb="2" eb="3">
      <t>ド</t>
    </rPh>
    <rPh sb="4" eb="6">
      <t>トチュウ</t>
    </rPh>
    <rPh sb="9" eb="10">
      <t>サイ</t>
    </rPh>
    <rPh sb="13" eb="16">
      <t>リヨウシャ</t>
    </rPh>
    <rPh sb="24" eb="25">
      <t>サイ</t>
    </rPh>
    <rPh sb="25" eb="27">
      <t>ミマン</t>
    </rPh>
    <rPh sb="30" eb="31">
      <t>サイ</t>
    </rPh>
    <rPh sb="31" eb="33">
      <t>イジョウ</t>
    </rPh>
    <rPh sb="39" eb="40">
      <t>ギョウ</t>
    </rPh>
    <rPh sb="41" eb="43">
      <t>キニュウ</t>
    </rPh>
    <phoneticPr fontId="7"/>
  </si>
  <si>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7"/>
  </si>
  <si>
    <t>下関市生活介護事業所</t>
    <rPh sb="0" eb="3">
      <t>シモノセキシ</t>
    </rPh>
    <rPh sb="3" eb="5">
      <t>セイカツ</t>
    </rPh>
    <rPh sb="5" eb="7">
      <t>カイゴ</t>
    </rPh>
    <rPh sb="7" eb="10">
      <t>ジギョウショ</t>
    </rPh>
    <phoneticPr fontId="7"/>
  </si>
  <si>
    <t>人　　数</t>
    <rPh sb="0" eb="1">
      <t>ヒト</t>
    </rPh>
    <rPh sb="3" eb="4">
      <t>カズ</t>
    </rPh>
    <phoneticPr fontId="7"/>
  </si>
  <si>
    <t>10点</t>
    <rPh sb="2" eb="3">
      <t>テン</t>
    </rPh>
    <phoneticPr fontId="7"/>
  </si>
  <si>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charset val="128"/>
      </rPr>
      <t>　（本社等にて加入手続が行われている場合も事業所整理記号を下記に記載するのみで可。）</t>
    </r>
  </si>
  <si>
    <r>
      <t xml:space="preserve">適用要件に該当するか不明である。
</t>
    </r>
    <r>
      <rPr>
        <sz val="10"/>
        <color indexed="8"/>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</si>
  <si>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第１週</t>
    <rPh sb="0" eb="1">
      <t>ダイ</t>
    </rPh>
    <rPh sb="2" eb="3">
      <t>シュウ</t>
    </rPh>
    <phoneticPr fontId="7"/>
  </si>
  <si>
    <t>Ⅱ．現在、労働者災害補償保険・雇用保険に加入していますか。</t>
  </si>
  <si>
    <t>(B)≦</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</si>
  <si>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charset val="128"/>
      </rPr>
      <t>（本社等にて加入手続が行われている場合も労働保険番号を下記に記載するのみで可。）</t>
    </r>
  </si>
  <si>
    <r>
      <t>適用要件に該当しない。</t>
    </r>
    <r>
      <rPr>
        <sz val="10"/>
        <color indexed="8"/>
        <rFont val="ＭＳ Ｐゴシック"/>
        <family val="3"/>
        <charset val="128"/>
      </rPr>
      <t>（事業主・役員・同居の親族のみで経営、従業員（パート・アルバイトを含む）がいない、申請から３ヶ月以内に従業員を雇う予定がない。）</t>
    </r>
  </si>
  <si>
    <t>4万5千円以上</t>
    <rPh sb="1" eb="2">
      <t>マン</t>
    </rPh>
    <rPh sb="3" eb="7">
      <t>センエンイジョウ</t>
    </rPh>
    <phoneticPr fontId="7"/>
  </si>
  <si>
    <t>様式第５号</t>
    <rPh sb="0" eb="2">
      <t>ヨウシキ</t>
    </rPh>
    <rPh sb="2" eb="3">
      <t>ダイ</t>
    </rPh>
    <rPh sb="4" eb="5">
      <t>ゴウ</t>
    </rPh>
    <phoneticPr fontId="7"/>
  </si>
  <si>
    <t>視覚障害者又は聴覚言語障害者の状況</t>
    <rPh sb="2" eb="5">
      <t>ショウガイシャ</t>
    </rPh>
    <rPh sb="5" eb="6">
      <t>マタ</t>
    </rPh>
    <rPh sb="7" eb="9">
      <t>チョウカク</t>
    </rPh>
    <rPh sb="9" eb="11">
      <t>ゲンゴ</t>
    </rPh>
    <rPh sb="11" eb="14">
      <t>ショウガイシャ</t>
    </rPh>
    <rPh sb="15" eb="17">
      <t>ジョウキョウ</t>
    </rPh>
    <phoneticPr fontId="7"/>
  </si>
  <si>
    <t>介護給付費等算定に係る体制等に関する届出書</t>
  </si>
  <si>
    <t>前年度平均利用者数に関する届出書</t>
  </si>
  <si>
    <t>□継続</t>
    <rPh sb="1" eb="3">
      <t>ケイゾク</t>
    </rPh>
    <phoneticPr fontId="7"/>
  </si>
  <si>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7"/>
  </si>
  <si>
    <t>従業者の体制及び勤務形態一覧表</t>
  </si>
  <si>
    <t>福祉専門職員配置等加算に関する届出書</t>
  </si>
  <si>
    <t>福祉専門職員配置等加算(Ⅰ)（Ⅱ）に係る福祉専門職員の状況　</t>
  </si>
  <si>
    <t>多機能型の実施　※</t>
    <rPh sb="0" eb="4">
      <t>タキノウガタ</t>
    </rPh>
    <rPh sb="5" eb="7">
      <t>ジッシ</t>
    </rPh>
    <phoneticPr fontId="7"/>
  </si>
  <si>
    <t>福祉専門職員(勤続3年以上)経歴書</t>
  </si>
  <si>
    <t>１０月</t>
  </si>
  <si>
    <t>就労継続支援Ａ型について、指定を受けた日から１年を経過しない既存事業所の場合、「８．なし（経過措置対象）」を設定する。</t>
    <rPh sb="0" eb="6">
      <t>シュウロウケイゾクシエン</t>
    </rPh>
    <rPh sb="7" eb="8">
      <t>ガタ</t>
    </rPh>
    <rPh sb="13" eb="15">
      <t>シテイ</t>
    </rPh>
    <phoneticPr fontId="7"/>
  </si>
  <si>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7"/>
  </si>
  <si>
    <t>適用年月日</t>
    <rPh sb="0" eb="2">
      <t>テキヨウ</t>
    </rPh>
    <rPh sb="2" eb="5">
      <t>ネンガッピ</t>
    </rPh>
    <phoneticPr fontId="7"/>
  </si>
  <si>
    <t>食事提供体制に関する届出書</t>
  </si>
  <si>
    <t>重度者支援体制加算に関する届出書</t>
  </si>
  <si>
    <t>なし（経過措置対象）</t>
    <rPh sb="3" eb="5">
      <t>ケイカ</t>
    </rPh>
    <rPh sb="5" eb="7">
      <t>ソチ</t>
    </rPh>
    <rPh sb="7" eb="9">
      <t>タイショウ</t>
    </rPh>
    <phoneticPr fontId="7"/>
  </si>
  <si>
    <t>就労継続支援Ａ型サービス費Ⅱ（10:1)</t>
    <rPh sb="0" eb="2">
      <t>シュウロウ</t>
    </rPh>
    <rPh sb="2" eb="4">
      <t>ケイゾク</t>
    </rPh>
    <rPh sb="4" eb="6">
      <t>シエン</t>
    </rPh>
    <rPh sb="7" eb="8">
      <t>ガタ</t>
    </rPh>
    <rPh sb="12" eb="13">
      <t>ヒ</t>
    </rPh>
    <phoneticPr fontId="7"/>
  </si>
  <si>
    <t>別紙３４</t>
    <rPh sb="0" eb="2">
      <t>ベッシ</t>
    </rPh>
    <phoneticPr fontId="7"/>
  </si>
  <si>
    <t>常勤
非常勤</t>
    <rPh sb="0" eb="2">
      <t>ジョウキン</t>
    </rPh>
    <rPh sb="3" eb="6">
      <t>ヒジョウキン</t>
    </rPh>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</si>
  <si>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</si>
  <si>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名　　称</t>
    <rPh sb="0" eb="1">
      <t>ナ</t>
    </rPh>
    <rPh sb="3" eb="4">
      <t>ショウ</t>
    </rPh>
    <phoneticPr fontId="7"/>
  </si>
  <si>
    <t>　下関市長　　様</t>
    <rPh sb="1" eb="4">
      <t>シモノセキシ</t>
    </rPh>
    <rPh sb="4" eb="5">
      <t>チョウ</t>
    </rPh>
    <rPh sb="7" eb="8">
      <t>サマ</t>
    </rPh>
    <phoneticPr fontId="7"/>
  </si>
  <si>
    <t>※３</t>
  </si>
  <si>
    <t>代表者名</t>
    <rPh sb="0" eb="3">
      <t>ダイヒョウシャ</t>
    </rPh>
    <rPh sb="3" eb="4">
      <t>メイ</t>
    </rPh>
    <phoneticPr fontId="7"/>
  </si>
  <si>
    <t>共同生活援助（外部サービス利用型）</t>
    <rPh sb="0" eb="2">
      <t>キョウドウ</t>
    </rPh>
    <rPh sb="2" eb="4">
      <t>セイカツ</t>
    </rPh>
    <rPh sb="4" eb="6">
      <t>エンジョ</t>
    </rPh>
    <rPh sb="7" eb="9">
      <t>ガイブ</t>
    </rPh>
    <rPh sb="13" eb="16">
      <t>リヨウガタ</t>
    </rPh>
    <phoneticPr fontId="7"/>
  </si>
  <si>
    <t>活動場所</t>
    <rPh sb="0" eb="2">
      <t>カツドウ</t>
    </rPh>
    <rPh sb="2" eb="4">
      <t>バショ</t>
    </rPh>
    <phoneticPr fontId="7"/>
  </si>
  <si>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7"/>
  </si>
  <si>
    <t>フ  リ  ガ  ナ</t>
  </si>
  <si>
    <t>主たる事務所
の所在地</t>
    <rPh sb="0" eb="1">
      <t>シュ</t>
    </rPh>
    <rPh sb="3" eb="6">
      <t>ジムショ</t>
    </rPh>
    <rPh sb="8" eb="11">
      <t>ショザイチ</t>
    </rPh>
    <phoneticPr fontId="7"/>
  </si>
  <si>
    <t>対象者にとってのメリット</t>
    <rPh sb="0" eb="3">
      <t>タイショウシャ</t>
    </rPh>
    <phoneticPr fontId="7"/>
  </si>
  <si>
    <t>法人の種別</t>
    <rPh sb="0" eb="2">
      <t>ホウジン</t>
    </rPh>
    <rPh sb="3" eb="5">
      <t>シュベツ</t>
    </rPh>
    <phoneticPr fontId="7"/>
  </si>
  <si>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7"/>
  </si>
  <si>
    <t>①1日の平均労働時間が７時間以上</t>
    <rPh sb="2" eb="3">
      <t>ニチ</t>
    </rPh>
    <rPh sb="4" eb="6">
      <t>ヘイキン</t>
    </rPh>
    <rPh sb="6" eb="8">
      <t>ロウドウ</t>
    </rPh>
    <rPh sb="8" eb="10">
      <t>ジカン</t>
    </rPh>
    <rPh sb="12" eb="14">
      <t>ジカン</t>
    </rPh>
    <rPh sb="14" eb="16">
      <t>イジョウ</t>
    </rPh>
    <phoneticPr fontId="7"/>
  </si>
  <si>
    <t>水</t>
    <rPh sb="0" eb="1">
      <t>スイ</t>
    </rPh>
    <phoneticPr fontId="7"/>
  </si>
  <si>
    <t>⑪</t>
  </si>
  <si>
    <t>◎当該ピアサポーターは「障害者ﾋﾟｱｻﾎﾟｰﾄ研修」</t>
    <rPh sb="1" eb="3">
      <t>トウガイ</t>
    </rPh>
    <rPh sb="12" eb="15">
      <t>ショウガイシャ</t>
    </rPh>
    <rPh sb="23" eb="25">
      <t>ケンシュウ</t>
    </rPh>
    <phoneticPr fontId="7"/>
  </si>
  <si>
    <t>職名</t>
    <rPh sb="0" eb="2">
      <t>ショクメイ</t>
    </rPh>
    <phoneticPr fontId="7"/>
  </si>
  <si>
    <t>代表者の住所</t>
    <rPh sb="0" eb="3">
      <t>ダイヒョウシャ</t>
    </rPh>
    <rPh sb="4" eb="6">
      <t>ジュウショ</t>
    </rPh>
    <phoneticPr fontId="7"/>
  </si>
  <si>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7"/>
  </si>
  <si>
    <t>事業所・施設の状況</t>
    <rPh sb="0" eb="3">
      <t>ジギョウショ</t>
    </rPh>
    <rPh sb="4" eb="6">
      <t>シセツ</t>
    </rPh>
    <rPh sb="7" eb="9">
      <t>ジョウキョウ</t>
    </rPh>
    <phoneticPr fontId="7"/>
  </si>
  <si>
    <t>同一所在地において行う事業等の種類</t>
    <rPh sb="0" eb="2">
      <t>ドウイツ</t>
    </rPh>
    <rPh sb="2" eb="5">
      <t>ショザイチ</t>
    </rPh>
    <rPh sb="9" eb="10">
      <t>オコナ</t>
    </rPh>
    <rPh sb="11" eb="13">
      <t>ジギョウ</t>
    </rPh>
    <rPh sb="13" eb="14">
      <t>トウ</t>
    </rPh>
    <rPh sb="15" eb="17">
      <t>シュルイ</t>
    </rPh>
    <phoneticPr fontId="7"/>
  </si>
  <si>
    <t>指定（予定）年月日</t>
    <rPh sb="0" eb="2">
      <t>シテイ</t>
    </rPh>
    <rPh sb="3" eb="5">
      <t>ヨテイ</t>
    </rPh>
    <rPh sb="6" eb="9">
      <t>ネンガッピ</t>
    </rPh>
    <phoneticPr fontId="7"/>
  </si>
  <si>
    <t>サービス種類</t>
    <rPh sb="4" eb="6">
      <t>シュルイ</t>
    </rPh>
    <phoneticPr fontId="7"/>
  </si>
  <si>
    <t>異動等の区分</t>
    <rPh sb="0" eb="2">
      <t>イドウ</t>
    </rPh>
    <rPh sb="2" eb="3">
      <t>トウ</t>
    </rPh>
    <rPh sb="4" eb="6">
      <t>クブン</t>
    </rPh>
    <phoneticPr fontId="7"/>
  </si>
  <si>
    <t>事業所⑫</t>
    <rPh sb="0" eb="3">
      <t>ジギョウショ</t>
    </rPh>
    <phoneticPr fontId="7"/>
  </si>
  <si>
    <t>異動項目
（※変更の場合）</t>
    <rPh sb="0" eb="2">
      <t>イドウ</t>
    </rPh>
    <rPh sb="2" eb="4">
      <t>コウモク</t>
    </rPh>
    <rPh sb="7" eb="9">
      <t>ヘンコウ</t>
    </rPh>
    <rPh sb="10" eb="12">
      <t>バアイ</t>
    </rPh>
    <phoneticPr fontId="7"/>
  </si>
  <si>
    <t>居宅介護</t>
    <rPh sb="0" eb="2">
      <t>キョタク</t>
    </rPh>
    <rPh sb="2" eb="4">
      <t>カイゴ</t>
    </rPh>
    <phoneticPr fontId="7"/>
  </si>
  <si>
    <t>同行援護</t>
    <rPh sb="0" eb="2">
      <t>ドウコウ</t>
    </rPh>
    <rPh sb="2" eb="4">
      <t>エンゴ</t>
    </rPh>
    <phoneticPr fontId="7"/>
  </si>
  <si>
    <t>行動援護</t>
    <rPh sb="0" eb="2">
      <t>コウドウ</t>
    </rPh>
    <rPh sb="2" eb="4">
      <t>エンゴ</t>
    </rPh>
    <phoneticPr fontId="7"/>
  </si>
  <si>
    <t>　　３　有資格者による
　　　指導体制</t>
    <rPh sb="4" eb="8">
      <t>ユウシカクシャ</t>
    </rPh>
    <rPh sb="15" eb="17">
      <t>シドウ</t>
    </rPh>
    <rPh sb="17" eb="19">
      <t>タイセイ</t>
    </rPh>
    <phoneticPr fontId="7"/>
  </si>
  <si>
    <t>⑦第三者評価</t>
    <rPh sb="1" eb="2">
      <t>ダイ</t>
    </rPh>
    <rPh sb="2" eb="4">
      <t>サンシャ</t>
    </rPh>
    <rPh sb="4" eb="6">
      <t>ヒョウカ</t>
    </rPh>
    <phoneticPr fontId="7"/>
  </si>
  <si>
    <t>計</t>
    <rPh sb="0" eb="1">
      <t>ケイ</t>
    </rPh>
    <phoneticPr fontId="7"/>
  </si>
  <si>
    <t>自立訓練</t>
    <rPh sb="0" eb="2">
      <t>ジリツ</t>
    </rPh>
    <rPh sb="2" eb="4">
      <t>クンレン</t>
    </rPh>
    <phoneticPr fontId="7"/>
  </si>
  <si>
    <t>自立生活援助</t>
    <rPh sb="0" eb="2">
      <t>ジリツ</t>
    </rPh>
    <rPh sb="2" eb="4">
      <t>セイカツ</t>
    </rPh>
    <rPh sb="4" eb="6">
      <t>エンジョ</t>
    </rPh>
    <phoneticPr fontId="7"/>
  </si>
  <si>
    <t>共同生活援助（日中サービス支援型）</t>
    <rPh sb="0" eb="2">
      <t>キョウドウ</t>
    </rPh>
    <rPh sb="2" eb="4">
      <t>セイカツ</t>
    </rPh>
    <rPh sb="4" eb="6">
      <t>エンジョ</t>
    </rPh>
    <rPh sb="7" eb="9">
      <t>ニッチュウ</t>
    </rPh>
    <rPh sb="13" eb="15">
      <t>シエン</t>
    </rPh>
    <rPh sb="15" eb="16">
      <t>ガタ</t>
    </rPh>
    <phoneticPr fontId="7"/>
  </si>
  <si>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7"/>
  </si>
  <si>
    <t>変更後</t>
    <rPh sb="0" eb="3">
      <t>ヘンコウゴ</t>
    </rPh>
    <phoneticPr fontId="7"/>
  </si>
  <si>
    <t>往</t>
    <rPh sb="0" eb="1">
      <t>オウ</t>
    </rPh>
    <phoneticPr fontId="7"/>
  </si>
  <si>
    <t>山口　一郎</t>
    <rPh sb="0" eb="2">
      <t>ヤマグチ</t>
    </rPh>
    <rPh sb="3" eb="5">
      <t>イチロウ</t>
    </rPh>
    <phoneticPr fontId="7"/>
  </si>
  <si>
    <t>人</t>
    <rPh sb="0" eb="1">
      <t>ニン</t>
    </rPh>
    <phoneticPr fontId="7"/>
  </si>
  <si>
    <t>就労継続支援Ａ型</t>
    <rPh sb="0" eb="2">
      <t>シュウロウ</t>
    </rPh>
    <rPh sb="2" eb="4">
      <t>ケイゾク</t>
    </rPh>
    <rPh sb="4" eb="6">
      <t>シエン</t>
    </rPh>
    <rPh sb="7" eb="8">
      <t>ガタ</t>
    </rPh>
    <phoneticPr fontId="7"/>
  </si>
  <si>
    <t>就労継続支援Ｂ型</t>
    <rPh sb="0" eb="2">
      <t>シュウロウ</t>
    </rPh>
    <rPh sb="2" eb="4">
      <t>ケイゾク</t>
    </rPh>
    <rPh sb="4" eb="6">
      <t>シエン</t>
    </rPh>
    <rPh sb="7" eb="8">
      <t>ガタ</t>
    </rPh>
    <phoneticPr fontId="7"/>
  </si>
  <si>
    <t>往路・復路ごと</t>
    <rPh sb="0" eb="2">
      <t>オウロ</t>
    </rPh>
    <rPh sb="3" eb="5">
      <t>フクロ</t>
    </rPh>
    <phoneticPr fontId="7"/>
  </si>
  <si>
    <t>（別紙２-１）</t>
    <rPh sb="1" eb="3">
      <t>ベッシ</t>
    </rPh>
    <phoneticPr fontId="7"/>
  </si>
  <si>
    <t>事業所(施設)名</t>
    <rPh sb="0" eb="3">
      <t>ジギョウショ</t>
    </rPh>
    <rPh sb="4" eb="6">
      <t>シセツ</t>
    </rPh>
    <rPh sb="7" eb="8">
      <t>メイ</t>
    </rPh>
    <phoneticPr fontId="7"/>
  </si>
  <si>
    <t>届出年月日</t>
    <rPh sb="0" eb="1">
      <t>トド</t>
    </rPh>
    <rPh sb="1" eb="2">
      <t>デ</t>
    </rPh>
    <rPh sb="2" eb="3">
      <t>ネン</t>
    </rPh>
    <rPh sb="3" eb="5">
      <t>ツキヒ</t>
    </rPh>
    <phoneticPr fontId="7"/>
  </si>
  <si>
    <t>１月</t>
    <rPh sb="1" eb="2">
      <t>ガツ</t>
    </rPh>
    <phoneticPr fontId="7"/>
  </si>
  <si>
    <t>２月</t>
    <rPh sb="1" eb="2">
      <t>ガツ</t>
    </rPh>
    <phoneticPr fontId="7"/>
  </si>
  <si>
    <t>２　異動区分</t>
    <rPh sb="2" eb="4">
      <t>イドウ</t>
    </rPh>
    <rPh sb="4" eb="6">
      <t>クブン</t>
    </rPh>
    <phoneticPr fontId="7"/>
  </si>
  <si>
    <t>４月</t>
    <rPh sb="1" eb="2">
      <t>ガツ</t>
    </rPh>
    <phoneticPr fontId="7"/>
  </si>
  <si>
    <t xml:space="preserve"> 実施日・受講者数</t>
    <rPh sb="1" eb="3">
      <t>ジッシ</t>
    </rPh>
    <rPh sb="3" eb="4">
      <t>ビ</t>
    </rPh>
    <rPh sb="5" eb="8">
      <t>ジュコウシャ</t>
    </rPh>
    <rPh sb="8" eb="9">
      <t>スウ</t>
    </rPh>
    <phoneticPr fontId="7"/>
  </si>
  <si>
    <t>５月</t>
    <rPh sb="1" eb="2">
      <t>ガツ</t>
    </rPh>
    <phoneticPr fontId="7"/>
  </si>
  <si>
    <t>６月</t>
    <rPh sb="1" eb="2">
      <t>ガツ</t>
    </rPh>
    <phoneticPr fontId="7"/>
  </si>
  <si>
    <t>①のうち社会福祉士等
の総数（常勤）</t>
    <rPh sb="4" eb="6">
      <t>シャカイ</t>
    </rPh>
    <rPh sb="6" eb="8">
      <t>フクシ</t>
    </rPh>
    <rPh sb="8" eb="9">
      <t>シ</t>
    </rPh>
    <rPh sb="9" eb="10">
      <t>トウ</t>
    </rPh>
    <rPh sb="12" eb="14">
      <t>ソウスウ</t>
    </rPh>
    <rPh sb="15" eb="17">
      <t>ジョウキン</t>
    </rPh>
    <phoneticPr fontId="7"/>
  </si>
  <si>
    <t>９月</t>
    <rPh sb="1" eb="2">
      <t>ガツ</t>
    </rPh>
    <phoneticPr fontId="7"/>
  </si>
  <si>
    <t>⑫</t>
  </si>
  <si>
    <t>A</t>
  </si>
  <si>
    <t>利用者延べ人数（人）</t>
    <rPh sb="0" eb="3">
      <t>リヨウシャ</t>
    </rPh>
    <rPh sb="3" eb="4">
      <t>ノ</t>
    </rPh>
    <rPh sb="5" eb="7">
      <t>ニンズウ</t>
    </rPh>
    <rPh sb="8" eb="9">
      <t>ニン</t>
    </rPh>
    <phoneticPr fontId="7"/>
  </si>
  <si>
    <t>B</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</si>
  <si>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7"/>
  </si>
  <si>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7"/>
  </si>
  <si>
    <t>①</t>
  </si>
  <si>
    <t>C</t>
  </si>
  <si>
    <t>平均利用者数（人）</t>
    <rPh sb="0" eb="2">
      <t>ヘイキン</t>
    </rPh>
    <rPh sb="2" eb="5">
      <t>リヨウシャ</t>
    </rPh>
    <rPh sb="5" eb="6">
      <t>スウ</t>
    </rPh>
    <rPh sb="7" eb="8">
      <t>ニン</t>
    </rPh>
    <phoneticPr fontId="7"/>
  </si>
  <si>
    <t>（①÷②：小数点２位以下切り上げ）</t>
    <rPh sb="5" eb="8">
      <t>ショウスウテン</t>
    </rPh>
    <rPh sb="9" eb="10">
      <t>イ</t>
    </rPh>
    <rPh sb="10" eb="12">
      <t>イカ</t>
    </rPh>
    <rPh sb="12" eb="13">
      <t>キ</t>
    </rPh>
    <rPh sb="14" eb="15">
      <t>ア</t>
    </rPh>
    <phoneticPr fontId="7"/>
  </si>
  <si>
    <t>（Ⅳ）　支援力向上（※）</t>
    <rPh sb="4" eb="6">
      <t>シエン</t>
    </rPh>
    <rPh sb="6" eb="7">
      <t>リョク</t>
    </rPh>
    <rPh sb="7" eb="9">
      <t>コウジョウ</t>
    </rPh>
    <phoneticPr fontId="7"/>
  </si>
  <si>
    <t>E</t>
  </si>
  <si>
    <r>
      <t>　　　</t>
    </r>
    <r>
      <rPr>
        <u/>
        <sz val="11"/>
        <rFont val="ＭＳ Ｐゴシック"/>
        <family val="3"/>
        <charset val="128"/>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7"/>
  </si>
  <si>
    <t>過去３カ月間のBの合計</t>
    <rPh sb="0" eb="2">
      <t>カコ</t>
    </rPh>
    <rPh sb="4" eb="5">
      <t>ゲツ</t>
    </rPh>
    <rPh sb="5" eb="6">
      <t>カン</t>
    </rPh>
    <rPh sb="9" eb="11">
      <t>ゴウケイ</t>
    </rPh>
    <phoneticPr fontId="7"/>
  </si>
  <si>
    <t>　定員超過判定
(G&gt;Fの場合「○」が表示)</t>
    <rPh sb="1" eb="3">
      <t>テイイン</t>
    </rPh>
    <rPh sb="3" eb="5">
      <t>チョウカ</t>
    </rPh>
    <rPh sb="5" eb="7">
      <t>ハンテイ</t>
    </rPh>
    <rPh sb="13" eb="15">
      <t>バアイ</t>
    </rPh>
    <rPh sb="19" eb="21">
      <t>ヒョウジ</t>
    </rPh>
    <phoneticPr fontId="7"/>
  </si>
  <si>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7"/>
  </si>
  <si>
    <t>多様な働き方</t>
  </si>
  <si>
    <t>業務委託による食事提供</t>
    <rPh sb="0" eb="2">
      <t>ギョウム</t>
    </rPh>
    <rPh sb="2" eb="4">
      <t>イタク</t>
    </rPh>
    <rPh sb="7" eb="9">
      <t>ショクジ</t>
    </rPh>
    <rPh sb="9" eb="11">
      <t>テイキョウ</t>
    </rPh>
    <phoneticPr fontId="7"/>
  </si>
  <si>
    <t>＜成果＞</t>
    <rPh sb="1" eb="3">
      <t>セイカ</t>
    </rPh>
    <phoneticPr fontId="7"/>
  </si>
  <si>
    <t>　　　 ４　「サービスの種類」欄は、生活介護、自立訓練（機能訓練）、自立訓練（生活訓練）、就労移行支援、就労継続支援A型、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7"/>
  </si>
  <si>
    <t>　　　　　 就労継続支援B型のいずれかを記入すること</t>
    <rPh sb="6" eb="8">
      <t>シュウロウ</t>
    </rPh>
    <rPh sb="8" eb="10">
      <t>ケイゾク</t>
    </rPh>
    <rPh sb="10" eb="12">
      <t>シエン</t>
    </rPh>
    <rPh sb="13" eb="14">
      <t>カタ</t>
    </rPh>
    <rPh sb="20" eb="22">
      <t>キニュウ</t>
    </rPh>
    <phoneticPr fontId="7"/>
  </si>
  <si>
    <t>月</t>
    <rPh sb="0" eb="1">
      <t>ゲツ</t>
    </rPh>
    <phoneticPr fontId="7"/>
  </si>
  <si>
    <r>
      <t xml:space="preserve">　　　　　 </t>
    </r>
    <r>
      <rPr>
        <u/>
        <sz val="11"/>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7"/>
  </si>
  <si>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7"/>
  </si>
  <si>
    <t>加算を適用しようとする月の状況</t>
    <rPh sb="13" eb="15">
      <t>ジョウキョウ</t>
    </rPh>
    <phoneticPr fontId="7"/>
  </si>
  <si>
    <t>工賃向上計画を作成している</t>
    <rPh sb="0" eb="2">
      <t>コウチン</t>
    </rPh>
    <rPh sb="2" eb="4">
      <t>コウジョウ</t>
    </rPh>
    <rPh sb="4" eb="6">
      <t>ケイカク</t>
    </rPh>
    <rPh sb="7" eb="9">
      <t>サクセイ</t>
    </rPh>
    <phoneticPr fontId="7"/>
  </si>
  <si>
    <t>直接入力</t>
    <rPh sb="0" eb="2">
      <t>チョクセツ</t>
    </rPh>
    <rPh sb="2" eb="4">
      <t>ニュウリョク</t>
    </rPh>
    <phoneticPr fontId="7"/>
  </si>
  <si>
    <t>基準上の必要職員数</t>
    <rPh sb="0" eb="2">
      <t>キジュン</t>
    </rPh>
    <rPh sb="2" eb="3">
      <t>ジョウ</t>
    </rPh>
    <rPh sb="4" eb="6">
      <t>ヒツヨウ</t>
    </rPh>
    <rPh sb="6" eb="9">
      <t>ショクインスウ</t>
    </rPh>
    <phoneticPr fontId="7"/>
  </si>
  <si>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7"/>
  </si>
  <si>
    <t>送迎加算に係るチェックシート（記入例）</t>
    <rPh sb="0" eb="2">
      <t>ソウゲイ</t>
    </rPh>
    <rPh sb="2" eb="4">
      <t>カサン</t>
    </rPh>
    <rPh sb="5" eb="6">
      <t>カカ</t>
    </rPh>
    <rPh sb="15" eb="17">
      <t>キニュウ</t>
    </rPh>
    <rPh sb="17" eb="18">
      <t>レイ</t>
    </rPh>
    <phoneticPr fontId="7"/>
  </si>
  <si>
    <t>◎計画的付与制度を活用した人数</t>
    <rPh sb="9" eb="11">
      <t>カツヨウ</t>
    </rPh>
    <rPh sb="13" eb="15">
      <t>ニンズウ</t>
    </rPh>
    <phoneticPr fontId="7"/>
  </si>
  <si>
    <t>宿泊型自立訓練</t>
    <rPh sb="0" eb="3">
      <t>シュクハクガタ</t>
    </rPh>
    <rPh sb="3" eb="5">
      <t>ジリツ</t>
    </rPh>
    <rPh sb="5" eb="7">
      <t>クンレン</t>
    </rPh>
    <phoneticPr fontId="7"/>
  </si>
  <si>
    <t>生活介護　区分４未満(6:1)</t>
    <rPh sb="0" eb="2">
      <t>セイカツ</t>
    </rPh>
    <rPh sb="2" eb="4">
      <t>カイゴ</t>
    </rPh>
    <rPh sb="5" eb="6">
      <t>ク</t>
    </rPh>
    <rPh sb="6" eb="7">
      <t>ブン</t>
    </rPh>
    <rPh sb="8" eb="10">
      <t>ミマン</t>
    </rPh>
    <phoneticPr fontId="7"/>
  </si>
  <si>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7"/>
  </si>
  <si>
    <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</si>
  <si>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前年度の平均実利用者数</t>
    <rPh sb="0" eb="3">
      <t>ゼンネンド</t>
    </rPh>
    <rPh sb="4" eb="6">
      <t>ヘイキン</t>
    </rPh>
    <rPh sb="6" eb="10">
      <t>ジツリヨウシャ</t>
    </rPh>
    <rPh sb="10" eb="11">
      <t>スウ</t>
    </rPh>
    <phoneticPr fontId="7"/>
  </si>
  <si>
    <t>前年度の平均障害支援区分</t>
    <rPh sb="0" eb="3">
      <t>ゼンネンド</t>
    </rPh>
    <rPh sb="4" eb="6">
      <t>ヘイキン</t>
    </rPh>
    <rPh sb="6" eb="8">
      <t>ショウガイ</t>
    </rPh>
    <rPh sb="8" eb="10">
      <t>シエン</t>
    </rPh>
    <rPh sb="10" eb="12">
      <t>クブン</t>
    </rPh>
    <phoneticPr fontId="7"/>
  </si>
  <si>
    <t>非常勤</t>
    <rPh sb="0" eb="3">
      <t>ヒジョウキン</t>
    </rPh>
    <phoneticPr fontId="7"/>
  </si>
  <si>
    <t>兼務</t>
    <rPh sb="0" eb="2">
      <t>ケンム</t>
    </rPh>
    <phoneticPr fontId="7"/>
  </si>
  <si>
    <t>生活介護　区分4以上5未満(5:1)</t>
    <rPh sb="0" eb="2">
      <t>セイカツ</t>
    </rPh>
    <rPh sb="2" eb="4">
      <t>カイゴ</t>
    </rPh>
    <rPh sb="5" eb="6">
      <t>ク</t>
    </rPh>
    <rPh sb="6" eb="7">
      <t>ブン</t>
    </rPh>
    <rPh sb="8" eb="10">
      <t>イジョウ</t>
    </rPh>
    <rPh sb="11" eb="13">
      <t>ミマン</t>
    </rPh>
    <phoneticPr fontId="7"/>
  </si>
  <si>
    <t>　年　　月　　日</t>
    <rPh sb="1" eb="2">
      <t>ネン</t>
    </rPh>
    <rPh sb="4" eb="5">
      <t>ガツ</t>
    </rPh>
    <rPh sb="7" eb="8">
      <t>ニチ</t>
    </rPh>
    <phoneticPr fontId="7"/>
  </si>
  <si>
    <t>管理者名</t>
    <rPh sb="0" eb="4">
      <t>カンリシャメイ</t>
    </rPh>
    <phoneticPr fontId="7"/>
  </si>
  <si>
    <t>人員配置区分</t>
    <rPh sb="0" eb="2">
      <t>ジンイン</t>
    </rPh>
    <rPh sb="2" eb="4">
      <t>ハイチ</t>
    </rPh>
    <rPh sb="4" eb="6">
      <t>クブン</t>
    </rPh>
    <phoneticPr fontId="7"/>
  </si>
  <si>
    <t>□社会福祉士</t>
    <rPh sb="1" eb="3">
      <t>シャカイ</t>
    </rPh>
    <rPh sb="3" eb="5">
      <t>フクシ</t>
    </rPh>
    <rPh sb="5" eb="6">
      <t>シ</t>
    </rPh>
    <phoneticPr fontId="7"/>
  </si>
  <si>
    <t>生活介護　区分5以上(3:1)</t>
    <rPh sb="0" eb="2">
      <t>セイカツ</t>
    </rPh>
    <rPh sb="2" eb="4">
      <t>カイゴ</t>
    </rPh>
    <rPh sb="5" eb="6">
      <t>ク</t>
    </rPh>
    <rPh sb="6" eb="7">
      <t>ブン</t>
    </rPh>
    <rPh sb="8" eb="10">
      <t>イジョウ</t>
    </rPh>
    <phoneticPr fontId="7"/>
  </si>
  <si>
    <t>　　　別の資格を有する変動については、要しない。</t>
    <rPh sb="3" eb="4">
      <t>ベツ</t>
    </rPh>
    <rPh sb="5" eb="7">
      <t>シカク</t>
    </rPh>
    <rPh sb="8" eb="9">
      <t>ユウ</t>
    </rPh>
    <rPh sb="11" eb="13">
      <t>ヘンドウ</t>
    </rPh>
    <rPh sb="19" eb="20">
      <t>ヨウ</t>
    </rPh>
    <phoneticPr fontId="7"/>
  </si>
  <si>
    <t>火</t>
    <rPh sb="0" eb="1">
      <t>カ</t>
    </rPh>
    <phoneticPr fontId="7"/>
  </si>
  <si>
    <t>職種</t>
    <rPh sb="0" eb="2">
      <t>ショクシュ</t>
    </rPh>
    <phoneticPr fontId="7"/>
  </si>
  <si>
    <t>第３週</t>
    <rPh sb="0" eb="1">
      <t>ダイ</t>
    </rPh>
    <rPh sb="2" eb="3">
      <t>シュウ</t>
    </rPh>
    <phoneticPr fontId="7"/>
  </si>
  <si>
    <t>第４週</t>
    <rPh sb="0" eb="1">
      <t>ダイ</t>
    </rPh>
    <rPh sb="2" eb="3">
      <t>シュウ</t>
    </rPh>
    <phoneticPr fontId="7"/>
  </si>
  <si>
    <t>週平均の勤務時間</t>
    <rPh sb="0" eb="3">
      <t>シュウヘイキン</t>
    </rPh>
    <rPh sb="4" eb="6">
      <t>キンム</t>
    </rPh>
    <rPh sb="6" eb="8">
      <t>ジカン</t>
    </rPh>
    <phoneticPr fontId="7"/>
  </si>
  <si>
    <t>生活介護　人員配置加算Ⅱ(2:1)</t>
    <rPh sb="0" eb="2">
      <t>セイカツ</t>
    </rPh>
    <rPh sb="2" eb="4">
      <t>カイゴ</t>
    </rPh>
    <rPh sb="5" eb="7">
      <t>ジンイン</t>
    </rPh>
    <rPh sb="7" eb="9">
      <t>ハイチ</t>
    </rPh>
    <rPh sb="9" eb="11">
      <t>カサン</t>
    </rPh>
    <phoneticPr fontId="7"/>
  </si>
  <si>
    <t>専従
兼務</t>
    <rPh sb="0" eb="2">
      <t>センジュウ</t>
    </rPh>
    <rPh sb="3" eb="5">
      <t>ケンム</t>
    </rPh>
    <phoneticPr fontId="7"/>
  </si>
  <si>
    <t>就労支援員</t>
    <rPh sb="0" eb="2">
      <t>シュウロウ</t>
    </rPh>
    <rPh sb="2" eb="4">
      <t>シエン</t>
    </rPh>
    <rPh sb="4" eb="5">
      <t>イン</t>
    </rPh>
    <phoneticPr fontId="7"/>
  </si>
  <si>
    <t>夜間支援従事者（夜勤）</t>
    <rPh sb="0" eb="2">
      <t>ヤカン</t>
    </rPh>
    <rPh sb="2" eb="4">
      <t>シエン</t>
    </rPh>
    <rPh sb="4" eb="7">
      <t>ジュウジシャ</t>
    </rPh>
    <rPh sb="8" eb="10">
      <t>ヤキン</t>
    </rPh>
    <phoneticPr fontId="7"/>
  </si>
  <si>
    <t>年　　月　　日</t>
    <rPh sb="0" eb="1">
      <t>ネン</t>
    </rPh>
    <rPh sb="1" eb="2">
      <t>ヘイネン</t>
    </rPh>
    <rPh sb="3" eb="4">
      <t>ツキ</t>
    </rPh>
    <rPh sb="6" eb="7">
      <t>ヒ</t>
    </rPh>
    <phoneticPr fontId="7"/>
  </si>
  <si>
    <t>夜間支援従事者（宿直）</t>
    <rPh sb="0" eb="2">
      <t>ヤカン</t>
    </rPh>
    <rPh sb="2" eb="4">
      <t>シエン</t>
    </rPh>
    <rPh sb="4" eb="7">
      <t>ジュウジシャ</t>
    </rPh>
    <rPh sb="8" eb="10">
      <t>シュクチョク</t>
    </rPh>
    <phoneticPr fontId="7"/>
  </si>
  <si>
    <t xml:space="preserve">3  </t>
  </si>
  <si>
    <t>就労継続支援Ａ型サービス費Ⅰ（7.5:1)</t>
    <rPh sb="0" eb="2">
      <t>シュウロウ</t>
    </rPh>
    <rPh sb="2" eb="4">
      <t>ケイゾク</t>
    </rPh>
    <rPh sb="4" eb="6">
      <t>シエン</t>
    </rPh>
    <rPh sb="7" eb="8">
      <t>ガタ</t>
    </rPh>
    <rPh sb="12" eb="13">
      <t>ヒ</t>
    </rPh>
    <phoneticPr fontId="7"/>
  </si>
  <si>
    <t>送迎実施状況報告書（令和　　年度）</t>
    <rPh sb="0" eb="2">
      <t>ソウゲイ</t>
    </rPh>
    <rPh sb="2" eb="4">
      <t>ジッシ</t>
    </rPh>
    <rPh sb="4" eb="6">
      <t>ジョウキョウ</t>
    </rPh>
    <rPh sb="6" eb="9">
      <t>ホウコクショ</t>
    </rPh>
    <rPh sb="10" eb="12">
      <t>レイワ</t>
    </rPh>
    <rPh sb="14" eb="16">
      <t>ネンド</t>
    </rPh>
    <phoneticPr fontId="7"/>
  </si>
  <si>
    <t>就労継続支援B型サービス費Ⅰ（7.5:1)</t>
    <rPh sb="0" eb="2">
      <t>シュウロウ</t>
    </rPh>
    <rPh sb="2" eb="4">
      <t>ケイゾク</t>
    </rPh>
    <rPh sb="4" eb="6">
      <t>シエン</t>
    </rPh>
    <rPh sb="7" eb="8">
      <t>ガタ</t>
    </rPh>
    <rPh sb="12" eb="13">
      <t>ヒ</t>
    </rPh>
    <phoneticPr fontId="7"/>
  </si>
  <si>
    <t>就労継続支援B型サービス費Ⅱ（10:1)</t>
    <rPh sb="0" eb="2">
      <t>シュウロウ</t>
    </rPh>
    <rPh sb="2" eb="4">
      <t>ケイゾク</t>
    </rPh>
    <rPh sb="4" eb="6">
      <t>シエン</t>
    </rPh>
    <rPh sb="7" eb="8">
      <t>ガタ</t>
    </rPh>
    <rPh sb="12" eb="13">
      <t>ヒ</t>
    </rPh>
    <phoneticPr fontId="7"/>
  </si>
  <si>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7"/>
  </si>
  <si>
    <t>就労継続支援目標工賃達成指導員配置加算（6:1)</t>
    <rPh sb="0" eb="2">
      <t>シュウロウ</t>
    </rPh>
    <rPh sb="2" eb="4">
      <t>ケイゾク</t>
    </rPh>
    <rPh sb="4" eb="6">
      <t>シエン</t>
    </rPh>
    <rPh sb="6" eb="8">
      <t>モクヒョウ</t>
    </rPh>
    <rPh sb="8" eb="10">
      <t>コウチン</t>
    </rPh>
    <rPh sb="10" eb="12">
      <t>タッセイ</t>
    </rPh>
    <rPh sb="12" eb="15">
      <t>シドウイン</t>
    </rPh>
    <rPh sb="15" eb="17">
      <t>ハイチ</t>
    </rPh>
    <rPh sb="17" eb="19">
      <t>カサン</t>
    </rPh>
    <phoneticPr fontId="7"/>
  </si>
  <si>
    <t>自立訓練（6:1)</t>
    <rPh sb="0" eb="2">
      <t>ジリツ</t>
    </rPh>
    <rPh sb="2" eb="4">
      <t>クンレン</t>
    </rPh>
    <phoneticPr fontId="7"/>
  </si>
  <si>
    <t>サービス提供時間</t>
    <rPh sb="4" eb="6">
      <t>テイキョウ</t>
    </rPh>
    <rPh sb="6" eb="8">
      <t>ジカン</t>
    </rPh>
    <phoneticPr fontId="7"/>
  </si>
  <si>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7"/>
  </si>
  <si>
    <t>利用者の１日の平均労働時間数</t>
    <rPh sb="0" eb="3">
      <t>リヨウシャ</t>
    </rPh>
    <rPh sb="5" eb="6">
      <t>ニチ</t>
    </rPh>
    <rPh sb="7" eb="9">
      <t>ヘイキン</t>
    </rPh>
    <rPh sb="9" eb="11">
      <t>ロウドウ</t>
    </rPh>
    <rPh sb="11" eb="13">
      <t>ジカン</t>
    </rPh>
    <rPh sb="13" eb="14">
      <t>スウ</t>
    </rPh>
    <phoneticPr fontId="7"/>
  </si>
  <si>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7"/>
  </si>
  <si>
    <t>　福祉サービス第三者評価を受けている</t>
    <rPh sb="1" eb="3">
      <t>フクシ</t>
    </rPh>
    <rPh sb="7" eb="10">
      <t>ダイサンシャ</t>
    </rPh>
    <rPh sb="10" eb="12">
      <t>ヒョウカ</t>
    </rPh>
    <rPh sb="13" eb="14">
      <t>ウ</t>
    </rPh>
    <phoneticPr fontId="7"/>
  </si>
  <si>
    <t>41人以上60人以下</t>
  </si>
  <si>
    <t>月</t>
  </si>
  <si>
    <t>Ａ</t>
  </si>
  <si>
    <t>（Ａ）合　　　　　計</t>
    <rPh sb="3" eb="4">
      <t>ゴウ</t>
    </rPh>
    <rPh sb="9" eb="10">
      <t>ケイ</t>
    </rPh>
    <phoneticPr fontId="7"/>
  </si>
  <si>
    <t>栄養士</t>
    <rPh sb="0" eb="3">
      <t>エイヨウシ</t>
    </rPh>
    <phoneticPr fontId="7"/>
  </si>
  <si>
    <t>（新規の場合は事業開始月）</t>
    <rPh sb="1" eb="3">
      <t>シンキ</t>
    </rPh>
    <rPh sb="4" eb="6">
      <t>バアイ</t>
    </rPh>
    <rPh sb="7" eb="9">
      <t>ジギョウ</t>
    </rPh>
    <rPh sb="9" eb="11">
      <t>カイシ</t>
    </rPh>
    <rPh sb="11" eb="12">
      <t>ツキ</t>
    </rPh>
    <phoneticPr fontId="7"/>
  </si>
  <si>
    <t>事業所名</t>
    <rPh sb="0" eb="2">
      <t>ジギョウ</t>
    </rPh>
    <rPh sb="2" eb="3">
      <t>ショ</t>
    </rPh>
    <rPh sb="3" eb="4">
      <t>メイ</t>
    </rPh>
    <phoneticPr fontId="7"/>
  </si>
  <si>
    <t>Ｃ</t>
  </si>
  <si>
    <t>（別紙５－１）</t>
    <rPh sb="1" eb="3">
      <t>ベッシ</t>
    </rPh>
    <phoneticPr fontId="7"/>
  </si>
  <si>
    <t>　１　事業所・施設の名称</t>
    <rPh sb="3" eb="6">
      <t>ジギョウショ</t>
    </rPh>
    <rPh sb="7" eb="9">
      <t>シセツ</t>
    </rPh>
    <rPh sb="10" eb="12">
      <t>メイショウ</t>
    </rPh>
    <phoneticPr fontId="7"/>
  </si>
  <si>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7"/>
  </si>
  <si>
    <t>定員超過減算</t>
  </si>
  <si>
    <t>　１　新規　　　　　　２　変更　　　　　　３　終了　　　　　４　継続</t>
    <rPh sb="3" eb="5">
      <t>シンキ</t>
    </rPh>
    <rPh sb="13" eb="15">
      <t>ヘンコウ</t>
    </rPh>
    <rPh sb="23" eb="25">
      <t>シュウリョウ</t>
    </rPh>
    <rPh sb="32" eb="34">
      <t>ケイゾク</t>
    </rPh>
    <phoneticPr fontId="7"/>
  </si>
  <si>
    <t>20点</t>
    <rPh sb="2" eb="3">
      <t>テン</t>
    </rPh>
    <phoneticPr fontId="7"/>
  </si>
  <si>
    <t>３　届出項目</t>
    <rPh sb="2" eb="4">
      <t>トドケデ</t>
    </rPh>
    <rPh sb="4" eb="6">
      <t>コウモク</t>
    </rPh>
    <phoneticPr fontId="7"/>
  </si>
  <si>
    <t>（C)＞＝(B)</t>
  </si>
  <si>
    <t>　４　社会福祉士等の状況</t>
    <rPh sb="3" eb="5">
      <t>シャカイ</t>
    </rPh>
    <rPh sb="5" eb="7">
      <t>フクシ</t>
    </rPh>
    <rPh sb="7" eb="8">
      <t>シ</t>
    </rPh>
    <rPh sb="8" eb="9">
      <t>トウ</t>
    </rPh>
    <rPh sb="10" eb="12">
      <t>ジョウキョウ</t>
    </rPh>
    <phoneticPr fontId="7"/>
  </si>
  <si>
    <t>事業所⑩</t>
    <rPh sb="0" eb="3">
      <t>ジギョウショ</t>
    </rPh>
    <phoneticPr fontId="7"/>
  </si>
  <si>
    <t>有・無</t>
    <rPh sb="0" eb="1">
      <t>ア</t>
    </rPh>
    <rPh sb="2" eb="3">
      <t>ナ</t>
    </rPh>
    <phoneticPr fontId="7"/>
  </si>
  <si>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7"/>
  </si>
  <si>
    <t>①に占める②の割合が
３５％以上であること→（Ⅰ）
２５％以上であること→（Ⅱ）</t>
    <rPh sb="2" eb="3">
      <t>シ</t>
    </rPh>
    <rPh sb="7" eb="9">
      <t>ワリアイ</t>
    </rPh>
    <rPh sb="14" eb="16">
      <t>イジョウ</t>
    </rPh>
    <phoneticPr fontId="7"/>
  </si>
  <si>
    <t>　５　常勤職員の状況</t>
    <rPh sb="3" eb="5">
      <t>ジョウキン</t>
    </rPh>
    <rPh sb="5" eb="7">
      <t>ショクイン</t>
    </rPh>
    <rPh sb="8" eb="10">
      <t>ジョウキョウ</t>
    </rPh>
    <phoneticPr fontId="7"/>
  </si>
  <si>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7"/>
  </si>
  <si>
    <t>※２</t>
  </si>
  <si>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4項において準用する場合を含む。）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74" eb="75">
      <t>ダイ</t>
    </rPh>
    <rPh sb="77" eb="78">
      <t>ジョウ</t>
    </rPh>
    <rPh sb="78" eb="79">
      <t>ダイ</t>
    </rPh>
    <rPh sb="80" eb="81">
      <t>コウ</t>
    </rPh>
    <rPh sb="81" eb="83">
      <t>カクゴウ</t>
    </rPh>
    <rPh sb="84" eb="86">
      <t>キテイ</t>
    </rPh>
    <rPh sb="87" eb="88">
      <t>ダイ</t>
    </rPh>
    <rPh sb="90" eb="91">
      <t>ジョウ</t>
    </rPh>
    <rPh sb="91" eb="92">
      <t>ダイ</t>
    </rPh>
    <rPh sb="93" eb="94">
      <t>コウ</t>
    </rPh>
    <rPh sb="95" eb="96">
      <t>ダイ</t>
    </rPh>
    <rPh sb="98" eb="99">
      <t>ジョウ</t>
    </rPh>
    <rPh sb="99" eb="100">
      <t>ダイ</t>
    </rPh>
    <rPh sb="101" eb="102">
      <t>コウ</t>
    </rPh>
    <rPh sb="103" eb="104">
      <t>ダイ</t>
    </rPh>
    <rPh sb="106" eb="107">
      <t>ジョウ</t>
    </rPh>
    <rPh sb="107" eb="108">
      <t>ダイ</t>
    </rPh>
    <rPh sb="109" eb="110">
      <t>コウ</t>
    </rPh>
    <rPh sb="110" eb="111">
      <t>オヨ</t>
    </rPh>
    <rPh sb="112" eb="113">
      <t>ダイ</t>
    </rPh>
    <rPh sb="115" eb="116">
      <t>ジョウ</t>
    </rPh>
    <rPh sb="116" eb="117">
      <t>ダイ</t>
    </rPh>
    <rPh sb="118" eb="119">
      <t>コウ</t>
    </rPh>
    <rPh sb="123" eb="125">
      <t>ジュンヨウ</t>
    </rPh>
    <rPh sb="127" eb="129">
      <t>バアイ</t>
    </rPh>
    <rPh sb="130" eb="131">
      <t>フク</t>
    </rPh>
    <rPh sb="140" eb="142">
      <t>ガイトウ</t>
    </rPh>
    <rPh sb="148" eb="150">
      <t>セイヤク</t>
    </rPh>
    <phoneticPr fontId="7"/>
  </si>
  <si>
    <t>④フレックスタイム制に係る労働条件</t>
    <rPh sb="9" eb="10">
      <t>セイ</t>
    </rPh>
    <rPh sb="11" eb="12">
      <t>カカ</t>
    </rPh>
    <phoneticPr fontId="7"/>
  </si>
  <si>
    <t>①のうち常勤の者の数</t>
    <rPh sb="4" eb="6">
      <t>ジョウキン</t>
    </rPh>
    <rPh sb="7" eb="8">
      <t>モノ</t>
    </rPh>
    <rPh sb="9" eb="10">
      <t>カズ</t>
    </rPh>
    <phoneticPr fontId="7"/>
  </si>
  <si>
    <t>（Ｂ）上記のうち、障害基礎年金１級受給者の合計</t>
    <rPh sb="3" eb="5">
      <t>ジョウキ</t>
    </rPh>
    <rPh sb="9" eb="11">
      <t>ショウガイ</t>
    </rPh>
    <rPh sb="11" eb="13">
      <t>キソ</t>
    </rPh>
    <rPh sb="13" eb="15">
      <t>ネンキン</t>
    </rPh>
    <rPh sb="16" eb="17">
      <t>キュウ</t>
    </rPh>
    <rPh sb="17" eb="20">
      <t>ジュキュウシャ</t>
    </rPh>
    <rPh sb="21" eb="23">
      <t>ゴウケイ</t>
    </rPh>
    <phoneticPr fontId="7"/>
  </si>
  <si>
    <t>①に占める②の割合が
７５％以上であること</t>
    <rPh sb="2" eb="3">
      <t>シ</t>
    </rPh>
    <rPh sb="7" eb="9">
      <t>ワリアイ</t>
    </rPh>
    <rPh sb="14" eb="16">
      <t>イジョウ</t>
    </rPh>
    <phoneticPr fontId="7"/>
  </si>
  <si>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7"/>
  </si>
  <si>
    <t>合　計（E)</t>
    <rPh sb="0" eb="1">
      <t>ゴウ</t>
    </rPh>
    <rPh sb="2" eb="3">
      <t>ケイ</t>
    </rPh>
    <phoneticPr fontId="7"/>
  </si>
  <si>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7"/>
  </si>
  <si>
    <t>　６　勤続年数の状況</t>
    <rPh sb="3" eb="5">
      <t>キンゾク</t>
    </rPh>
    <rPh sb="5" eb="7">
      <t>ネンスウ</t>
    </rPh>
    <rPh sb="8" eb="10">
      <t>ジョウキョウ</t>
    </rPh>
    <phoneticPr fontId="7"/>
  </si>
  <si>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7"/>
  </si>
  <si>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7"/>
  </si>
  <si>
    <t>①のうち勤続年数３年以上の者の数</t>
    <rPh sb="4" eb="6">
      <t>キンゾク</t>
    </rPh>
    <rPh sb="6" eb="8">
      <t>ネンスウ</t>
    </rPh>
    <rPh sb="9" eb="10">
      <t>ネン</t>
    </rPh>
    <rPh sb="10" eb="12">
      <t>イジョウ</t>
    </rPh>
    <rPh sb="13" eb="14">
      <t>シャ</t>
    </rPh>
    <rPh sb="15" eb="16">
      <t>カズ</t>
    </rPh>
    <phoneticPr fontId="7"/>
  </si>
  <si>
    <t>①に占める②の割合が
３０％以上</t>
    <rPh sb="2" eb="3">
      <t>シ</t>
    </rPh>
    <rPh sb="7" eb="9">
      <t>ワリアイ</t>
    </rPh>
    <rPh sb="14" eb="16">
      <t>イジョウ</t>
    </rPh>
    <phoneticPr fontId="7"/>
  </si>
  <si>
    <t>　　　る「常勤」をいう。</t>
    <rPh sb="5" eb="7">
      <t>ジョウキン</t>
    </rPh>
    <phoneticPr fontId="7"/>
  </si>
  <si>
    <t>　　３　ここでいう生活支援員等とは、</t>
    <rPh sb="9" eb="11">
      <t>セイカツ</t>
    </rPh>
    <rPh sb="11" eb="13">
      <t>シエン</t>
    </rPh>
    <rPh sb="13" eb="14">
      <t>イン</t>
    </rPh>
    <rPh sb="14" eb="15">
      <t>トウ</t>
    </rPh>
    <phoneticPr fontId="7"/>
  </si>
  <si>
    <t>就職日</t>
    <rPh sb="0" eb="2">
      <t>シュウショク</t>
    </rPh>
    <rPh sb="2" eb="3">
      <t>ビ</t>
    </rPh>
    <phoneticPr fontId="7"/>
  </si>
  <si>
    <t>　　　○児童発達支援及び放課後等デイサービス事業所にあっては、加算（Ⅰ）及び（Ⅱ）においては、指導員、
　　　　加算（Ⅲ）においては、指導員又は保育士</t>
    <rPh sb="4" eb="6">
      <t>ジドウ</t>
    </rPh>
    <rPh sb="6" eb="8">
      <t>ハッタツ</t>
    </rPh>
    <rPh sb="8" eb="10">
      <t>シエン</t>
    </rPh>
    <rPh sb="10" eb="11">
      <t>オヨ</t>
    </rPh>
    <rPh sb="12" eb="15">
      <t>ホウカゴ</t>
    </rPh>
    <rPh sb="15" eb="16">
      <t>トウ</t>
    </rPh>
    <rPh sb="22" eb="25">
      <t>ジギョウショ</t>
    </rPh>
    <rPh sb="31" eb="33">
      <t>カサン</t>
    </rPh>
    <rPh sb="36" eb="37">
      <t>オヨ</t>
    </rPh>
    <rPh sb="47" eb="50">
      <t>シドウイン</t>
    </rPh>
    <rPh sb="56" eb="58">
      <t>カサン</t>
    </rPh>
    <rPh sb="67" eb="70">
      <t>シドウイン</t>
    </rPh>
    <rPh sb="70" eb="71">
      <t>マタ</t>
    </rPh>
    <rPh sb="72" eb="75">
      <t>ホイクシ</t>
    </rPh>
    <phoneticPr fontId="7"/>
  </si>
  <si>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7"/>
  </si>
  <si>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7"/>
  </si>
  <si>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7"/>
  </si>
  <si>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7"/>
  </si>
  <si>
    <t>別紙３３－１～４</t>
    <rPh sb="0" eb="2">
      <t>ベッシ</t>
    </rPh>
    <phoneticPr fontId="7"/>
  </si>
  <si>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7"/>
  </si>
  <si>
    <t>Ｌ</t>
  </si>
  <si>
    <t>介護給付費等の算定に係る体制等状況一覧表</t>
  </si>
  <si>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7"/>
  </si>
  <si>
    <t>多機能型事業所</t>
    <rPh sb="0" eb="3">
      <t>タキノウ</t>
    </rPh>
    <rPh sb="3" eb="4">
      <t>ガタ</t>
    </rPh>
    <rPh sb="4" eb="7">
      <t>ジギョウショ</t>
    </rPh>
    <phoneticPr fontId="7"/>
  </si>
  <si>
    <t>人件費</t>
    <rPh sb="0" eb="3">
      <t>ジンケンヒ</t>
    </rPh>
    <phoneticPr fontId="7"/>
  </si>
  <si>
    <t>　　　○を付してください。</t>
  </si>
  <si>
    <t>＜作成要領＞</t>
    <rPh sb="1" eb="3">
      <t>サクセイ</t>
    </rPh>
    <rPh sb="3" eb="5">
      <t>ヨウリョウ</t>
    </rPh>
    <phoneticPr fontId="7"/>
  </si>
  <si>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7"/>
  </si>
  <si>
    <t>異　動　区　分
（該当の番号に○）</t>
    <rPh sb="0" eb="1">
      <t>イ</t>
    </rPh>
    <rPh sb="2" eb="3">
      <t>ドウ</t>
    </rPh>
    <rPh sb="4" eb="5">
      <t>ク</t>
    </rPh>
    <rPh sb="6" eb="7">
      <t>ブン</t>
    </rPh>
    <rPh sb="9" eb="11">
      <t>ガイトウ</t>
    </rPh>
    <rPh sb="12" eb="14">
      <t>バンゴウ</t>
    </rPh>
    <phoneticPr fontId="7"/>
  </si>
  <si>
    <t>(※)実績のうち１事例を記載</t>
    <rPh sb="3" eb="5">
      <t>ジッセキ</t>
    </rPh>
    <rPh sb="9" eb="11">
      <t>ジレイ</t>
    </rPh>
    <rPh sb="12" eb="14">
      <t>キサイ</t>
    </rPh>
    <phoneticPr fontId="7"/>
  </si>
  <si>
    <t>（別紙５－１の別紙）</t>
  </si>
  <si>
    <t>法人内の複数事業所の兼務状況表</t>
    <rPh sb="14" eb="15">
      <t>ヒョウ</t>
    </rPh>
    <phoneticPr fontId="7"/>
  </si>
  <si>
    <t>事業所①～⑫の勤務時間の合計</t>
    <rPh sb="0" eb="3">
      <t>ジギョウショ</t>
    </rPh>
    <rPh sb="7" eb="9">
      <t>キンム</t>
    </rPh>
    <rPh sb="9" eb="11">
      <t>ジカン</t>
    </rPh>
    <rPh sb="12" eb="14">
      <t>ゴウケイ</t>
    </rPh>
    <phoneticPr fontId="7"/>
  </si>
  <si>
    <t>事業所④</t>
    <rPh sb="0" eb="3">
      <t>ジギョウショ</t>
    </rPh>
    <phoneticPr fontId="7"/>
  </si>
  <si>
    <t>（別紙２１）</t>
    <rPh sb="1" eb="3">
      <t>ベッシ</t>
    </rPh>
    <phoneticPr fontId="7"/>
  </si>
  <si>
    <t>放課後等デイサービス</t>
    <rPh sb="0" eb="4">
      <t>ホウカゴトウ</t>
    </rPh>
    <phoneticPr fontId="7"/>
  </si>
  <si>
    <t>自己評価結果等未公表減算</t>
    <rPh sb="0" eb="6">
      <t>ジコヒョウカケッカ</t>
    </rPh>
    <rPh sb="6" eb="7">
      <t>トウ</t>
    </rPh>
    <rPh sb="7" eb="10">
      <t>ミコウヒョウ</t>
    </rPh>
    <rPh sb="10" eb="12">
      <t>ゲンサン</t>
    </rPh>
    <phoneticPr fontId="7"/>
  </si>
  <si>
    <t>事業所⑥</t>
    <rPh sb="0" eb="3">
      <t>ジギョウショ</t>
    </rPh>
    <phoneticPr fontId="7"/>
  </si>
  <si>
    <t>事業所⑦</t>
    <rPh sb="0" eb="3">
      <t>ジギョウショ</t>
    </rPh>
    <phoneticPr fontId="7"/>
  </si>
  <si>
    <t>事業所⑧</t>
    <rPh sb="0" eb="3">
      <t>ジギョウショ</t>
    </rPh>
    <phoneticPr fontId="7"/>
  </si>
  <si>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7"/>
  </si>
  <si>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7"/>
  </si>
  <si>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7"/>
  </si>
  <si>
    <t>点数</t>
    <rPh sb="0" eb="2">
      <t>テンスウ</t>
    </rPh>
    <phoneticPr fontId="7"/>
  </si>
  <si>
    <t>事業所・施設名</t>
    <rPh sb="4" eb="6">
      <t>シセツ</t>
    </rPh>
    <phoneticPr fontId="7"/>
  </si>
  <si>
    <t>事業所・施設のサービス種別</t>
    <rPh sb="4" eb="6">
      <t>シセツ</t>
    </rPh>
    <phoneticPr fontId="7"/>
  </si>
  <si>
    <t>③</t>
  </si>
  <si>
    <t>⑤</t>
  </si>
  <si>
    <t>⑦</t>
  </si>
  <si>
    <t>⑧</t>
  </si>
  <si>
    <t>⑩</t>
  </si>
  <si>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7"/>
  </si>
  <si>
    <t>※該当する□にチェック（又は黒塗り）してください。</t>
    <rPh sb="1" eb="3">
      <t>ガイトウ</t>
    </rPh>
    <rPh sb="12" eb="13">
      <t>マタ</t>
    </rPh>
    <rPh sb="14" eb="16">
      <t>クロヌ</t>
    </rPh>
    <phoneticPr fontId="7"/>
  </si>
  <si>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7"/>
  </si>
  <si>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7"/>
  </si>
  <si>
    <t>多機能型事業所で一体的に実施</t>
    <rPh sb="0" eb="4">
      <t>タキノウガタ</t>
    </rPh>
    <rPh sb="4" eb="6">
      <t>ジギョウ</t>
    </rPh>
    <rPh sb="6" eb="7">
      <t>ショ</t>
    </rPh>
    <rPh sb="8" eb="11">
      <t>イッタイテキ</t>
    </rPh>
    <rPh sb="12" eb="14">
      <t>ジッシ</t>
    </rPh>
    <phoneticPr fontId="7"/>
  </si>
  <si>
    <t>２　加配される従業者の状況</t>
    <rPh sb="2" eb="4">
      <t>カハイ</t>
    </rPh>
    <rPh sb="7" eb="10">
      <t>ジュウギョウシャ</t>
    </rPh>
    <rPh sb="11" eb="13">
      <t>ジョウキョウ</t>
    </rPh>
    <phoneticPr fontId="7"/>
  </si>
  <si>
    <t>○○法人××会</t>
    <rPh sb="2" eb="4">
      <t>ホウジン</t>
    </rPh>
    <rPh sb="6" eb="7">
      <t>カイ</t>
    </rPh>
    <phoneticPr fontId="7"/>
  </si>
  <si>
    <t>　　　　　就業規則等で定めており、前年度の実績がある</t>
    <rPh sb="5" eb="7">
      <t>シュウギョウ</t>
    </rPh>
    <rPh sb="7" eb="9">
      <t>キソク</t>
    </rPh>
    <rPh sb="9" eb="10">
      <t>トウ</t>
    </rPh>
    <rPh sb="11" eb="12">
      <t>サダ</t>
    </rPh>
    <rPh sb="17" eb="20">
      <t>ゼンネンド</t>
    </rPh>
    <rPh sb="21" eb="23">
      <t>ジッセキ</t>
    </rPh>
    <phoneticPr fontId="7"/>
  </si>
  <si>
    <t>広島　二郎</t>
    <rPh sb="0" eb="2">
      <t>ヒロシマ</t>
    </rPh>
    <rPh sb="3" eb="5">
      <t>ジロウ</t>
    </rPh>
    <phoneticPr fontId="7"/>
  </si>
  <si>
    <t>連携先企業名</t>
    <rPh sb="0" eb="2">
      <t>レンケイ</t>
    </rPh>
    <rPh sb="2" eb="3">
      <t>サキ</t>
    </rPh>
    <rPh sb="3" eb="6">
      <t>キギョウメイ</t>
    </rPh>
    <phoneticPr fontId="7"/>
  </si>
  <si>
    <t>島根　四郎</t>
    <rPh sb="0" eb="2">
      <t>シマネ</t>
    </rPh>
    <rPh sb="3" eb="4">
      <t>ヨン</t>
    </rPh>
    <phoneticPr fontId="7"/>
  </si>
  <si>
    <t>鳥取　五郎</t>
    <rPh sb="0" eb="2">
      <t>トットリ</t>
    </rPh>
    <rPh sb="3" eb="5">
      <t>ゴロウ</t>
    </rPh>
    <phoneticPr fontId="7"/>
  </si>
  <si>
    <t>ぶちうま事業所</t>
    <rPh sb="4" eb="7">
      <t>ジギョウショ</t>
    </rPh>
    <phoneticPr fontId="7"/>
  </si>
  <si>
    <t>障害者支援施設やまりん園</t>
    <rPh sb="0" eb="3">
      <t>ショウガイシャ</t>
    </rPh>
    <rPh sb="3" eb="5">
      <t>シエン</t>
    </rPh>
    <rPh sb="5" eb="7">
      <t>シセツ</t>
    </rPh>
    <rPh sb="11" eb="12">
      <t>エン</t>
    </rPh>
    <phoneticPr fontId="7"/>
  </si>
  <si>
    <t>ふくまるセンター</t>
  </si>
  <si>
    <t>（別紙５－２）</t>
    <rPh sb="1" eb="3">
      <t>ベッシ</t>
    </rPh>
    <phoneticPr fontId="7"/>
  </si>
  <si>
    <t>事業所（施設）名</t>
    <rPh sb="0" eb="3">
      <t>ジギョウショ</t>
    </rPh>
    <rPh sb="4" eb="6">
      <t>シセツ</t>
    </rPh>
    <rPh sb="7" eb="8">
      <t>メイ</t>
    </rPh>
    <phoneticPr fontId="7"/>
  </si>
  <si>
    <t>福祉専門職員</t>
    <rPh sb="0" eb="2">
      <t>フクシ</t>
    </rPh>
    <rPh sb="2" eb="4">
      <t>センモン</t>
    </rPh>
    <rPh sb="4" eb="6">
      <t>ショクイン</t>
    </rPh>
    <phoneticPr fontId="7"/>
  </si>
  <si>
    <t>前々年度（　　　年度）</t>
    <rPh sb="0" eb="2">
      <t>ゼンゼン</t>
    </rPh>
    <rPh sb="2" eb="4">
      <t>ネンド</t>
    </rPh>
    <rPh sb="8" eb="10">
      <t>ネンド</t>
    </rPh>
    <phoneticPr fontId="7"/>
  </si>
  <si>
    <t>１月</t>
  </si>
  <si>
    <t>（別紙３４）</t>
    <rPh sb="1" eb="3">
      <t>ベッシ</t>
    </rPh>
    <phoneticPr fontId="7"/>
  </si>
  <si>
    <t>職　　種</t>
    <rPh sb="0" eb="1">
      <t>ショク</t>
    </rPh>
    <rPh sb="3" eb="4">
      <t>タネ</t>
    </rPh>
    <phoneticPr fontId="7"/>
  </si>
  <si>
    <t>□介護福祉士</t>
    <rPh sb="1" eb="3">
      <t>カイゴ</t>
    </rPh>
    <rPh sb="3" eb="5">
      <t>フクシ</t>
    </rPh>
    <rPh sb="5" eb="6">
      <t>シ</t>
    </rPh>
    <phoneticPr fontId="7"/>
  </si>
  <si>
    <t>常勤換算１．０≦</t>
    <rPh sb="0" eb="2">
      <t>ジョウキン</t>
    </rPh>
    <rPh sb="2" eb="4">
      <t>カンサン</t>
    </rPh>
    <phoneticPr fontId="7"/>
  </si>
  <si>
    <t>□公認心理師</t>
    <rPh sb="1" eb="3">
      <t>コウニン</t>
    </rPh>
    <rPh sb="3" eb="5">
      <t>シンリ</t>
    </rPh>
    <rPh sb="5" eb="6">
      <t>シ</t>
    </rPh>
    <phoneticPr fontId="7"/>
  </si>
  <si>
    <t>（別紙５－３）</t>
    <rPh sb="1" eb="3">
      <t>ベッシ</t>
    </rPh>
    <phoneticPr fontId="7"/>
  </si>
  <si>
    <t>当該月の暦日数</t>
    <rPh sb="0" eb="2">
      <t>トウガイ</t>
    </rPh>
    <rPh sb="2" eb="3">
      <t>ゲツ</t>
    </rPh>
    <rPh sb="4" eb="5">
      <t>コヨミ</t>
    </rPh>
    <rPh sb="5" eb="7">
      <t>ニッスウ</t>
    </rPh>
    <phoneticPr fontId="7"/>
  </si>
  <si>
    <t>勤続年数３年以上の
常勤の生活支援員等</t>
  </si>
  <si>
    <t>勤続年数が３年に至った日</t>
    <rPh sb="0" eb="2">
      <t>キンゾク</t>
    </rPh>
    <rPh sb="2" eb="4">
      <t>ネンスウ</t>
    </rPh>
    <rPh sb="6" eb="7">
      <t>ネン</t>
    </rPh>
    <rPh sb="8" eb="9">
      <t>イタ</t>
    </rPh>
    <rPh sb="11" eb="12">
      <t>ヒ</t>
    </rPh>
    <phoneticPr fontId="7"/>
  </si>
  <si>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7"/>
  </si>
  <si>
    <t>（別紙１９－２）</t>
    <rPh sb="1" eb="3">
      <t>ベッシ</t>
    </rPh>
    <phoneticPr fontId="7"/>
  </si>
  <si>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7"/>
  </si>
  <si>
    <t>（別紙５－４）</t>
    <rPh sb="1" eb="3">
      <t>ベッシ</t>
    </rPh>
    <phoneticPr fontId="7"/>
  </si>
  <si>
    <t>職員の勤続年数</t>
    <rPh sb="0" eb="2">
      <t>ショクイン</t>
    </rPh>
    <rPh sb="3" eb="5">
      <t>キンゾク</t>
    </rPh>
    <rPh sb="5" eb="7">
      <t>ネンスウ</t>
    </rPh>
    <phoneticPr fontId="7"/>
  </si>
  <si>
    <t>□　現在の法人における勤続年数</t>
    <rPh sb="2" eb="4">
      <t>ゲンザイ</t>
    </rPh>
    <rPh sb="5" eb="7">
      <t>ホウジン</t>
    </rPh>
    <rPh sb="11" eb="13">
      <t>キンゾク</t>
    </rPh>
    <rPh sb="13" eb="15">
      <t>ネンスウ</t>
    </rPh>
    <phoneticPr fontId="7"/>
  </si>
  <si>
    <t>□</t>
  </si>
  <si>
    <t>□  うち現在の事業所における勤続年数</t>
    <rPh sb="5" eb="7">
      <t>ゲンザイ</t>
    </rPh>
    <rPh sb="8" eb="11">
      <t>ジギョウショ</t>
    </rPh>
    <rPh sb="15" eb="17">
      <t>キンゾク</t>
    </rPh>
    <rPh sb="17" eb="19">
      <t>ネンスウ</t>
    </rPh>
    <phoneticPr fontId="7"/>
  </si>
  <si>
    <t>注）当該法人分の勤務のみ該当とすること</t>
    <rPh sb="0" eb="1">
      <t>チュウ</t>
    </rPh>
    <rPh sb="2" eb="4">
      <t>トウガイ</t>
    </rPh>
    <rPh sb="4" eb="6">
      <t>ホウジン</t>
    </rPh>
    <rPh sb="6" eb="7">
      <t>ブン</t>
    </rPh>
    <rPh sb="8" eb="10">
      <t>キンム</t>
    </rPh>
    <rPh sb="12" eb="14">
      <t>ガイトウ</t>
    </rPh>
    <phoneticPr fontId="7"/>
  </si>
  <si>
    <t>手帳の種類</t>
    <rPh sb="0" eb="2">
      <t>テチョウ</t>
    </rPh>
    <rPh sb="3" eb="5">
      <t>シュルイ</t>
    </rPh>
    <phoneticPr fontId="7"/>
  </si>
  <si>
    <t>(Ｂ)</t>
  </si>
  <si>
    <t>□新規</t>
    <rPh sb="1" eb="3">
      <t>シンキ</t>
    </rPh>
    <phoneticPr fontId="7"/>
  </si>
  <si>
    <t>□変更</t>
    <rPh sb="1" eb="3">
      <t>ヘンコウ</t>
    </rPh>
    <phoneticPr fontId="7"/>
  </si>
  <si>
    <t>前年度における
就労定着者の数</t>
    <rPh sb="0" eb="3">
      <t>ゼンネンド</t>
    </rPh>
    <rPh sb="8" eb="10">
      <t>シュウロウ</t>
    </rPh>
    <rPh sb="10" eb="12">
      <t>テイチャク</t>
    </rPh>
    <rPh sb="12" eb="13">
      <t>シャ</t>
    </rPh>
    <rPh sb="14" eb="15">
      <t>カズ</t>
    </rPh>
    <phoneticPr fontId="7"/>
  </si>
  <si>
    <t>食事の提供体制</t>
    <rPh sb="0" eb="2">
      <t>ショクジ</t>
    </rPh>
    <rPh sb="3" eb="5">
      <t>テイキョウ</t>
    </rPh>
    <rPh sb="5" eb="7">
      <t>タイセイ</t>
    </rPh>
    <phoneticPr fontId="7"/>
  </si>
  <si>
    <t>利用者の数から障害基礎年金の受給資格のない２０歳未満の者の人数は除く。</t>
    <rPh sb="0" eb="3">
      <t>リヨウシャ</t>
    </rPh>
    <rPh sb="4" eb="5">
      <t>カズ</t>
    </rPh>
    <rPh sb="7" eb="9">
      <t>ショウガイ</t>
    </rPh>
    <rPh sb="9" eb="11">
      <t>キソ</t>
    </rPh>
    <rPh sb="11" eb="13">
      <t>ネンキン</t>
    </rPh>
    <rPh sb="14" eb="16">
      <t>ジュキュウ</t>
    </rPh>
    <rPh sb="16" eb="18">
      <t>シカク</t>
    </rPh>
    <rPh sb="23" eb="24">
      <t>サイ</t>
    </rPh>
    <rPh sb="24" eb="26">
      <t>ミマン</t>
    </rPh>
    <rPh sb="27" eb="28">
      <t>シャ</t>
    </rPh>
    <rPh sb="29" eb="31">
      <t>ニンズウ</t>
    </rPh>
    <rPh sb="32" eb="33">
      <t>ノゾ</t>
    </rPh>
    <phoneticPr fontId="7"/>
  </si>
  <si>
    <t>調理員等による食事提供</t>
    <rPh sb="0" eb="3">
      <t>チョウリイン</t>
    </rPh>
    <rPh sb="3" eb="4">
      <t>トウ</t>
    </rPh>
    <rPh sb="7" eb="9">
      <t>ショクジ</t>
    </rPh>
    <rPh sb="9" eb="11">
      <t>テイキョウ</t>
    </rPh>
    <phoneticPr fontId="7"/>
  </si>
  <si>
    <t>食事提供に係る
人員配置</t>
    <rPh sb="0" eb="2">
      <t>ショクジ</t>
    </rPh>
    <rPh sb="2" eb="4">
      <t>テイキョウ</t>
    </rPh>
    <rPh sb="5" eb="6">
      <t>カカ</t>
    </rPh>
    <rPh sb="8" eb="10">
      <t>ジンイン</t>
    </rPh>
    <rPh sb="10" eb="12">
      <t>ハイチ</t>
    </rPh>
    <phoneticPr fontId="7"/>
  </si>
  <si>
    <t>管理栄養士</t>
    <rPh sb="0" eb="2">
      <t>カンリ</t>
    </rPh>
    <rPh sb="2" eb="5">
      <t>エイヨウシ</t>
    </rPh>
    <phoneticPr fontId="7"/>
  </si>
  <si>
    <t>その他（　　　　　　）</t>
    <rPh sb="2" eb="3">
      <t>タ</t>
    </rPh>
    <phoneticPr fontId="7"/>
  </si>
  <si>
    <t>業務委託の内容</t>
    <rPh sb="0" eb="2">
      <t>ギョウム</t>
    </rPh>
    <rPh sb="2" eb="4">
      <t>イタク</t>
    </rPh>
    <rPh sb="5" eb="7">
      <t>ナイヨウ</t>
    </rPh>
    <phoneticPr fontId="7"/>
  </si>
  <si>
    <t>業務委託先</t>
    <rPh sb="0" eb="2">
      <t>ギョウム</t>
    </rPh>
    <rPh sb="2" eb="5">
      <t>イタクサキ</t>
    </rPh>
    <phoneticPr fontId="7"/>
  </si>
  <si>
    <t>常勤換算後の人数</t>
    <rPh sb="0" eb="2">
      <t>ジョウキン</t>
    </rPh>
    <rPh sb="2" eb="4">
      <t>カンサン</t>
    </rPh>
    <rPh sb="4" eb="5">
      <t>ゴ</t>
    </rPh>
    <rPh sb="6" eb="8">
      <t>ニンズウ</t>
    </rPh>
    <phoneticPr fontId="7"/>
  </si>
  <si>
    <t>戻る</t>
    <rPh sb="0" eb="1">
      <t>モド</t>
    </rPh>
    <phoneticPr fontId="7"/>
  </si>
  <si>
    <t>継続労働者数（　　　）人</t>
  </si>
  <si>
    <t>□クックチル</t>
  </si>
  <si>
    <t>別紙１９－１</t>
    <rPh sb="0" eb="2">
      <t>ベッシ</t>
    </rPh>
    <phoneticPr fontId="7"/>
  </si>
  <si>
    <t>□真空調理（真空パック）</t>
    <rPh sb="1" eb="3">
      <t>シンクウ</t>
    </rPh>
    <rPh sb="3" eb="5">
      <t>チョウリ</t>
    </rPh>
    <rPh sb="6" eb="8">
      <t>シンクウ</t>
    </rPh>
    <phoneticPr fontId="7"/>
  </si>
  <si>
    <t>就労継続支援Ａ型</t>
    <rPh sb="0" eb="2">
      <t>シュウロウ</t>
    </rPh>
    <rPh sb="2" eb="4">
      <t>ケイゾク</t>
    </rPh>
    <rPh sb="4" eb="6">
      <t>シエン</t>
    </rPh>
    <rPh sb="7" eb="8">
      <t>カタ</t>
    </rPh>
    <phoneticPr fontId="7"/>
  </si>
  <si>
    <t xml:space="preserve">注 1  </t>
    <rPh sb="0" eb="1">
      <t>チュウ</t>
    </rPh>
    <phoneticPr fontId="7"/>
  </si>
  <si>
    <t>食事代
（1食あたり）</t>
    <rPh sb="0" eb="2">
      <t>ショクジ</t>
    </rPh>
    <rPh sb="2" eb="3">
      <t>ダイ</t>
    </rPh>
    <rPh sb="6" eb="7">
      <t>ショク</t>
    </rPh>
    <phoneticPr fontId="7"/>
  </si>
  <si>
    <r>
      <t>加算Ⅰ　・・・「３ 送迎の状況」の要件１、要件２を</t>
    </r>
    <r>
      <rPr>
        <u/>
        <sz val="11"/>
        <rFont val="ＭＳ Ｐゴシック"/>
        <family val="3"/>
        <charset val="128"/>
      </rPr>
      <t>両方とも満たす</t>
    </r>
    <r>
      <rPr>
        <sz val="11"/>
        <rFont val="ＭＳ Ｐゴシック"/>
        <family val="3"/>
        <charset val="128"/>
      </rPr>
      <t>場合</t>
    </r>
    <rPh sb="0" eb="2">
      <t>カサン</t>
    </rPh>
    <rPh sb="10" eb="12">
      <t>ソウゲイ</t>
    </rPh>
    <rPh sb="13" eb="15">
      <t>ジョウキョウ</t>
    </rPh>
    <rPh sb="17" eb="19">
      <t>ヨウケン</t>
    </rPh>
    <rPh sb="21" eb="23">
      <t>ヨウケン</t>
    </rPh>
    <rPh sb="25" eb="27">
      <t>リョウホウ</t>
    </rPh>
    <rPh sb="29" eb="30">
      <t>ミ</t>
    </rPh>
    <rPh sb="32" eb="34">
      <t>バアイ</t>
    </rPh>
    <phoneticPr fontId="7"/>
  </si>
  <si>
    <t>食事代</t>
    <rPh sb="0" eb="2">
      <t>ショクジ</t>
    </rPh>
    <rPh sb="2" eb="3">
      <t>ダイ</t>
    </rPh>
    <phoneticPr fontId="7"/>
  </si>
  <si>
    <t>　　４　研修の開催</t>
    <rPh sb="4" eb="6">
      <t>ケンシュウ</t>
    </rPh>
    <rPh sb="7" eb="9">
      <t>カイサイ</t>
    </rPh>
    <phoneticPr fontId="7"/>
  </si>
  <si>
    <t>円</t>
    <rPh sb="0" eb="1">
      <t>エン</t>
    </rPh>
    <phoneticPr fontId="7"/>
  </si>
  <si>
    <t>就労移行支援体制</t>
  </si>
  <si>
    <t>▼加算対象者の負担額</t>
    <rPh sb="1" eb="3">
      <t>カサン</t>
    </rPh>
    <rPh sb="3" eb="5">
      <t>タイショウ</t>
    </rPh>
    <rPh sb="5" eb="6">
      <t>シャ</t>
    </rPh>
    <rPh sb="7" eb="9">
      <t>フタン</t>
    </rPh>
    <rPh sb="9" eb="10">
      <t>ガク</t>
    </rPh>
    <phoneticPr fontId="7"/>
  </si>
  <si>
    <t>内訳</t>
    <rPh sb="0" eb="2">
      <t>ウチワケ</t>
    </rPh>
    <phoneticPr fontId="7"/>
  </si>
  <si>
    <t>食材料費</t>
    <rPh sb="0" eb="1">
      <t>ショク</t>
    </rPh>
    <rPh sb="3" eb="4">
      <t>ヒ</t>
    </rPh>
    <phoneticPr fontId="7"/>
  </si>
  <si>
    <t>前年度（　　　年度）</t>
    <rPh sb="0" eb="3">
      <t>ゼンネンド</t>
    </rPh>
    <rPh sb="7" eb="9">
      <t>ネンド</t>
    </rPh>
    <phoneticPr fontId="7"/>
  </si>
  <si>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7"/>
  </si>
  <si>
    <t>　　に関わる職員の状況を記載してください。</t>
    <rPh sb="3" eb="4">
      <t>カカ</t>
    </rPh>
    <rPh sb="6" eb="8">
      <t>ショクイン</t>
    </rPh>
    <rPh sb="9" eb="11">
      <t>ジョウキョウ</t>
    </rPh>
    <rPh sb="12" eb="14">
      <t>キサイ</t>
    </rPh>
    <phoneticPr fontId="7"/>
  </si>
  <si>
    <t>重度者支援体制加算</t>
    <rPh sb="0" eb="2">
      <t>ジュウド</t>
    </rPh>
    <rPh sb="2" eb="3">
      <t>シャ</t>
    </rPh>
    <rPh sb="3" eb="5">
      <t>シエン</t>
    </rPh>
    <rPh sb="5" eb="7">
      <t>タイセイ</t>
    </rPh>
    <rPh sb="7" eb="9">
      <t>カサン</t>
    </rPh>
    <phoneticPr fontId="7"/>
  </si>
  <si>
    <t>適用開始日</t>
  </si>
  <si>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4" eb="16">
      <t>テキセツ</t>
    </rPh>
    <rPh sb="17" eb="19">
      <t>ショクジ</t>
    </rPh>
    <rPh sb="19" eb="21">
      <t>テイキョウ</t>
    </rPh>
    <rPh sb="22" eb="24">
      <t>カクホ</t>
    </rPh>
    <rPh sb="24" eb="26">
      <t>ホウサク</t>
    </rPh>
    <rPh sb="27" eb="28">
      <t>ラン</t>
    </rPh>
    <rPh sb="30" eb="32">
      <t>コンダテ</t>
    </rPh>
    <rPh sb="33" eb="34">
      <t>カン</t>
    </rPh>
    <rPh sb="36" eb="39">
      <t>ジギョウショ</t>
    </rPh>
    <rPh sb="40" eb="42">
      <t>シセツ</t>
    </rPh>
    <rPh sb="43" eb="45">
      <t>カンヨ</t>
    </rPh>
    <rPh sb="46" eb="49">
      <t>イタクサキ</t>
    </rPh>
    <phoneticPr fontId="7"/>
  </si>
  <si>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7"/>
  </si>
  <si>
    <t>福祉・介護職員等ベースアップ等支援加算対象</t>
  </si>
  <si>
    <t>(エ)</t>
  </si>
  <si>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7"/>
  </si>
  <si>
    <t>「業務委託による食事提供」の場合で、次の場合は、業務委託契約書を添付してください。</t>
    <rPh sb="1" eb="3">
      <t>ギョウム</t>
    </rPh>
    <rPh sb="3" eb="5">
      <t>イタク</t>
    </rPh>
    <rPh sb="8" eb="10">
      <t>ショクジ</t>
    </rPh>
    <rPh sb="10" eb="12">
      <t>テイキョウ</t>
    </rPh>
    <rPh sb="14" eb="16">
      <t>バアイ</t>
    </rPh>
    <rPh sb="18" eb="19">
      <t>ツギ</t>
    </rPh>
    <rPh sb="20" eb="22">
      <t>バアイ</t>
    </rPh>
    <rPh sb="24" eb="26">
      <t>ギョウム</t>
    </rPh>
    <rPh sb="26" eb="28">
      <t>イタク</t>
    </rPh>
    <rPh sb="28" eb="30">
      <t>ケイヤク</t>
    </rPh>
    <rPh sb="30" eb="31">
      <t>ショ</t>
    </rPh>
    <rPh sb="32" eb="34">
      <t>テンプ</t>
    </rPh>
    <phoneticPr fontId="7"/>
  </si>
  <si>
    <t>新規に加算を算定する。</t>
    <rPh sb="0" eb="2">
      <t>シンキ</t>
    </rPh>
    <rPh sb="3" eb="5">
      <t>カサン</t>
    </rPh>
    <rPh sb="6" eb="8">
      <t>サンテイ</t>
    </rPh>
    <phoneticPr fontId="7"/>
  </si>
  <si>
    <t>35点</t>
    <rPh sb="2" eb="3">
      <t>テン</t>
    </rPh>
    <phoneticPr fontId="7"/>
  </si>
  <si>
    <t>業務委託先を変更する。</t>
    <rPh sb="0" eb="2">
      <t>ギョウム</t>
    </rPh>
    <rPh sb="2" eb="5">
      <t>イタクサキ</t>
    </rPh>
    <rPh sb="6" eb="8">
      <t>ヘンコウ</t>
    </rPh>
    <phoneticPr fontId="7"/>
  </si>
  <si>
    <t>【以下、留意事項通知抜粋】</t>
    <rPh sb="1" eb="3">
      <t>イカ</t>
    </rPh>
    <rPh sb="4" eb="6">
      <t>リュウイ</t>
    </rPh>
    <rPh sb="6" eb="8">
      <t>ジコウ</t>
    </rPh>
    <rPh sb="8" eb="10">
      <t>ツウチ</t>
    </rPh>
    <rPh sb="10" eb="12">
      <t>バッスイ</t>
    </rPh>
    <phoneticPr fontId="7"/>
  </si>
  <si>
    <t>（別紙１０－１）</t>
    <rPh sb="1" eb="3">
      <t>ベッシ</t>
    </rPh>
    <phoneticPr fontId="7"/>
  </si>
  <si>
    <t>（別紙３３－３）</t>
    <rPh sb="1" eb="3">
      <t>ベッシ</t>
    </rPh>
    <phoneticPr fontId="7"/>
  </si>
  <si>
    <t>１　送迎実施単位</t>
    <rPh sb="2" eb="4">
      <t>ソウゲイ</t>
    </rPh>
    <rPh sb="4" eb="6">
      <t>ジッシ</t>
    </rPh>
    <rPh sb="6" eb="8">
      <t>タンイ</t>
    </rPh>
    <phoneticPr fontId="7"/>
  </si>
  <si>
    <t>（定員）</t>
    <rPh sb="1" eb="3">
      <t>テイイン</t>
    </rPh>
    <phoneticPr fontId="7"/>
  </si>
  <si>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7"/>
  </si>
  <si>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7"/>
  </si>
  <si>
    <t>単独事業所で実施</t>
    <rPh sb="0" eb="2">
      <t>タンドク</t>
    </rPh>
    <rPh sb="2" eb="4">
      <t>ジギョウ</t>
    </rPh>
    <rPh sb="4" eb="5">
      <t>ショ</t>
    </rPh>
    <rPh sb="6" eb="8">
      <t>ジッシ</t>
    </rPh>
    <phoneticPr fontId="7"/>
  </si>
  <si>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7"/>
  </si>
  <si>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rPh sb="12" eb="13">
      <t>オヨ</t>
    </rPh>
    <rPh sb="18" eb="20">
      <t>サンテイ</t>
    </rPh>
    <rPh sb="22" eb="24">
      <t>バアイ</t>
    </rPh>
    <rPh sb="27" eb="30">
      <t>タキノウ</t>
    </rPh>
    <rPh sb="30" eb="31">
      <t>ガタ</t>
    </rPh>
    <rPh sb="31" eb="34">
      <t>ジギョウショ</t>
    </rPh>
    <rPh sb="35" eb="36">
      <t>マタ</t>
    </rPh>
    <rPh sb="38" eb="40">
      <t>ジョウキン</t>
    </rPh>
    <rPh sb="41" eb="43">
      <t>セイカツ</t>
    </rPh>
    <rPh sb="43" eb="46">
      <t>シエンイン</t>
    </rPh>
    <rPh sb="46" eb="47">
      <t>トウ</t>
    </rPh>
    <rPh sb="48" eb="50">
      <t>ソウスウ</t>
    </rPh>
    <rPh sb="124" eb="125">
      <t>フク</t>
    </rPh>
    <rPh sb="136" eb="138">
      <t>ベッシ</t>
    </rPh>
    <rPh sb="142" eb="144">
      <t>ベッシ</t>
    </rPh>
    <rPh sb="145" eb="147">
      <t>ホウジン</t>
    </rPh>
    <rPh sb="147" eb="148">
      <t>ナイ</t>
    </rPh>
    <rPh sb="149" eb="151">
      <t>フクスウ</t>
    </rPh>
    <rPh sb="151" eb="154">
      <t>ジギョウショ</t>
    </rPh>
    <rPh sb="155" eb="157">
      <t>ケンム</t>
    </rPh>
    <rPh sb="157" eb="159">
      <t>ジョウキョウ</t>
    </rPh>
    <rPh sb="161" eb="163">
      <t>テンプ</t>
    </rPh>
    <phoneticPr fontId="7"/>
  </si>
  <si>
    <t>支払対象者(人)</t>
    <rPh sb="0" eb="2">
      <t>シハラ</t>
    </rPh>
    <rPh sb="2" eb="5">
      <t>タイショウシャ</t>
    </rPh>
    <rPh sb="6" eb="7">
      <t>ニン</t>
    </rPh>
    <phoneticPr fontId="7"/>
  </si>
  <si>
    <t>同一敷地内の複数事業所で一体的に実施</t>
    <rPh sb="0" eb="2">
      <t>ドウイツ</t>
    </rPh>
    <rPh sb="2" eb="4">
      <t>シキチ</t>
    </rPh>
    <rPh sb="4" eb="5">
      <t>ナイ</t>
    </rPh>
    <rPh sb="6" eb="8">
      <t>フクスウ</t>
    </rPh>
    <rPh sb="8" eb="10">
      <t>ジギョウ</t>
    </rPh>
    <rPh sb="10" eb="11">
      <t>ショ</t>
    </rPh>
    <rPh sb="12" eb="15">
      <t>イッタイテキ</t>
    </rPh>
    <rPh sb="16" eb="18">
      <t>ジッシ</t>
    </rPh>
    <phoneticPr fontId="7"/>
  </si>
  <si>
    <t>１　異動区分</t>
    <rPh sb="2" eb="4">
      <t>イドウ</t>
    </rPh>
    <rPh sb="4" eb="6">
      <t>クブン</t>
    </rPh>
    <phoneticPr fontId="7"/>
  </si>
  <si>
    <t>２　加算の区分</t>
    <rPh sb="2" eb="4">
      <t>カサン</t>
    </rPh>
    <rPh sb="5" eb="7">
      <t>クブン</t>
    </rPh>
    <phoneticPr fontId="7"/>
  </si>
  <si>
    <t>【要件２】
　週３回以上の送迎を実施（又は実施予定）</t>
    <rPh sb="1" eb="3">
      <t>ヨウケン</t>
    </rPh>
    <rPh sb="7" eb="8">
      <t>シュウ</t>
    </rPh>
    <rPh sb="9" eb="10">
      <t>カイ</t>
    </rPh>
    <rPh sb="10" eb="12">
      <t>イジョウ</t>
    </rPh>
    <rPh sb="13" eb="15">
      <t>ソウゲイ</t>
    </rPh>
    <rPh sb="16" eb="18">
      <t>ジッシ</t>
    </rPh>
    <rPh sb="19" eb="20">
      <t>マタ</t>
    </rPh>
    <rPh sb="21" eb="23">
      <t>ジッシ</t>
    </rPh>
    <rPh sb="23" eb="25">
      <t>ヨテイ</t>
    </rPh>
    <phoneticPr fontId="7"/>
  </si>
  <si>
    <t>（生活介護のみ）</t>
    <rPh sb="1" eb="3">
      <t>セイカツ</t>
    </rPh>
    <rPh sb="3" eb="5">
      <t>カイゴ</t>
    </rPh>
    <phoneticPr fontId="7"/>
  </si>
  <si>
    <t>平均工賃月額区分（※３）</t>
  </si>
  <si>
    <t>　１．なし　　２．あり（Ⅱ型）　　３．あり（Ⅲ型）　４．あり（Ⅰ型）</t>
  </si>
  <si>
    <t>区分６</t>
    <rPh sb="0" eb="2">
      <t>クブン</t>
    </rPh>
    <phoneticPr fontId="7"/>
  </si>
  <si>
    <t>これに準ずる者</t>
    <rPh sb="3" eb="4">
      <t>ジュン</t>
    </rPh>
    <rPh sb="6" eb="7">
      <t>シャ</t>
    </rPh>
    <phoneticPr fontId="7"/>
  </si>
  <si>
    <t>４２単位から３０単位への減額部分は、事業者が負担すべきか、利用者に負担を求めてもよいか。</t>
    <rPh sb="2" eb="4">
      <t>タンイ</t>
    </rPh>
    <rPh sb="8" eb="10">
      <t>タンイ</t>
    </rPh>
    <rPh sb="12" eb="14">
      <t>ゲンガク</t>
    </rPh>
    <rPh sb="14" eb="16">
      <t>ブブン</t>
    </rPh>
    <rPh sb="18" eb="21">
      <t>ジギョウシャ</t>
    </rPh>
    <rPh sb="22" eb="24">
      <t>フタン</t>
    </rPh>
    <rPh sb="29" eb="32">
      <t>リヨウシャ</t>
    </rPh>
    <rPh sb="33" eb="35">
      <t>フタン</t>
    </rPh>
    <rPh sb="36" eb="37">
      <t>モト</t>
    </rPh>
    <phoneticPr fontId="7"/>
  </si>
  <si>
    <t>人…a</t>
    <rPh sb="0" eb="1">
      <t>ニン</t>
    </rPh>
    <phoneticPr fontId="7"/>
  </si>
  <si>
    <t>送迎利用者数</t>
    <rPh sb="0" eb="2">
      <t>ソウゲイ</t>
    </rPh>
    <rPh sb="2" eb="5">
      <t>リヨウシャ</t>
    </rPh>
    <rPh sb="5" eb="6">
      <t>スウ</t>
    </rPh>
    <phoneticPr fontId="7"/>
  </si>
  <si>
    <t>上記に該当しない</t>
    <rPh sb="0" eb="2">
      <t>ジョウキ</t>
    </rPh>
    <rPh sb="3" eb="5">
      <t>ガイトウ</t>
    </rPh>
    <phoneticPr fontId="7"/>
  </si>
  <si>
    <t>３　送迎加算に係るチェックシート</t>
    <rPh sb="2" eb="4">
      <t>ソウゲイ</t>
    </rPh>
    <rPh sb="4" eb="6">
      <t>カサン</t>
    </rPh>
    <rPh sb="7" eb="8">
      <t>カカ</t>
    </rPh>
    <phoneticPr fontId="7"/>
  </si>
  <si>
    <t>・既に加算を算定している事業者⇒前年度の３月分について作成</t>
    <rPh sb="1" eb="2">
      <t>スデ</t>
    </rPh>
    <rPh sb="3" eb="5">
      <t>カサン</t>
    </rPh>
    <rPh sb="6" eb="8">
      <t>サンテイ</t>
    </rPh>
    <rPh sb="12" eb="14">
      <t>ジギョウ</t>
    </rPh>
    <rPh sb="14" eb="15">
      <t>シャ</t>
    </rPh>
    <rPh sb="16" eb="18">
      <t>ゼンネン</t>
    </rPh>
    <rPh sb="18" eb="19">
      <t>ド</t>
    </rPh>
    <rPh sb="21" eb="22">
      <t>ガツ</t>
    </rPh>
    <rPh sb="22" eb="23">
      <t>ブン</t>
    </rPh>
    <rPh sb="27" eb="29">
      <t>サクセイ</t>
    </rPh>
    <phoneticPr fontId="7"/>
  </si>
  <si>
    <t>・新規に加算算定する事業者⇒必要なし</t>
    <rPh sb="1" eb="3">
      <t>シンキ</t>
    </rPh>
    <rPh sb="4" eb="6">
      <t>カサン</t>
    </rPh>
    <rPh sb="6" eb="8">
      <t>サンテイ</t>
    </rPh>
    <rPh sb="10" eb="13">
      <t>ジギョウシャ</t>
    </rPh>
    <rPh sb="14" eb="16">
      <t>ヒツヨウ</t>
    </rPh>
    <phoneticPr fontId="7"/>
  </si>
  <si>
    <t>連携した結果に対する意見または評価</t>
    <rPh sb="0" eb="2">
      <t>レンケイ</t>
    </rPh>
    <rPh sb="4" eb="6">
      <t>ケッカ</t>
    </rPh>
    <rPh sb="7" eb="8">
      <t>タイ</t>
    </rPh>
    <rPh sb="10" eb="12">
      <t>イケン</t>
    </rPh>
    <rPh sb="15" eb="17">
      <t>ヒョウカ</t>
    </rPh>
    <phoneticPr fontId="7"/>
  </si>
  <si>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7"/>
  </si>
  <si>
    <t>・既に加算を算定している事業者⇒前年度分について報告</t>
    <rPh sb="1" eb="2">
      <t>スデ</t>
    </rPh>
    <rPh sb="3" eb="5">
      <t>カサン</t>
    </rPh>
    <rPh sb="6" eb="8">
      <t>サンテイ</t>
    </rPh>
    <rPh sb="12" eb="14">
      <t>ジギョウ</t>
    </rPh>
    <rPh sb="14" eb="15">
      <t>シャ</t>
    </rPh>
    <rPh sb="16" eb="18">
      <t>ゼンネン</t>
    </rPh>
    <rPh sb="18" eb="19">
      <t>ド</t>
    </rPh>
    <rPh sb="19" eb="20">
      <t>ブン</t>
    </rPh>
    <rPh sb="24" eb="26">
      <t>ホウコク</t>
    </rPh>
    <phoneticPr fontId="7"/>
  </si>
  <si>
    <t>復</t>
    <rPh sb="0" eb="1">
      <t>マタ</t>
    </rPh>
    <phoneticPr fontId="7"/>
  </si>
  <si>
    <t>送迎サービス実施回数</t>
    <rPh sb="0" eb="2">
      <t>ソウゲイ</t>
    </rPh>
    <rPh sb="6" eb="8">
      <t>ジッシ</t>
    </rPh>
    <rPh sb="8" eb="10">
      <t>カイスウ</t>
    </rPh>
    <phoneticPr fontId="7"/>
  </si>
  <si>
    <t>Ｎ</t>
  </si>
  <si>
    <t>令和　　年　　月　　日</t>
    <rPh sb="0" eb="2">
      <t>レイワ</t>
    </rPh>
    <rPh sb="4" eb="5">
      <t>ネン</t>
    </rPh>
    <rPh sb="7" eb="8">
      <t>ツキ</t>
    </rPh>
    <rPh sb="10" eb="11">
      <t>ニチ</t>
    </rPh>
    <phoneticPr fontId="7"/>
  </si>
  <si>
    <t>(ｲ)</t>
  </si>
  <si>
    <t>←</t>
  </si>
  <si>
    <t>(ｳ)</t>
  </si>
  <si>
    <t xml:space="preserve"> 制度の活用内容：</t>
    <rPh sb="1" eb="3">
      <t>セイド</t>
    </rPh>
    <rPh sb="4" eb="6">
      <t>カツヨウ</t>
    </rPh>
    <rPh sb="6" eb="8">
      <t>ナイヨウ</t>
    </rPh>
    <phoneticPr fontId="7"/>
  </si>
  <si>
    <t>必要人数 (ｳ)×10</t>
    <rPh sb="0" eb="2">
      <t>ヒツヨウ</t>
    </rPh>
    <rPh sb="2" eb="4">
      <t>ニンズウ</t>
    </rPh>
    <phoneticPr fontId="7"/>
  </si>
  <si>
    <t>（送迎利用人数の内訳表）</t>
    <rPh sb="1" eb="3">
      <t>ソウゲイ</t>
    </rPh>
    <rPh sb="3" eb="5">
      <t>リヨウ</t>
    </rPh>
    <rPh sb="5" eb="7">
      <t>ニンスウ</t>
    </rPh>
    <rPh sb="8" eb="10">
      <t>ウチワケ</t>
    </rPh>
    <rPh sb="10" eb="11">
      <t>ヒョウ</t>
    </rPh>
    <phoneticPr fontId="7"/>
  </si>
  <si>
    <t>利用者氏名</t>
    <rPh sb="0" eb="3">
      <t>リヨウシャ</t>
    </rPh>
    <rPh sb="3" eb="5">
      <t>シメイ</t>
    </rPh>
    <phoneticPr fontId="7"/>
  </si>
  <si>
    <t>Ｅ</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</si>
  <si>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7"/>
  </si>
  <si>
    <t>Ｇ</t>
  </si>
  <si>
    <t>Ｈ</t>
  </si>
  <si>
    <t>Ｉ</t>
  </si>
  <si>
    <t>Ｍ</t>
  </si>
  <si>
    <t>Ｏ</t>
  </si>
  <si>
    <r>
      <t>必要人数 (ｲ)×</t>
    </r>
    <r>
      <rPr>
        <sz val="11"/>
        <rFont val="ＭＳ Ｐゴシック"/>
        <family val="3"/>
        <charset val="128"/>
      </rPr>
      <t>１０</t>
    </r>
    <rPh sb="0" eb="2">
      <t>ヒツヨウ</t>
    </rPh>
    <rPh sb="2" eb="4">
      <t>ニンズウ</t>
    </rPh>
    <phoneticPr fontId="7"/>
  </si>
  <si>
    <t>※利用者ごとに利用した日（往路・復路ごと）に○を記入すること。</t>
    <rPh sb="1" eb="4">
      <t>リヨウシャ</t>
    </rPh>
    <rPh sb="7" eb="9">
      <t>リヨウ</t>
    </rPh>
    <rPh sb="11" eb="12">
      <t>ヒ</t>
    </rPh>
    <rPh sb="13" eb="15">
      <t>オウロ</t>
    </rPh>
    <rPh sb="16" eb="18">
      <t>フクロ</t>
    </rPh>
    <rPh sb="24" eb="26">
      <t>キニュウ</t>
    </rPh>
    <phoneticPr fontId="7"/>
  </si>
  <si>
    <t>６月</t>
  </si>
  <si>
    <t>７月</t>
  </si>
  <si>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7"/>
  </si>
  <si>
    <t>ピアサポーター等の配置に関する届出書</t>
    <rPh sb="7" eb="8">
      <t>トウ</t>
    </rPh>
    <rPh sb="9" eb="11">
      <t>ハイチ</t>
    </rPh>
    <rPh sb="12" eb="13">
      <t>カン</t>
    </rPh>
    <rPh sb="15" eb="17">
      <t>トドケデ</t>
    </rPh>
    <rPh sb="17" eb="18">
      <t>ショ</t>
    </rPh>
    <phoneticPr fontId="7"/>
  </si>
  <si>
    <t>３月</t>
  </si>
  <si>
    <t>月の日数</t>
    <rPh sb="0" eb="1">
      <t>ツキ</t>
    </rPh>
    <rPh sb="2" eb="4">
      <t>ニッスウ</t>
    </rPh>
    <phoneticPr fontId="7"/>
  </si>
  <si>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rPh sb="3" eb="4">
      <t>ツキ</t>
    </rPh>
    <rPh sb="5" eb="7">
      <t>ニッスウ</t>
    </rPh>
    <rPh sb="8" eb="10">
      <t>ゴウケイ</t>
    </rPh>
    <rPh sb="14" eb="15">
      <t>ニチ</t>
    </rPh>
    <rPh sb="16" eb="18">
      <t>ウルウドシ</t>
    </rPh>
    <rPh sb="19" eb="21">
      <t>バアイ</t>
    </rPh>
    <rPh sb="25" eb="26">
      <t>ニチ</t>
    </rPh>
    <rPh sb="37" eb="38">
      <t>エ</t>
    </rPh>
    <rPh sb="40" eb="42">
      <t>ジジョウ</t>
    </rPh>
    <rPh sb="49" eb="51">
      <t>キカン</t>
    </rPh>
    <rPh sb="52" eb="53">
      <t>モウ</t>
    </rPh>
    <rPh sb="55" eb="57">
      <t>バアイ</t>
    </rPh>
    <rPh sb="61" eb="63">
      <t>キカン</t>
    </rPh>
    <rPh sb="64" eb="66">
      <t>コウジョ</t>
    </rPh>
    <rPh sb="77" eb="79">
      <t>ソウゲイ</t>
    </rPh>
    <rPh sb="84" eb="86">
      <t>ジッシ</t>
    </rPh>
    <rPh sb="86" eb="88">
      <t>カイスウ</t>
    </rPh>
    <rPh sb="90" eb="92">
      <t>ソウゲイ</t>
    </rPh>
    <rPh sb="93" eb="94">
      <t>オコナ</t>
    </rPh>
    <rPh sb="96" eb="98">
      <t>ニッスウ</t>
    </rPh>
    <rPh sb="99" eb="101">
      <t>キニュウ</t>
    </rPh>
    <rPh sb="112" eb="114">
      <t>シキュウ</t>
    </rPh>
    <rPh sb="114" eb="117">
      <t>ケッテイシャ</t>
    </rPh>
    <rPh sb="118" eb="120">
      <t>リヨウ</t>
    </rPh>
    <rPh sb="120" eb="121">
      <t>ノ</t>
    </rPh>
    <rPh sb="122" eb="124">
      <t>ニンスウ</t>
    </rPh>
    <rPh sb="127" eb="128">
      <t>ニチ</t>
    </rPh>
    <rPh sb="132" eb="134">
      <t>オウフク</t>
    </rPh>
    <rPh sb="138" eb="139">
      <t>ノ</t>
    </rPh>
    <rPh sb="141" eb="142">
      <t>ニン</t>
    </rPh>
    <rPh sb="150" eb="152">
      <t>ツゴウ</t>
    </rPh>
    <rPh sb="155" eb="157">
      <t>オウロ</t>
    </rPh>
    <rPh sb="157" eb="158">
      <t>マタ</t>
    </rPh>
    <rPh sb="159" eb="161">
      <t>フクロ</t>
    </rPh>
    <rPh sb="164" eb="166">
      <t>リヨウ</t>
    </rPh>
    <rPh sb="168" eb="169">
      <t>コト</t>
    </rPh>
    <rPh sb="173" eb="175">
      <t>バアイ</t>
    </rPh>
    <rPh sb="177" eb="179">
      <t>ヒトリ</t>
    </rPh>
    <phoneticPr fontId="7"/>
  </si>
  <si>
    <t>（支給決定者の利用延べ人数」の内訳）</t>
    <rPh sb="1" eb="3">
      <t>シキュウ</t>
    </rPh>
    <rPh sb="3" eb="6">
      <t>ケッテイシャ</t>
    </rPh>
    <rPh sb="7" eb="9">
      <t>リヨウ</t>
    </rPh>
    <rPh sb="9" eb="10">
      <t>ノ</t>
    </rPh>
    <rPh sb="11" eb="13">
      <t>ニンズウ</t>
    </rPh>
    <rPh sb="15" eb="17">
      <t>ウチワケ</t>
    </rPh>
    <phoneticPr fontId="7"/>
  </si>
  <si>
    <t>利用者毎に各月の利用延べ人数を記入すること。</t>
    <rPh sb="0" eb="3">
      <t>リヨウシャ</t>
    </rPh>
    <rPh sb="3" eb="4">
      <t>ゴト</t>
    </rPh>
    <rPh sb="5" eb="6">
      <t>カク</t>
    </rPh>
    <rPh sb="6" eb="7">
      <t>ツキ</t>
    </rPh>
    <rPh sb="8" eb="10">
      <t>リヨウ</t>
    </rPh>
    <rPh sb="10" eb="11">
      <t>ノ</t>
    </rPh>
    <rPh sb="12" eb="14">
      <t>ニンズウ</t>
    </rPh>
    <rPh sb="15" eb="17">
      <t>キニュウ</t>
    </rPh>
    <phoneticPr fontId="7"/>
  </si>
  <si>
    <t>（別紙２０）</t>
    <rPh sb="1" eb="3">
      <t>ベッシ</t>
    </rPh>
    <phoneticPr fontId="7"/>
  </si>
  <si>
    <t>年齢</t>
    <rPh sb="0" eb="2">
      <t>ネンレイ</t>
    </rPh>
    <phoneticPr fontId="7"/>
  </si>
  <si>
    <t>（Ｄ）　（Ａ）－（C）</t>
  </si>
  <si>
    <t>障害基礎年金１級受給者の受給者証等の写しを添付すること。（過去に提出済の者は除く。）</t>
    <rPh sb="29" eb="31">
      <t>カコ</t>
    </rPh>
    <rPh sb="32" eb="34">
      <t>テイシュツ</t>
    </rPh>
    <rPh sb="34" eb="35">
      <t>ズ</t>
    </rPh>
    <rPh sb="36" eb="37">
      <t>モノ</t>
    </rPh>
    <rPh sb="38" eb="39">
      <t>ノゾ</t>
    </rPh>
    <phoneticPr fontId="7"/>
  </si>
  <si>
    <t xml:space="preserve">2  </t>
  </si>
  <si>
    <t>職業指導員及び生活支援員の氏名　</t>
    <rPh sb="0" eb="2">
      <t>ショクギョウ</t>
    </rPh>
    <rPh sb="2" eb="5">
      <t>シドウイン</t>
    </rPh>
    <rPh sb="5" eb="6">
      <t>オヨ</t>
    </rPh>
    <rPh sb="7" eb="9">
      <t>セイカツ</t>
    </rPh>
    <rPh sb="9" eb="12">
      <t>シエンイン</t>
    </rPh>
    <rPh sb="13" eb="15">
      <t>シメイ</t>
    </rPh>
    <phoneticPr fontId="7"/>
  </si>
  <si>
    <t>①＋②</t>
  </si>
  <si>
    <t>目標工賃達成指導員の氏名</t>
    <rPh sb="0" eb="2">
      <t>モクヒョウ</t>
    </rPh>
    <rPh sb="2" eb="4">
      <t>コウチン</t>
    </rPh>
    <rPh sb="4" eb="6">
      <t>タッセイ</t>
    </rPh>
    <rPh sb="6" eb="9">
      <t>シドウイン</t>
    </rPh>
    <rPh sb="10" eb="12">
      <t>シメイ</t>
    </rPh>
    <phoneticPr fontId="7"/>
  </si>
  <si>
    <t>(C)≦</t>
  </si>
  <si>
    <t>41人以上60人以下</t>
    <rPh sb="2" eb="3">
      <t>ニン</t>
    </rPh>
    <rPh sb="3" eb="5">
      <t>イジョウ</t>
    </rPh>
    <rPh sb="7" eb="8">
      <t>ニン</t>
    </rPh>
    <rPh sb="8" eb="10">
      <t>イカ</t>
    </rPh>
    <phoneticPr fontId="7"/>
  </si>
  <si>
    <t>×</t>
  </si>
  <si>
    <t>（別紙２１－２）</t>
    <rPh sb="1" eb="3">
      <t>ベッシ</t>
    </rPh>
    <phoneticPr fontId="7"/>
  </si>
  <si>
    <t>（別紙３１）</t>
    <rPh sb="1" eb="3">
      <t>ベッシ</t>
    </rPh>
    <phoneticPr fontId="7"/>
  </si>
  <si>
    <t>（別紙１９－１）</t>
    <rPh sb="1" eb="3">
      <t>ベッシ</t>
    </rPh>
    <phoneticPr fontId="7"/>
  </si>
  <si>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7"/>
  </si>
  <si>
    <t>　　２　従業者の配置</t>
    <rPh sb="4" eb="7">
      <t>ジュウギョウシャ</t>
    </rPh>
    <rPh sb="8" eb="10">
      <t>ハイチ</t>
    </rPh>
    <phoneticPr fontId="7"/>
  </si>
  <si>
    <t>　　５　他機関との連携</t>
    <rPh sb="4" eb="7">
      <t>タキカン</t>
    </rPh>
    <rPh sb="9" eb="11">
      <t>レンケイ</t>
    </rPh>
    <phoneticPr fontId="7"/>
  </si>
  <si>
    <t>平成２７年３月６日の国説明会での質疑応答の内容に留意してください。</t>
    <rPh sb="0" eb="2">
      <t>ヘイセイ</t>
    </rPh>
    <rPh sb="4" eb="5">
      <t>ネン</t>
    </rPh>
    <rPh sb="6" eb="7">
      <t>ガツ</t>
    </rPh>
    <rPh sb="8" eb="9">
      <t>ニチ</t>
    </rPh>
    <rPh sb="10" eb="11">
      <t>クニ</t>
    </rPh>
    <rPh sb="11" eb="13">
      <t>セツメイ</t>
    </rPh>
    <rPh sb="13" eb="14">
      <t>カイ</t>
    </rPh>
    <rPh sb="16" eb="18">
      <t>シツギ</t>
    </rPh>
    <rPh sb="18" eb="20">
      <t>オウトウ</t>
    </rPh>
    <rPh sb="21" eb="23">
      <t>ナイヨウ</t>
    </rPh>
    <rPh sb="24" eb="26">
      <t>リュウイ</t>
    </rPh>
    <phoneticPr fontId="7"/>
  </si>
  <si>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7"/>
  </si>
  <si>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7"/>
  </si>
  <si>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7"/>
  </si>
  <si>
    <t>ピアサポーターの配置</t>
    <rPh sb="8" eb="10">
      <t>ハイチ</t>
    </rPh>
    <phoneticPr fontId="7"/>
  </si>
  <si>
    <t>定員区分</t>
    <rPh sb="0" eb="2">
      <t>テイイン</t>
    </rPh>
    <rPh sb="2" eb="4">
      <t>クブン</t>
    </rPh>
    <phoneticPr fontId="7"/>
  </si>
  <si>
    <t>　２　異動区分</t>
    <rPh sb="3" eb="5">
      <t>イドウ</t>
    </rPh>
    <rPh sb="5" eb="7">
      <t>クブン</t>
    </rPh>
    <phoneticPr fontId="7"/>
  </si>
  <si>
    <t>　1　新規　　　　2　継続　　　　3　変更　　　　4　終了</t>
    <rPh sb="11" eb="13">
      <t>ケイゾク</t>
    </rPh>
    <phoneticPr fontId="7"/>
  </si>
  <si>
    <t>有　・　無</t>
    <rPh sb="0" eb="1">
      <t>ア</t>
    </rPh>
    <rPh sb="4" eb="5">
      <t>ナ</t>
    </rPh>
    <phoneticPr fontId="7"/>
  </si>
  <si>
    <t>過去３カ月間のEの合計</t>
    <rPh sb="9" eb="11">
      <t>ゴウケイ</t>
    </rPh>
    <phoneticPr fontId="7"/>
  </si>
  <si>
    <t>　賃金向上計画を作成していること。</t>
    <rPh sb="1" eb="3">
      <t>チンギン</t>
    </rPh>
    <rPh sb="3" eb="5">
      <t>コウジョウ</t>
    </rPh>
    <rPh sb="5" eb="7">
      <t>ケイカク</t>
    </rPh>
    <rPh sb="8" eb="10">
      <t>サクセイ</t>
    </rPh>
    <phoneticPr fontId="7"/>
  </si>
  <si>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7"/>
  </si>
  <si>
    <t>下関市長　　様</t>
    <rPh sb="0" eb="3">
      <t>シモノセキシ</t>
    </rPh>
    <rPh sb="3" eb="4">
      <t>チョウ</t>
    </rPh>
    <rPh sb="6" eb="7">
      <t>サマ</t>
    </rPh>
    <phoneticPr fontId="7"/>
  </si>
  <si>
    <t>別紙５－１</t>
    <rPh sb="0" eb="2">
      <t>ベッシ</t>
    </rPh>
    <phoneticPr fontId="7"/>
  </si>
  <si>
    <t>　　障害者の日常生活及び社会生活を総合的に支援するための法律に規定する指定障害福祉サービス事業所に係る指定の更新を受けたいので、下記のとおり、関係書類を添えて申請します。</t>
    <rPh sb="31" eb="33">
      <t>キテイ</t>
    </rPh>
    <rPh sb="35" eb="37">
      <t>シテイ</t>
    </rPh>
    <rPh sb="37" eb="39">
      <t>ショウガイ</t>
    </rPh>
    <rPh sb="39" eb="41">
      <t>フクシ</t>
    </rPh>
    <rPh sb="45" eb="48">
      <t>ジギョウショ</t>
    </rPh>
    <rPh sb="54" eb="56">
      <t>コウシン</t>
    </rPh>
    <phoneticPr fontId="7"/>
  </si>
  <si>
    <t>令和</t>
    <rPh sb="0" eb="2">
      <t>レイワ</t>
    </rPh>
    <phoneticPr fontId="7"/>
  </si>
  <si>
    <t>今後の連携強化に向けた課題</t>
    <rPh sb="0" eb="2">
      <t>コンゴ</t>
    </rPh>
    <rPh sb="3" eb="5">
      <t>レンケイ</t>
    </rPh>
    <rPh sb="5" eb="7">
      <t>キョウカ</t>
    </rPh>
    <rPh sb="8" eb="9">
      <t>ム</t>
    </rPh>
    <rPh sb="11" eb="13">
      <t>カダイ</t>
    </rPh>
    <phoneticPr fontId="7"/>
  </si>
  <si>
    <t>注３：目標工賃達成指導員加算を算定する場合に作成し、下関市長に届け出ること。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シモノセキシチョウ</t>
    </rPh>
    <rPh sb="31" eb="32">
      <t>トド</t>
    </rPh>
    <rPh sb="33" eb="34">
      <t>デ</t>
    </rPh>
    <phoneticPr fontId="7"/>
  </si>
  <si>
    <t>令和　　　年　　　月　　　日　　</t>
    <rPh sb="0" eb="2">
      <t>レイワ</t>
    </rPh>
    <rPh sb="5" eb="6">
      <t>トシ</t>
    </rPh>
    <rPh sb="9" eb="10">
      <t>ツキ</t>
    </rPh>
    <rPh sb="13" eb="14">
      <t>ヒ</t>
    </rPh>
    <phoneticPr fontId="7"/>
  </si>
  <si>
    <t>【障害者総合支援法第３６条第３項各号の規定】（一部要約。なお、第３７条第２項、第３８条第３項、第３９条第2項及び第41条第4項において準用する場合の読替えは、障害者の日常生活及び社会生活を総合的に支援するための法律施行令による。）</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rPh sb="31" eb="32">
      <t>ダイ</t>
    </rPh>
    <rPh sb="34" eb="35">
      <t>ジョウ</t>
    </rPh>
    <rPh sb="35" eb="36">
      <t>ダイ</t>
    </rPh>
    <rPh sb="37" eb="38">
      <t>コウ</t>
    </rPh>
    <rPh sb="39" eb="40">
      <t>ダイ</t>
    </rPh>
    <rPh sb="42" eb="43">
      <t>ジョウ</t>
    </rPh>
    <rPh sb="43" eb="44">
      <t>ダイ</t>
    </rPh>
    <rPh sb="45" eb="46">
      <t>コウ</t>
    </rPh>
    <rPh sb="47" eb="48">
      <t>ダイ</t>
    </rPh>
    <rPh sb="50" eb="51">
      <t>ジョウ</t>
    </rPh>
    <rPh sb="51" eb="52">
      <t>ダイ</t>
    </rPh>
    <rPh sb="53" eb="54">
      <t>コウ</t>
    </rPh>
    <rPh sb="54" eb="55">
      <t>オヨ</t>
    </rPh>
    <rPh sb="56" eb="57">
      <t>ダイ</t>
    </rPh>
    <rPh sb="59" eb="60">
      <t>ジョウ</t>
    </rPh>
    <rPh sb="60" eb="61">
      <t>ダイ</t>
    </rPh>
    <rPh sb="62" eb="63">
      <t>コウ</t>
    </rPh>
    <rPh sb="67" eb="69">
      <t>ジュンヨウ</t>
    </rPh>
    <rPh sb="71" eb="73">
      <t>バアイ</t>
    </rPh>
    <rPh sb="74" eb="75">
      <t>ヨ</t>
    </rPh>
    <rPh sb="75" eb="76">
      <t>カ</t>
    </rPh>
    <rPh sb="107" eb="110">
      <t>セコウレイ</t>
    </rPh>
    <phoneticPr fontId="7"/>
  </si>
  <si>
    <r>
      <t>※１　当該月の暦日数欄には、当該月の日数欄に○をすること。（３０日or</t>
    </r>
    <r>
      <rPr>
        <sz val="11"/>
        <rFont val="ＭＳ Ｐゴシック"/>
        <family val="3"/>
        <charset val="128"/>
      </rPr>
      <t>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15" eb="117">
      <t>ソウゲイ</t>
    </rPh>
    <rPh sb="121" eb="123">
      <t>ジッシ</t>
    </rPh>
    <rPh sb="123" eb="125">
      <t>カイスウ</t>
    </rPh>
    <rPh sb="125" eb="126">
      <t>ラン</t>
    </rPh>
    <rPh sb="129" eb="131">
      <t>ソウゲイ</t>
    </rPh>
    <rPh sb="132" eb="133">
      <t>オコナ</t>
    </rPh>
    <rPh sb="148" eb="150">
      <t>ソウゲイ</t>
    </rPh>
    <rPh sb="150" eb="152">
      <t>リヨウ</t>
    </rPh>
    <rPh sb="152" eb="154">
      <t>ニンスウ</t>
    </rPh>
    <rPh sb="154" eb="155">
      <t>ラン</t>
    </rPh>
    <rPh sb="158" eb="160">
      <t>オウロ</t>
    </rPh>
    <rPh sb="161" eb="162">
      <t>アサ</t>
    </rPh>
    <rPh sb="164" eb="166">
      <t>フクロ</t>
    </rPh>
    <rPh sb="167" eb="169">
      <t>ユウガタ</t>
    </rPh>
    <rPh sb="173" eb="175">
      <t>ソウゲイ</t>
    </rPh>
    <rPh sb="176" eb="178">
      <t>リヨウ</t>
    </rPh>
    <rPh sb="180" eb="182">
      <t>ニンスウ</t>
    </rPh>
    <rPh sb="183" eb="185">
      <t>キニュウ</t>
    </rPh>
    <rPh sb="195" eb="197">
      <t>ソウゲイ</t>
    </rPh>
    <rPh sb="197" eb="199">
      <t>リヨウ</t>
    </rPh>
    <rPh sb="199" eb="201">
      <t>ニンスウ</t>
    </rPh>
    <rPh sb="207" eb="209">
      <t>カキ</t>
    </rPh>
    <rPh sb="209" eb="212">
      <t>ウチワケヒョウ</t>
    </rPh>
    <rPh sb="213" eb="215">
      <t>カツヨウ</t>
    </rPh>
    <phoneticPr fontId="7"/>
  </si>
  <si>
    <t>　申請者が、第４３条第２項の下関市の条例で定める指定障害福祉サービスの事業の設備及び運営に関する基準に従って適正な障害福祉サービス事業の運営をすることができないと認められるとき。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シモノセキシ</t>
    </rPh>
    <rPh sb="18" eb="20">
      <t>ジョウレイ</t>
    </rPh>
    <rPh sb="21" eb="22">
      <t>サダ</t>
    </rPh>
    <rPh sb="24" eb="26">
      <t>シテイ</t>
    </rPh>
    <rPh sb="26" eb="28">
      <t>ショウガイ</t>
    </rPh>
    <rPh sb="28" eb="30">
      <t>フクシ</t>
    </rPh>
    <rPh sb="35" eb="37">
      <t>ジギョウ</t>
    </rPh>
    <rPh sb="38" eb="40">
      <t>セツビ</t>
    </rPh>
    <rPh sb="40" eb="41">
      <t>オヨ</t>
    </rPh>
    <rPh sb="42" eb="43">
      <t>ウン</t>
    </rPh>
    <phoneticPr fontId="7"/>
  </si>
  <si>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16" eb="117">
      <t>ゴウ</t>
    </rPh>
    <rPh sb="332" eb="333">
      <t>コウ</t>
    </rPh>
    <rPh sb="333" eb="334">
      <t>マタ</t>
    </rPh>
    <rPh sb="335" eb="336">
      <t>ダイ</t>
    </rPh>
    <rPh sb="338" eb="339">
      <t>ジョウ</t>
    </rPh>
    <rPh sb="342" eb="343">
      <t>ダイ</t>
    </rPh>
    <rPh sb="344" eb="345">
      <t>コウ</t>
    </rPh>
    <rPh sb="345" eb="346">
      <t>モ</t>
    </rPh>
    <rPh sb="349" eb="350">
      <t>ダイ</t>
    </rPh>
    <rPh sb="351" eb="352">
      <t>コウ</t>
    </rPh>
    <rPh sb="409" eb="411">
      <t>ショウガイ</t>
    </rPh>
    <rPh sb="411" eb="413">
      <t>フクシ</t>
    </rPh>
    <rPh sb="471" eb="473">
      <t>ショウガイ</t>
    </rPh>
    <rPh sb="473" eb="475">
      <t>フクシ</t>
    </rPh>
    <rPh sb="520" eb="522">
      <t>ショウガイ</t>
    </rPh>
    <rPh sb="522" eb="524">
      <t>フクシ</t>
    </rPh>
    <phoneticPr fontId="7"/>
  </si>
  <si>
    <t>　申請者が、第５０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110" eb="111">
      <t>マタ</t>
    </rPh>
    <rPh sb="112" eb="113">
      <t>ダイ</t>
    </rPh>
    <rPh sb="115" eb="116">
      <t>ジョウ</t>
    </rPh>
    <rPh sb="119" eb="120">
      <t>ダイ</t>
    </rPh>
    <rPh sb="121" eb="122">
      <t>コウ</t>
    </rPh>
    <rPh sb="122" eb="123">
      <t>モ</t>
    </rPh>
    <rPh sb="126" eb="127">
      <t>ダイ</t>
    </rPh>
    <rPh sb="128" eb="129">
      <t>コウ</t>
    </rPh>
    <phoneticPr fontId="7"/>
  </si>
  <si>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2">
      <t>キカンナイ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phoneticPr fontId="7"/>
  </si>
  <si>
    <r>
      <t>今後、加入手続を行う。</t>
    </r>
    <r>
      <rPr>
        <sz val="10"/>
        <color indexed="8"/>
        <rFont val="ＭＳ Ｐゴシック"/>
        <family val="3"/>
        <charset val="128"/>
      </rPr>
      <t>（申請から３ヶ月以内に適用要件（法人事業所または従業員５人以上の個人事業所）に該当する予定の場合を含む。）</t>
    </r>
    <r>
      <rPr>
        <sz val="12"/>
        <color indexed="8"/>
        <rFont val="ＭＳ Ｐゴシック"/>
        <family val="3"/>
        <charset val="128"/>
      </rPr>
      <t xml:space="preserve">
令和（　　）年（　　）月頃に手続予定。</t>
    </r>
    <r>
      <rPr>
        <sz val="10"/>
        <color indexed="8"/>
        <rFont val="ＭＳ Ｐゴシック"/>
        <family val="3"/>
        <charset val="128"/>
      </rPr>
      <t>（申請から３ヶ月以内の年月をご記入ください。）</t>
    </r>
    <rPh sb="0" eb="2">
      <t>コンゴ</t>
    </rPh>
    <rPh sb="3" eb="5">
      <t>カニュウ</t>
    </rPh>
    <rPh sb="5" eb="7">
      <t>テツヅ</t>
    </rPh>
    <rPh sb="8" eb="9">
      <t>オコナ</t>
    </rPh>
    <rPh sb="65" eb="67">
      <t>レイワ</t>
    </rPh>
    <phoneticPr fontId="7"/>
  </si>
  <si>
    <r>
      <t>今後、加入手続を行う。</t>
    </r>
    <r>
      <rPr>
        <sz val="10"/>
        <color indexed="8"/>
        <rFont val="ＭＳ Ｐゴシック"/>
        <family val="3"/>
        <charset val="128"/>
      </rPr>
      <t>（申請から３ヶ月以内に従業員（パート・アルバイトを含む）を雇う予定がある場合を含む。）
令和</t>
    </r>
    <r>
      <rPr>
        <sz val="12"/>
        <color indexed="8"/>
        <rFont val="ＭＳ Ｐゴシック"/>
        <family val="3"/>
        <charset val="128"/>
      </rPr>
      <t>（　　）年（　　）月頃に手続予定。</t>
    </r>
    <r>
      <rPr>
        <sz val="10"/>
        <color indexed="8"/>
        <rFont val="ＭＳ Ｐゴシック"/>
        <family val="3"/>
        <charset val="128"/>
      </rPr>
      <t>（申請から３ヶ月以内の年月をご記入ください。）</t>
    </r>
    <rPh sb="55" eb="57">
      <t>レイワ</t>
    </rPh>
    <phoneticPr fontId="7"/>
  </si>
  <si>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
  </si>
  <si>
    <t>　　　基準について（平成１８年１２月６日厚生労働省社会・援護局障害保健福祉部長通知」）第２の２の（３）に定義す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52" eb="54">
      <t>テイギ</t>
    </rPh>
    <phoneticPr fontId="7"/>
  </si>
  <si>
    <t>対象年度</t>
    <rPh sb="0" eb="2">
      <t>タイショウ</t>
    </rPh>
    <rPh sb="2" eb="4">
      <t>ネンド</t>
    </rPh>
    <phoneticPr fontId="7"/>
  </si>
  <si>
    <t>⇒詳細は、「病院、診療所等の業務委託について（平成５年２月１５日指第１４号）」の第４の２（院外調理における衛生管理）と同様の取扱いとなりますので、内容を御確認の上、算定願います。</t>
    <rPh sb="1" eb="3">
      <t>ショウサイ</t>
    </rPh>
    <rPh sb="6" eb="8">
      <t>ビョウイン</t>
    </rPh>
    <rPh sb="9" eb="11">
      <t>シンリョウ</t>
    </rPh>
    <rPh sb="11" eb="12">
      <t>ショ</t>
    </rPh>
    <rPh sb="12" eb="13">
      <t>トウ</t>
    </rPh>
    <rPh sb="14" eb="16">
      <t>ギョウム</t>
    </rPh>
    <rPh sb="16" eb="18">
      <t>イタク</t>
    </rPh>
    <rPh sb="23" eb="25">
      <t>ヘイセイ</t>
    </rPh>
    <rPh sb="26" eb="27">
      <t>ネン</t>
    </rPh>
    <rPh sb="28" eb="29">
      <t>ガツ</t>
    </rPh>
    <rPh sb="31" eb="32">
      <t>ニチ</t>
    </rPh>
    <rPh sb="32" eb="33">
      <t>ユビ</t>
    </rPh>
    <rPh sb="33" eb="34">
      <t>ダイ</t>
    </rPh>
    <rPh sb="36" eb="37">
      <t>ゴウ</t>
    </rPh>
    <rPh sb="40" eb="41">
      <t>ダイ</t>
    </rPh>
    <rPh sb="45" eb="47">
      <t>インガイ</t>
    </rPh>
    <rPh sb="47" eb="49">
      <t>チョウリ</t>
    </rPh>
    <rPh sb="53" eb="55">
      <t>エイセイ</t>
    </rPh>
    <rPh sb="55" eb="57">
      <t>カンリ</t>
    </rPh>
    <rPh sb="59" eb="61">
      <t>ドウヨウ</t>
    </rPh>
    <rPh sb="62" eb="63">
      <t>ト</t>
    </rPh>
    <rPh sb="63" eb="64">
      <t>アツカ</t>
    </rPh>
    <rPh sb="73" eb="75">
      <t>ナイヨウ</t>
    </rPh>
    <rPh sb="76" eb="77">
      <t>ゴ</t>
    </rPh>
    <rPh sb="77" eb="79">
      <t>カクニン</t>
    </rPh>
    <rPh sb="80" eb="81">
      <t>ウエ</t>
    </rPh>
    <rPh sb="82" eb="84">
      <t>サンテイ</t>
    </rPh>
    <rPh sb="84" eb="85">
      <t>ネガ</t>
    </rPh>
    <phoneticPr fontId="7"/>
  </si>
  <si>
    <r>
      <t>　６０/</t>
    </r>
    <r>
      <rPr>
        <sz val="11"/>
        <rFont val="ＭＳ Ｐゴシック"/>
        <family val="3"/>
        <charset val="128"/>
      </rPr>
      <t>１００以上で加算対象</t>
    </r>
    <rPh sb="7" eb="9">
      <t>イジョウ</t>
    </rPh>
    <rPh sb="10" eb="12">
      <t>カサン</t>
    </rPh>
    <rPh sb="12" eb="14">
      <t>タイショウ</t>
    </rPh>
    <phoneticPr fontId="7"/>
  </si>
  <si>
    <r>
      <t>※１　当該月の暦日数欄には、当該月の日数欄に○をすること。（３０日or</t>
    </r>
    <r>
      <rPr>
        <sz val="11"/>
        <rFont val="ＭＳ Ｐゴシック"/>
        <family val="3"/>
        <charset val="128"/>
      </rPr>
      <t>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00" eb="102">
      <t>ソウゲイ</t>
    </rPh>
    <rPh sb="106" eb="108">
      <t>ジッシ</t>
    </rPh>
    <rPh sb="108" eb="110">
      <t>カイスウ</t>
    </rPh>
    <rPh sb="110" eb="111">
      <t>ラン</t>
    </rPh>
    <rPh sb="114" eb="116">
      <t>ソウゲイ</t>
    </rPh>
    <rPh sb="117" eb="118">
      <t>オコナ</t>
    </rPh>
    <rPh sb="133" eb="135">
      <t>ソウゲイ</t>
    </rPh>
    <rPh sb="135" eb="137">
      <t>リヨウ</t>
    </rPh>
    <rPh sb="137" eb="139">
      <t>ニンスウ</t>
    </rPh>
    <rPh sb="139" eb="140">
      <t>ラン</t>
    </rPh>
    <rPh sb="143" eb="145">
      <t>オウロ</t>
    </rPh>
    <rPh sb="146" eb="147">
      <t>アサ</t>
    </rPh>
    <rPh sb="149" eb="151">
      <t>フクロ</t>
    </rPh>
    <rPh sb="152" eb="154">
      <t>ユウガタ</t>
    </rPh>
    <rPh sb="158" eb="160">
      <t>ソウゲイ</t>
    </rPh>
    <rPh sb="161" eb="163">
      <t>リヨウ</t>
    </rPh>
    <rPh sb="165" eb="167">
      <t>ニンスウ</t>
    </rPh>
    <rPh sb="168" eb="170">
      <t>キニュウ</t>
    </rPh>
    <rPh sb="180" eb="182">
      <t>ソウゲイ</t>
    </rPh>
    <rPh sb="182" eb="184">
      <t>リヨウ</t>
    </rPh>
    <rPh sb="184" eb="186">
      <t>ニンスウ</t>
    </rPh>
    <rPh sb="192" eb="194">
      <t>カキ</t>
    </rPh>
    <rPh sb="194" eb="197">
      <t>ウチワケヒョウ</t>
    </rPh>
    <rPh sb="198" eb="200">
      <t>カツヨウ</t>
    </rPh>
    <phoneticPr fontId="7"/>
  </si>
  <si>
    <r>
      <t>必要回数 (ｱ)÷</t>
    </r>
    <r>
      <rPr>
        <sz val="11"/>
        <rFont val="ＭＳ Ｐゴシック"/>
        <family val="3"/>
        <charset val="128"/>
      </rPr>
      <t>７×３</t>
    </r>
    <rPh sb="0" eb="2">
      <t>ヒツヨウ</t>
    </rPh>
    <rPh sb="2" eb="4">
      <t>カイスウ</t>
    </rPh>
    <phoneticPr fontId="7"/>
  </si>
  <si>
    <t>令和　　　　年　　　月　　　日</t>
    <rPh sb="0" eb="2">
      <t>レイワ</t>
    </rPh>
    <rPh sb="6" eb="7">
      <t>ネン</t>
    </rPh>
    <rPh sb="10" eb="11">
      <t>ガツ</t>
    </rPh>
    <rPh sb="14" eb="15">
      <t>ニチ</t>
    </rPh>
    <phoneticPr fontId="7"/>
  </si>
  <si>
    <t>前年度において
６月に達した日</t>
    <rPh sb="0" eb="3">
      <t>ゼンネンド</t>
    </rPh>
    <rPh sb="9" eb="10">
      <t>ゲツ</t>
    </rPh>
    <rPh sb="11" eb="12">
      <t>タッ</t>
    </rPh>
    <rPh sb="14" eb="15">
      <t>ケイジツ</t>
    </rPh>
    <phoneticPr fontId="7"/>
  </si>
  <si>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7"/>
  </si>
  <si>
    <r>
      <t>(Ⅰ)</t>
    </r>
    <r>
      <rPr>
        <sz val="11"/>
        <rFont val="ＭＳ Ｐゴシック"/>
        <family val="3"/>
        <charset val="128"/>
      </rPr>
      <t>５０％～</t>
    </r>
  </si>
  <si>
    <r>
      <t>(Ⅱ)</t>
    </r>
    <r>
      <rPr>
        <sz val="11"/>
        <rFont val="ＭＳ Ｐゴシック"/>
        <family val="3"/>
        <charset val="128"/>
      </rPr>
      <t>２５％～５０％</t>
    </r>
  </si>
  <si>
    <t>多機能型事業所を実施している場合の重度者支援体制加算の分母は、各対象事業における利用定員を分母とし、障害基礎年金１級受給者について、それぞれの加算を判断する。（Ｈ２１.３.１２-Q&amp;A Vol１ 問１０-３)</t>
  </si>
  <si>
    <t>従業者の勤務体制一覧表、資格証</t>
    <rPh sb="12" eb="14">
      <t>シカク</t>
    </rPh>
    <rPh sb="14" eb="15">
      <t>ショウ</t>
    </rPh>
    <phoneticPr fontId="7"/>
  </si>
  <si>
    <t>注１：(A)は前年度の利用者数の延数を当該前年度の開所日数で除して得た数とする(少数点第２位以下切り上げ)。１年未満の実績しかない場合
　　　は、便宜上定員の９０％を利用者数とする。</t>
    <rPh sb="0" eb="1">
      <t>チュウ</t>
    </rPh>
    <rPh sb="40" eb="42">
      <t>ショウスウ</t>
    </rPh>
    <rPh sb="42" eb="43">
      <t>テン</t>
    </rPh>
    <rPh sb="43" eb="44">
      <t>ダイ</t>
    </rPh>
    <rPh sb="45" eb="48">
      <t>イイカ</t>
    </rPh>
    <rPh sb="48" eb="49">
      <t>キ</t>
    </rPh>
    <rPh sb="50" eb="51">
      <t>ア</t>
    </rPh>
    <rPh sb="73" eb="76">
      <t>ベンギジョウ</t>
    </rPh>
    <phoneticPr fontId="7"/>
  </si>
  <si>
    <t>職業指導員及び生活支援員に目標工賃達成指導員を加えた数｛(A)÷６｝・・・・（Ｃ）</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7"/>
  </si>
  <si>
    <t>注２：(B)は前年度の利用者数の平均値を７．５で除して得た数とする。(C)は前年度の利用者数の平均値を６で除して得たとする。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7"/>
  </si>
  <si>
    <t>　人員配置基準に定める従業者の数に加え、平成１８年厚生労働省告示第５５６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7"/>
  </si>
  <si>
    <t xml:space="preserve">　以下のいずれかにより、平成１８年厚生労働省告示第５５６号第９号に定める厚生労働大臣が定める者に対する適切な支援について、従業者を対象とした指導体制が整えられていること。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7"/>
  </si>
  <si>
    <t>　従業者に対し、医療観察法に規定する入院によらない医療を受ける者又は刑事施設若しくは少年院を釈放された障害者の支援に関する研修が年１回以上行われていること。</t>
    <rPh sb="14" eb="16">
      <t>キテイ</t>
    </rPh>
    <rPh sb="18" eb="20">
      <t>ニュウイン</t>
    </rPh>
    <rPh sb="25" eb="27">
      <t>イリョウ</t>
    </rPh>
    <rPh sb="28" eb="29">
      <t>ウ</t>
    </rPh>
    <rPh sb="31" eb="32">
      <t>シャ</t>
    </rPh>
    <phoneticPr fontId="7"/>
  </si>
  <si>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7"/>
  </si>
  <si>
    <t>３０人</t>
    <rPh sb="2" eb="3">
      <t>ニン</t>
    </rPh>
    <phoneticPr fontId="7"/>
  </si>
  <si>
    <t>土地・建物の登記事項証明書（自己所有の場合）または賃貸借契約書の写し（賃貸の場合）</t>
  </si>
  <si>
    <t>４人</t>
    <rPh sb="1" eb="2">
      <t>ニン</t>
    </rPh>
    <phoneticPr fontId="7"/>
  </si>
  <si>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7"/>
  </si>
  <si>
    <t>５人</t>
    <rPh sb="1" eb="2">
      <t>ニン</t>
    </rPh>
    <phoneticPr fontId="7"/>
  </si>
  <si>
    <t>注１：(A)は前年度の利用者数の延数を当該前年度の開所日数で除して得た数とする(少数点第２位以下切り上げ)。１年未満の実績しかない場合
　　　は、便宜上定員の９０％を利用者数とする。　※「平均利用者数に関する届出書」との整合性に注意。</t>
    <rPh sb="0" eb="1">
      <t>チュウ</t>
    </rPh>
    <rPh sb="40" eb="42">
      <t>ショウスウ</t>
    </rPh>
    <rPh sb="42" eb="43">
      <t>テン</t>
    </rPh>
    <rPh sb="43" eb="44">
      <t>ダイ</t>
    </rPh>
    <rPh sb="45" eb="48">
      <t>イイカ</t>
    </rPh>
    <rPh sb="48" eb="49">
      <t>キ</t>
    </rPh>
    <rPh sb="50" eb="51">
      <t>ア</t>
    </rPh>
    <rPh sb="73" eb="76">
      <t>ベンギジョウ</t>
    </rPh>
    <rPh sb="94" eb="96">
      <t>ヘイキン</t>
    </rPh>
    <rPh sb="96" eb="99">
      <t>リヨウシャ</t>
    </rPh>
    <rPh sb="99" eb="100">
      <t>スウ</t>
    </rPh>
    <rPh sb="101" eb="102">
      <t>カン</t>
    </rPh>
    <rPh sb="104" eb="106">
      <t>トドケデ</t>
    </rPh>
    <rPh sb="106" eb="107">
      <t>ショ</t>
    </rPh>
    <rPh sb="110" eb="113">
      <t>セイゴウセイ</t>
    </rPh>
    <rPh sb="114" eb="116">
      <t>チュウイ</t>
    </rPh>
    <phoneticPr fontId="7"/>
  </si>
  <si>
    <t>児童発達支援</t>
  </si>
  <si>
    <t>他の法律において既に指定を受けて</t>
    <rPh sb="0" eb="1">
      <t>タ</t>
    </rPh>
    <rPh sb="2" eb="4">
      <t>ホウリツ</t>
    </rPh>
    <rPh sb="8" eb="9">
      <t>スデ</t>
    </rPh>
    <rPh sb="10" eb="12">
      <t>シテイ</t>
    </rPh>
    <rPh sb="13" eb="14">
      <t>ウ</t>
    </rPh>
    <phoneticPr fontId="7"/>
  </si>
  <si>
    <t>いる事業等の指定年月日</t>
    <rPh sb="2" eb="4">
      <t>ジギョウ</t>
    </rPh>
    <rPh sb="4" eb="5">
      <t>トウ</t>
    </rPh>
    <rPh sb="6" eb="8">
      <t>シテイ</t>
    </rPh>
    <rPh sb="8" eb="11">
      <t>ネンガッピ</t>
    </rPh>
    <phoneticPr fontId="7"/>
  </si>
  <si>
    <t>行う事業等の種類</t>
    <rPh sb="0" eb="1">
      <t>オコナ</t>
    </rPh>
    <rPh sb="2" eb="4">
      <t>ジギョウ</t>
    </rPh>
    <rPh sb="4" eb="5">
      <t>トウ</t>
    </rPh>
    <rPh sb="6" eb="8">
      <t>シュルイ</t>
    </rPh>
    <phoneticPr fontId="7"/>
  </si>
  <si>
    <t>サービスの種類</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</si>
  <si>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4" eb="95">
      <t>コウ</t>
    </rPh>
    <rPh sb="95" eb="96">
      <t>マタ</t>
    </rPh>
    <rPh sb="97" eb="98">
      <t>ダイ</t>
    </rPh>
    <rPh sb="100" eb="101">
      <t>ジョウ</t>
    </rPh>
    <rPh sb="104" eb="105">
      <t>ダイ</t>
    </rPh>
    <rPh sb="106" eb="107">
      <t>コウ</t>
    </rPh>
    <rPh sb="107" eb="108">
      <t>モ</t>
    </rPh>
    <rPh sb="111" eb="112">
      <t>ダイ</t>
    </rPh>
    <rPh sb="113" eb="114">
      <t>コウ</t>
    </rPh>
    <rPh sb="174" eb="178">
      <t>シモノセキシチョウ</t>
    </rPh>
    <rPh sb="241" eb="242">
      <t>マタ</t>
    </rPh>
    <rPh sb="243" eb="244">
      <t>ダイ</t>
    </rPh>
    <rPh sb="246" eb="247">
      <t>ジョウ</t>
    </rPh>
    <rPh sb="250" eb="251">
      <t>ダイ</t>
    </rPh>
    <rPh sb="252" eb="253">
      <t>コウ</t>
    </rPh>
    <rPh sb="253" eb="254">
      <t>モ</t>
    </rPh>
    <rPh sb="257" eb="258">
      <t>ダイ</t>
    </rPh>
    <rPh sb="259" eb="260">
      <t>コウ</t>
    </rPh>
    <phoneticPr fontId="7"/>
  </si>
  <si>
    <r>
      <rPr>
        <sz val="6"/>
        <color theme="1"/>
        <rFont val="ＭＳ ゴシック"/>
        <family val="3"/>
        <charset val="128"/>
      </rPr>
      <t>※</t>
    </r>
    <r>
      <rPr>
        <sz val="10"/>
        <color theme="1"/>
        <rFont val="ＭＳ ゴシック"/>
        <family val="3"/>
        <charset val="128"/>
      </rPr>
      <t>取得を進めた免許等：</t>
    </r>
  </si>
  <si>
    <t>福祉・介護職員特定処遇改善加算対象</t>
  </si>
  <si>
    <t>インターネット利用</t>
    <rPh sb="7" eb="9">
      <t>リヨウ</t>
    </rPh>
    <phoneticPr fontId="7"/>
  </si>
  <si>
    <t>１．Ⅰ　　　２．Ⅱ</t>
  </si>
  <si>
    <t>　　年　　月　　日</t>
    <rPh sb="2" eb="3">
      <t>ネン</t>
    </rPh>
    <rPh sb="5" eb="6">
      <t>ガツ</t>
    </rPh>
    <rPh sb="8" eb="9">
      <t>ニチ</t>
    </rPh>
    <phoneticPr fontId="7"/>
  </si>
  <si>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7"/>
  </si>
  <si>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7"/>
  </si>
  <si>
    <t>（別紙１－７）</t>
  </si>
  <si>
    <t>サービス種別</t>
  </si>
  <si>
    <t>事業所名</t>
  </si>
  <si>
    <t>人事評価制度の制定日</t>
    <rPh sb="0" eb="2">
      <t>ジンジ</t>
    </rPh>
    <rPh sb="2" eb="4">
      <t>ヒョウカ</t>
    </rPh>
    <rPh sb="4" eb="6">
      <t>セイド</t>
    </rPh>
    <rPh sb="7" eb="9">
      <t>セイテイ</t>
    </rPh>
    <rPh sb="9" eb="10">
      <t>ビ</t>
    </rPh>
    <phoneticPr fontId="7"/>
  </si>
  <si>
    <t>事業所番号</t>
  </si>
  <si>
    <t>その他</t>
  </si>
  <si>
    <t>公設減算</t>
  </si>
  <si>
    <t>定員</t>
  </si>
  <si>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7"/>
  </si>
  <si>
    <t>定員規模</t>
  </si>
  <si>
    <t>１．Ⅰ型（７．５：１）　　　２．Ⅱ型（１０：１）</t>
  </si>
  <si>
    <t>「キャリアパス区分」欄は、福祉・介護職員処遇改善加算対象が「２．あり」で設定されていた場合に設定する。</t>
  </si>
  <si>
    <t>職員欠如減算</t>
  </si>
  <si>
    <t>サービス管理責任者欠如減算</t>
  </si>
  <si>
    <t>資格を備えたサービス管理責任者を常勤で</t>
  </si>
  <si>
    <t>１.配置している　　　　　２．配置していない</t>
  </si>
  <si>
    <t>視覚・聴覚等支援体制</t>
  </si>
  <si>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7"/>
  </si>
  <si>
    <t>重度者支援体制</t>
  </si>
  <si>
    <t>　１．なし　　　２．Ⅰ　　　３．Ⅱ</t>
  </si>
  <si>
    <t>就労移行支援体制（継続就労者数）</t>
  </si>
  <si>
    <t>　１．なし　　　２．あり（Ⅰ）　　３．あり（Ⅱ）</t>
  </si>
  <si>
    <t>社会生活支援</t>
  </si>
  <si>
    <t>就労継続A型利用者負担減免</t>
  </si>
  <si>
    <t>◎うち1名は雇用継続期間が６月に達している</t>
    <rPh sb="4" eb="5">
      <t>メイ</t>
    </rPh>
    <rPh sb="6" eb="8">
      <t>コヨウ</t>
    </rPh>
    <rPh sb="8" eb="10">
      <t>ケイゾク</t>
    </rPh>
    <rPh sb="10" eb="12">
      <t>キカン</t>
    </rPh>
    <rPh sb="14" eb="15">
      <t>ツキ</t>
    </rPh>
    <rPh sb="16" eb="17">
      <t>タッ</t>
    </rPh>
    <phoneticPr fontId="7"/>
  </si>
  <si>
    <t>　１．なし　　２．減額（　　　　円）　　３．免除</t>
  </si>
  <si>
    <t>１．Ⅰ　 　２．Ⅱ</t>
  </si>
  <si>
    <t>（ＵＲＬ）</t>
  </si>
  <si>
    <t>指定管理者制度適用区分</t>
  </si>
  <si>
    <t>　１．非該当　　２．該当</t>
  </si>
  <si>
    <t xml:space="preserve"> 実施日</t>
    <rPh sb="1" eb="3">
      <t>ジッシ</t>
    </rPh>
    <rPh sb="3" eb="4">
      <t>ビ</t>
    </rPh>
    <phoneticPr fontId="7"/>
  </si>
  <si>
    <t>目標工賃達成指導員配置</t>
  </si>
  <si>
    <t>地域生活支援拠点等</t>
  </si>
  <si>
    <t>多機能型事業所又は障害者支援施設の昼間実施サービスの定員</t>
  </si>
  <si>
    <t>定員数</t>
  </si>
  <si>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7"/>
  </si>
  <si>
    <t>該当欄に○</t>
  </si>
  <si>
    <t>自立訓練（生活訓練）</t>
  </si>
  <si>
    <t>61人以上80人以下</t>
  </si>
  <si>
    <t>利用者に支払った賃金総額</t>
    <rPh sb="0" eb="3">
      <t>リヨウシャ</t>
    </rPh>
    <rPh sb="4" eb="6">
      <t>シハラ</t>
    </rPh>
    <rPh sb="8" eb="10">
      <t>チンギン</t>
    </rPh>
    <rPh sb="10" eb="12">
      <t>ソウガク</t>
    </rPh>
    <phoneticPr fontId="7"/>
  </si>
  <si>
    <t>81人以上</t>
  </si>
  <si>
    <t>就労継続支援Ａ型</t>
  </si>
  <si>
    <t>就労継続支援Ｂ型</t>
  </si>
  <si>
    <t>小計</t>
  </si>
  <si>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7"/>
  </si>
  <si>
    <t>放課後等デイサービス</t>
  </si>
  <si>
    <t>「多機能型等定員区分」欄には、多機能型事業所又は複数の単位でサービス提供している事業所において、一体的な管理による定員と当該サービス種類または単位における定員が異なる場合に設定する。</t>
  </si>
  <si>
    <t>（別紙１－８）</t>
  </si>
  <si>
    <t xml:space="preserve"> 実施日/ 参加者数</t>
    <rPh sb="1" eb="3">
      <t>ジッシ</t>
    </rPh>
    <rPh sb="3" eb="4">
      <t>ビ</t>
    </rPh>
    <rPh sb="6" eb="10">
      <t>サンカシャスウ</t>
    </rPh>
    <phoneticPr fontId="7"/>
  </si>
  <si>
    <t>注１　「作業療法士」は、「就労継続支援Ａ型・Ｂ型」「就労移行支援」の場合のみ対象となること。</t>
    <rPh sb="0" eb="1">
      <t>チュウ</t>
    </rPh>
    <rPh sb="4" eb="6">
      <t>サギョウ</t>
    </rPh>
    <rPh sb="6" eb="9">
      <t>リョウホウシ</t>
    </rPh>
    <rPh sb="13" eb="19">
      <t>シュウロウケイゾクシエン</t>
    </rPh>
    <rPh sb="20" eb="21">
      <t>ガタ</t>
    </rPh>
    <rPh sb="23" eb="24">
      <t>ガタ</t>
    </rPh>
    <rPh sb="26" eb="28">
      <t>シュウロウ</t>
    </rPh>
    <rPh sb="28" eb="30">
      <t>イコウ</t>
    </rPh>
    <rPh sb="30" eb="32">
      <t>シエン</t>
    </rPh>
    <rPh sb="34" eb="36">
      <t>バアイ</t>
    </rPh>
    <rPh sb="38" eb="40">
      <t>タイショウ</t>
    </rPh>
    <phoneticPr fontId="7"/>
  </si>
  <si>
    <t>１．Ⅰ型（７．５：１)　　　２．Ⅱ型（１０：１)</t>
  </si>
  <si>
    <t>加配される従業者の数　（G)</t>
    <rPh sb="0" eb="2">
      <t>カハイ</t>
    </rPh>
    <rPh sb="5" eb="8">
      <t>ジュウギョウシャ</t>
    </rPh>
    <rPh sb="9" eb="10">
      <t>スウ</t>
    </rPh>
    <phoneticPr fontId="7"/>
  </si>
  <si>
    <t>ピアサポート実施加算</t>
    <rPh sb="6" eb="10">
      <t>ジッシカサン</t>
    </rPh>
    <phoneticPr fontId="7"/>
  </si>
  <si>
    <t>就労継続支援Ｂ型について、指定を受けた日から１年を経過しない既存事業所の場合、「８．なし（経過措置対象）」を設定する。</t>
    <rPh sb="0" eb="6">
      <t>シュウロウケイゾクシエン</t>
    </rPh>
    <rPh sb="7" eb="8">
      <t>ガタ</t>
    </rPh>
    <rPh sb="13" eb="15">
      <t>シテイ</t>
    </rPh>
    <phoneticPr fontId="7"/>
  </si>
  <si>
    <t>基本報酬の算定区分</t>
    <rPh sb="0" eb="2">
      <t>キホン</t>
    </rPh>
    <rPh sb="2" eb="4">
      <t>ホウシュウ</t>
    </rPh>
    <rPh sb="5" eb="7">
      <t>サンテイ</t>
    </rPh>
    <rPh sb="7" eb="9">
      <t>クブン</t>
    </rPh>
    <phoneticPr fontId="7"/>
  </si>
  <si>
    <t>評価点が170点以上</t>
    <rPh sb="0" eb="3">
      <t>ヒョウカテン</t>
    </rPh>
    <rPh sb="7" eb="8">
      <t>テン</t>
    </rPh>
    <rPh sb="8" eb="10">
      <t>イジョウ</t>
    </rPh>
    <phoneticPr fontId="7"/>
  </si>
  <si>
    <t>評価点が130点以上150点未満</t>
    <rPh sb="0" eb="3">
      <t>ヒョウカテン</t>
    </rPh>
    <rPh sb="7" eb="8">
      <t>テン</t>
    </rPh>
    <rPh sb="8" eb="10">
      <t>イジョウ</t>
    </rPh>
    <rPh sb="13" eb="14">
      <t>テン</t>
    </rPh>
    <rPh sb="14" eb="16">
      <t>ミマン</t>
    </rPh>
    <phoneticPr fontId="7"/>
  </si>
  <si>
    <t>評価点が80点以上105点未満</t>
    <rPh sb="0" eb="3">
      <t>ヒョウカテン</t>
    </rPh>
    <rPh sb="6" eb="7">
      <t>テン</t>
    </rPh>
    <rPh sb="7" eb="9">
      <t>イジョウ</t>
    </rPh>
    <rPh sb="12" eb="13">
      <t>テン</t>
    </rPh>
    <rPh sb="13" eb="15">
      <t>ミマン</t>
    </rPh>
    <phoneticPr fontId="7"/>
  </si>
  <si>
    <t xml:space="preserve"> 職務内容：</t>
    <rPh sb="1" eb="3">
      <t>ショクム</t>
    </rPh>
    <rPh sb="3" eb="5">
      <t>ナイヨウ</t>
    </rPh>
    <phoneticPr fontId="7"/>
  </si>
  <si>
    <t>1万円未満</t>
    <rPh sb="2" eb="3">
      <t>エン</t>
    </rPh>
    <rPh sb="3" eb="5">
      <t>ミマン</t>
    </rPh>
    <phoneticPr fontId="7"/>
  </si>
  <si>
    <t>評価点が60点以上80点未満</t>
    <rPh sb="0" eb="3">
      <t>ヒョウカテン</t>
    </rPh>
    <rPh sb="6" eb="7">
      <t>テン</t>
    </rPh>
    <rPh sb="7" eb="9">
      <t>イジョウ</t>
    </rPh>
    <rPh sb="11" eb="12">
      <t>テン</t>
    </rPh>
    <rPh sb="12" eb="14">
      <t>ミマン</t>
    </rPh>
    <phoneticPr fontId="7"/>
  </si>
  <si>
    <t>評価点が60点未満</t>
    <rPh sb="0" eb="3">
      <t>ヒョウカテン</t>
    </rPh>
    <rPh sb="6" eb="7">
      <t>テン</t>
    </rPh>
    <rPh sb="7" eb="9">
      <t>ミマン</t>
    </rPh>
    <phoneticPr fontId="7"/>
  </si>
  <si>
    <t>令和３年</t>
    <rPh sb="0" eb="1">
      <t>レイ</t>
    </rPh>
    <rPh sb="1" eb="2">
      <t>ワ</t>
    </rPh>
    <rPh sb="3" eb="4">
      <t>ネン</t>
    </rPh>
    <phoneticPr fontId="7"/>
  </si>
  <si>
    <t>就職日（年月日）</t>
    <rPh sb="0" eb="2">
      <t>シュウショク</t>
    </rPh>
    <rPh sb="2" eb="3">
      <t>ビ</t>
    </rPh>
    <rPh sb="4" eb="7">
      <t>ネンガッピ</t>
    </rPh>
    <phoneticPr fontId="7"/>
  </si>
  <si>
    <t>（別紙３３－１）</t>
    <rPh sb="1" eb="3">
      <t>ベッシ</t>
    </rPh>
    <phoneticPr fontId="7"/>
  </si>
  <si>
    <t>21人以上40人以下</t>
    <rPh sb="2" eb="3">
      <t>ニン</t>
    </rPh>
    <rPh sb="3" eb="5">
      <t>イジョウ</t>
    </rPh>
    <rPh sb="7" eb="8">
      <t>ニン</t>
    </rPh>
    <rPh sb="8" eb="10">
      <t>イカ</t>
    </rPh>
    <phoneticPr fontId="7"/>
  </si>
  <si>
    <t>81人以上</t>
    <rPh sb="2" eb="3">
      <t>ニン</t>
    </rPh>
    <rPh sb="3" eb="5">
      <t>イジョウ</t>
    </rPh>
    <phoneticPr fontId="7"/>
  </si>
  <si>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7"/>
  </si>
  <si>
    <t>20人以下</t>
    <rPh sb="2" eb="3">
      <t>ニン</t>
    </rPh>
    <rPh sb="3" eb="5">
      <t>イカ</t>
    </rPh>
    <phoneticPr fontId="7"/>
  </si>
  <si>
    <t>評価点区分</t>
    <rPh sb="0" eb="3">
      <t>ヒョウカテン</t>
    </rPh>
    <rPh sb="3" eb="5">
      <t>クブン</t>
    </rPh>
    <phoneticPr fontId="7"/>
  </si>
  <si>
    <t>評価点の公表</t>
    <rPh sb="0" eb="3">
      <t>ヒョウカテン</t>
    </rPh>
    <rPh sb="4" eb="6">
      <t>コウヒョウ</t>
    </rPh>
    <phoneticPr fontId="7"/>
  </si>
  <si>
    <t>別　添</t>
    <rPh sb="0" eb="1">
      <t>ベツ</t>
    </rPh>
    <rPh sb="2" eb="3">
      <t>ソウ</t>
    </rPh>
    <phoneticPr fontId="7"/>
  </si>
  <si>
    <t>（別紙３３－２）</t>
    <rPh sb="1" eb="3">
      <t>ベッシ</t>
    </rPh>
    <phoneticPr fontId="7"/>
  </si>
  <si>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7"/>
  </si>
  <si>
    <t>（Ⅰ）労働時間</t>
  </si>
  <si>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7"/>
  </si>
  <si>
    <t>　　　参加した職員が１人以上半数未満であった</t>
    <rPh sb="3" eb="5">
      <t>サンカ</t>
    </rPh>
    <rPh sb="7" eb="9">
      <t>ショクイン</t>
    </rPh>
    <rPh sb="11" eb="12">
      <t>ニン</t>
    </rPh>
    <rPh sb="12" eb="14">
      <t>イジョウ</t>
    </rPh>
    <rPh sb="14" eb="16">
      <t>ハンスウ</t>
    </rPh>
    <rPh sb="16" eb="18">
      <t>ミマン</t>
    </rPh>
    <phoneticPr fontId="7"/>
  </si>
  <si>
    <t>　　　参加した職員が半数以上であった</t>
    <rPh sb="3" eb="5">
      <t>サンカ</t>
    </rPh>
    <rPh sb="7" eb="9">
      <t>ショクイン</t>
    </rPh>
    <rPh sb="10" eb="12">
      <t>ハンスウ</t>
    </rPh>
    <rPh sb="12" eb="14">
      <t>イジョウ</t>
    </rPh>
    <phoneticPr fontId="7"/>
  </si>
  <si>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7"/>
  </si>
  <si>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7"/>
  </si>
  <si>
    <t>　　　２回以上の場合</t>
    <rPh sb="4" eb="5">
      <t>カイ</t>
    </rPh>
    <rPh sb="5" eb="7">
      <t>イジョウ</t>
    </rPh>
    <rPh sb="8" eb="10">
      <t>バアイ</t>
    </rPh>
    <phoneticPr fontId="7"/>
  </si>
  <si>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7"/>
  </si>
  <si>
    <t>　　　 いずれか一方のみの取組を行っている</t>
    <rPh sb="8" eb="10">
      <t>イッポウ</t>
    </rPh>
    <rPh sb="13" eb="15">
      <t>トリクミ</t>
    </rPh>
    <rPh sb="16" eb="17">
      <t>オコナ</t>
    </rPh>
    <phoneticPr fontId="7"/>
  </si>
  <si>
    <t>④販路拡大の商談会等への参加</t>
    <rPh sb="1" eb="3">
      <t>ハンロ</t>
    </rPh>
    <rPh sb="3" eb="5">
      <t>カクダイ</t>
    </rPh>
    <rPh sb="6" eb="9">
      <t>ショウダンカイ</t>
    </rPh>
    <rPh sb="9" eb="10">
      <t>トウ</t>
    </rPh>
    <rPh sb="12" eb="14">
      <t>サンカ</t>
    </rPh>
    <phoneticPr fontId="7"/>
  </si>
  <si>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7"/>
  </si>
  <si>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7"/>
  </si>
  <si>
    <t>⑥ピアサポーターの配置</t>
    <rPh sb="9" eb="11">
      <t>ハイチ</t>
    </rPh>
    <phoneticPr fontId="7"/>
  </si>
  <si>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7"/>
  </si>
  <si>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7"/>
  </si>
  <si>
    <t>　　　　　就業規則等で定めている</t>
    <rPh sb="5" eb="7">
      <t>シュウギョウ</t>
    </rPh>
    <rPh sb="7" eb="9">
      <t>キソク</t>
    </rPh>
    <rPh sb="9" eb="10">
      <t>トウ</t>
    </rPh>
    <rPh sb="11" eb="12">
      <t>サダ</t>
    </rPh>
    <phoneticPr fontId="7"/>
  </si>
  <si>
    <t>②利用者を職員として登用する制度</t>
  </si>
  <si>
    <t>小計（注2）</t>
    <rPh sb="0" eb="2">
      <t>ショウケイ</t>
    </rPh>
    <rPh sb="3" eb="4">
      <t>チュウ</t>
    </rPh>
    <phoneticPr fontId="7"/>
  </si>
  <si>
    <t>（※）任意の５項目を選択すること</t>
    <rPh sb="3" eb="5">
      <t>ニンイ</t>
    </rPh>
    <rPh sb="7" eb="9">
      <t>コウモク</t>
    </rPh>
    <rPh sb="10" eb="12">
      <t>センタク</t>
    </rPh>
    <phoneticPr fontId="7"/>
  </si>
  <si>
    <t>（注2）8以上:35点、6～7：25点、1～5：15点</t>
    <rPh sb="1" eb="2">
      <t>チュウ</t>
    </rPh>
    <phoneticPr fontId="7"/>
  </si>
  <si>
    <t>（Ⅴ）地域連携活動</t>
    <rPh sb="3" eb="5">
      <t>チイキ</t>
    </rPh>
    <rPh sb="5" eb="7">
      <t>レンケイ</t>
    </rPh>
    <rPh sb="7" eb="9">
      <t>カツドウ</t>
    </rPh>
    <phoneticPr fontId="7"/>
  </si>
  <si>
    <t>④フレックスタイム制に係る労働条件</t>
    <rPh sb="9" eb="10">
      <t>セイ</t>
    </rPh>
    <rPh sb="11" eb="12">
      <t>カカ</t>
    </rPh>
    <rPh sb="13" eb="15">
      <t>ロウドウ</t>
    </rPh>
    <rPh sb="15" eb="17">
      <t>ジョウケン</t>
    </rPh>
    <phoneticPr fontId="7"/>
  </si>
  <si>
    <t>1事例以上ある場合:10点</t>
    <rPh sb="1" eb="3">
      <t>ジレイ</t>
    </rPh>
    <rPh sb="3" eb="5">
      <t>イジョウ</t>
    </rPh>
    <rPh sb="7" eb="9">
      <t>バアイ</t>
    </rPh>
    <rPh sb="12" eb="13">
      <t>テン</t>
    </rPh>
    <phoneticPr fontId="7"/>
  </si>
  <si>
    <t>項目</t>
    <rPh sb="0" eb="2">
      <t>コウモク</t>
    </rPh>
    <phoneticPr fontId="7"/>
  </si>
  <si>
    <t>労働時間</t>
  </si>
  <si>
    <t>30点</t>
    <rPh sb="2" eb="3">
      <t>テン</t>
    </rPh>
    <phoneticPr fontId="7"/>
  </si>
  <si>
    <t>45点</t>
    <rPh sb="2" eb="3">
      <t>テン</t>
    </rPh>
    <phoneticPr fontId="7"/>
  </si>
  <si>
    <t>⑥時差出勤制度に係る労働条件</t>
    <rPh sb="1" eb="3">
      <t>ジサ</t>
    </rPh>
    <rPh sb="3" eb="5">
      <t>シュッキン</t>
    </rPh>
    <rPh sb="5" eb="7">
      <t>セイド</t>
    </rPh>
    <rPh sb="8" eb="9">
      <t>カカ</t>
    </rPh>
    <rPh sb="10" eb="12">
      <t>ロウドウ</t>
    </rPh>
    <rPh sb="12" eb="14">
      <t>ジョウケン</t>
    </rPh>
    <phoneticPr fontId="7"/>
  </si>
  <si>
    <t>0点</t>
    <rPh sb="1" eb="2">
      <t>テン</t>
    </rPh>
    <phoneticPr fontId="7"/>
  </si>
  <si>
    <t>15点</t>
    <rPh sb="2" eb="3">
      <t>テン</t>
    </rPh>
    <phoneticPr fontId="7"/>
  </si>
  <si>
    <t>地域連携活動</t>
  </si>
  <si>
    <t>（Ⅱ）生産活動</t>
  </si>
  <si>
    <t>⑧傷病休暇等の取得に関する事項</t>
    <rPh sb="1" eb="3">
      <t>ショウビョウ</t>
    </rPh>
    <rPh sb="3" eb="5">
      <t>キュウカ</t>
    </rPh>
    <rPh sb="5" eb="6">
      <t>トウ</t>
    </rPh>
    <rPh sb="7" eb="9">
      <t>シュトク</t>
    </rPh>
    <rPh sb="10" eb="11">
      <t>カン</t>
    </rPh>
    <rPh sb="13" eb="15">
      <t>ジコウ</t>
    </rPh>
    <phoneticPr fontId="7"/>
  </si>
  <si>
    <t>／２００点</t>
    <rPh sb="4" eb="5">
      <t>テン</t>
    </rPh>
    <phoneticPr fontId="7"/>
  </si>
  <si>
    <t>小計（注1）</t>
    <rPh sb="0" eb="2">
      <t>ショウケイ</t>
    </rPh>
    <rPh sb="3" eb="4">
      <t>チュウ</t>
    </rPh>
    <phoneticPr fontId="7"/>
  </si>
  <si>
    <t>（別紙３５－１）</t>
    <rPh sb="1" eb="3">
      <t>ベッシ</t>
    </rPh>
    <phoneticPr fontId="7"/>
  </si>
  <si>
    <t>１．就労継続支援B型サービス費（Ⅰ）　　　２．就労継続支援B型サービス費（Ⅱ）　</t>
    <rPh sb="2" eb="4">
      <t>シュウロウ</t>
    </rPh>
    <rPh sb="4" eb="6">
      <t>ケイゾク</t>
    </rPh>
    <rPh sb="6" eb="8">
      <t>シエン</t>
    </rPh>
    <rPh sb="9" eb="10">
      <t>ガタ</t>
    </rPh>
    <rPh sb="14" eb="15">
      <t>ヒ</t>
    </rPh>
    <phoneticPr fontId="7"/>
  </si>
  <si>
    <t>３．就労継続支援B型サービス費（Ⅲ）　　　４．就労継続支援B型サービス費（Ⅳ）　</t>
    <rPh sb="2" eb="4">
      <t>シュウロウ</t>
    </rPh>
    <rPh sb="4" eb="6">
      <t>ケイゾク</t>
    </rPh>
    <rPh sb="6" eb="8">
      <t>シエン</t>
    </rPh>
    <rPh sb="9" eb="10">
      <t>ガタ</t>
    </rPh>
    <rPh sb="14" eb="15">
      <t>ヒ</t>
    </rPh>
    <phoneticPr fontId="7"/>
  </si>
  <si>
    <t>サービス費（Ⅰ）・（Ⅱ）</t>
    <rPh sb="4" eb="5">
      <t>ヒ</t>
    </rPh>
    <phoneticPr fontId="7"/>
  </si>
  <si>
    <t>3万5千円以上4万5千円未満</t>
    <rPh sb="1" eb="2">
      <t>マン</t>
    </rPh>
    <rPh sb="3" eb="4">
      <t>セン</t>
    </rPh>
    <rPh sb="4" eb="5">
      <t>エン</t>
    </rPh>
    <rPh sb="5" eb="7">
      <t>イジョウ</t>
    </rPh>
    <rPh sb="8" eb="9">
      <t>マン</t>
    </rPh>
    <rPh sb="10" eb="11">
      <t>セン</t>
    </rPh>
    <rPh sb="11" eb="12">
      <t>エン</t>
    </rPh>
    <rPh sb="12" eb="14">
      <t>ミマン</t>
    </rPh>
    <phoneticPr fontId="7"/>
  </si>
  <si>
    <t>⑥時差出勤制度に係る労働条件</t>
    <rPh sb="1" eb="3">
      <t>ジサ</t>
    </rPh>
    <rPh sb="3" eb="5">
      <t>シュッキン</t>
    </rPh>
    <rPh sb="5" eb="7">
      <t>セイド</t>
    </rPh>
    <rPh sb="8" eb="9">
      <t>カカワ</t>
    </rPh>
    <rPh sb="10" eb="12">
      <t>ロウドウ</t>
    </rPh>
    <rPh sb="12" eb="14">
      <t>ジョウケン</t>
    </rPh>
    <phoneticPr fontId="7"/>
  </si>
  <si>
    <t>1万円以上1万5千円未満</t>
    <rPh sb="1" eb="2">
      <t>マン</t>
    </rPh>
    <rPh sb="2" eb="3">
      <t>エン</t>
    </rPh>
    <rPh sb="3" eb="5">
      <t>イジョウ</t>
    </rPh>
    <rPh sb="6" eb="7">
      <t>マン</t>
    </rPh>
    <rPh sb="8" eb="9">
      <t>セン</t>
    </rPh>
    <rPh sb="9" eb="10">
      <t>エン</t>
    </rPh>
    <rPh sb="10" eb="12">
      <t>ミマン</t>
    </rPh>
    <phoneticPr fontId="7"/>
  </si>
  <si>
    <t>3万円以上3万5千円未満</t>
    <rPh sb="1" eb="2">
      <t>マン</t>
    </rPh>
    <rPh sb="2" eb="3">
      <t>エン</t>
    </rPh>
    <rPh sb="3" eb="5">
      <t>イジョウ</t>
    </rPh>
    <rPh sb="6" eb="7">
      <t>マン</t>
    </rPh>
    <rPh sb="8" eb="9">
      <t>セン</t>
    </rPh>
    <rPh sb="9" eb="10">
      <t>エン</t>
    </rPh>
    <rPh sb="10" eb="12">
      <t>ミマン</t>
    </rPh>
    <phoneticPr fontId="7"/>
  </si>
  <si>
    <t>2万5千円以上3万円未満</t>
    <rPh sb="1" eb="2">
      <t>マン</t>
    </rPh>
    <rPh sb="3" eb="4">
      <t>セン</t>
    </rPh>
    <rPh sb="4" eb="5">
      <t>エン</t>
    </rPh>
    <rPh sb="5" eb="7">
      <t>イジョウ</t>
    </rPh>
    <rPh sb="8" eb="9">
      <t>マン</t>
    </rPh>
    <rPh sb="9" eb="10">
      <t>エン</t>
    </rPh>
    <rPh sb="10" eb="12">
      <t>ミマン</t>
    </rPh>
    <phoneticPr fontId="7"/>
  </si>
  <si>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7"/>
  </si>
  <si>
    <t>工賃総額(円)</t>
    <rPh sb="0" eb="2">
      <t>コウチン</t>
    </rPh>
    <rPh sb="2" eb="4">
      <t>ソウガク</t>
    </rPh>
    <rPh sb="5" eb="6">
      <t>エン</t>
    </rPh>
    <phoneticPr fontId="7"/>
  </si>
  <si>
    <t>就労移行支援体制（就労定着者数）</t>
    <rPh sb="9" eb="14">
      <t>シュウロウテイチャクシャ</t>
    </rPh>
    <phoneticPr fontId="7"/>
  </si>
  <si>
    <t>就労定着者数（　　　）人</t>
    <rPh sb="0" eb="5">
      <t>シュウロウテイチャクシャ</t>
    </rPh>
    <rPh sb="5" eb="6">
      <t>スウ</t>
    </rPh>
    <phoneticPr fontId="7"/>
  </si>
  <si>
    <t>　　　　　　　　　年　　　　　　月　　　　　　日</t>
    <rPh sb="9" eb="10">
      <t>ネン</t>
    </rPh>
    <rPh sb="16" eb="17">
      <t>ツキ</t>
    </rPh>
    <rPh sb="23" eb="24">
      <t>ニチ</t>
    </rPh>
    <phoneticPr fontId="7"/>
  </si>
  <si>
    <t>就労移行支援体制に関する届出書（Ａ型）</t>
    <rPh sb="0" eb="2">
      <t>シュウロウ</t>
    </rPh>
    <rPh sb="2" eb="4">
      <t>イコウ</t>
    </rPh>
    <rPh sb="4" eb="6">
      <t>シエン</t>
    </rPh>
    <rPh sb="6" eb="8">
      <t>タイセイ</t>
    </rPh>
    <rPh sb="9" eb="10">
      <t>カン</t>
    </rPh>
    <rPh sb="12" eb="15">
      <t>トドケデショ</t>
    </rPh>
    <rPh sb="17" eb="18">
      <t>ガタ</t>
    </rPh>
    <phoneticPr fontId="7"/>
  </si>
  <si>
    <t>前年度利用日数</t>
    <rPh sb="0" eb="3">
      <t>ゼンネンド</t>
    </rPh>
    <rPh sb="3" eb="5">
      <t>リヨウ</t>
    </rPh>
    <rPh sb="5" eb="7">
      <t>ニッスウ</t>
    </rPh>
    <phoneticPr fontId="7"/>
  </si>
  <si>
    <t>就労移行支援体制に関する届出書（Ｂ型）</t>
    <rPh sb="0" eb="2">
      <t>シュウロウ</t>
    </rPh>
    <rPh sb="2" eb="4">
      <t>イコウ</t>
    </rPh>
    <rPh sb="4" eb="6">
      <t>シエン</t>
    </rPh>
    <rPh sb="6" eb="8">
      <t>タイセイ</t>
    </rPh>
    <rPh sb="9" eb="10">
      <t>カン</t>
    </rPh>
    <rPh sb="12" eb="15">
      <t>トドケデショ</t>
    </rPh>
    <rPh sb="17" eb="18">
      <t>ガタ</t>
    </rPh>
    <phoneticPr fontId="7"/>
  </si>
  <si>
    <t>就労移行支援体制加算に関する届出書（Ａ型）</t>
    <rPh sb="0" eb="2">
      <t>シュウロウ</t>
    </rPh>
    <rPh sb="2" eb="4">
      <t>イコウ</t>
    </rPh>
    <rPh sb="4" eb="6">
      <t>シエン</t>
    </rPh>
    <rPh sb="6" eb="8">
      <t>タイセイ</t>
    </rPh>
    <rPh sb="8" eb="10">
      <t>カサン</t>
    </rPh>
    <rPh sb="11" eb="12">
      <t>カン</t>
    </rPh>
    <rPh sb="14" eb="17">
      <t>トドケデショ</t>
    </rPh>
    <rPh sb="19" eb="20">
      <t>ガタ</t>
    </rPh>
    <phoneticPr fontId="7"/>
  </si>
  <si>
    <t>雇用契約を締結していた延べ利用者数</t>
    <rPh sb="0" eb="2">
      <t>コヨウ</t>
    </rPh>
    <rPh sb="2" eb="4">
      <t>ケイヤク</t>
    </rPh>
    <rPh sb="5" eb="7">
      <t>テイケツ</t>
    </rPh>
    <rPh sb="11" eb="12">
      <t>ノ</t>
    </rPh>
    <rPh sb="13" eb="16">
      <t>リヨウシャ</t>
    </rPh>
    <rPh sb="16" eb="17">
      <t>スウ</t>
    </rPh>
    <phoneticPr fontId="7"/>
  </si>
  <si>
    <t>会計期間（　　月～　　月）</t>
    <rPh sb="0" eb="2">
      <t>カイケイ</t>
    </rPh>
    <rPh sb="2" eb="4">
      <t>キカン</t>
    </rPh>
    <rPh sb="7" eb="8">
      <t>ガツ</t>
    </rPh>
    <rPh sb="11" eb="12">
      <t>ガツ</t>
    </rPh>
    <phoneticPr fontId="7"/>
  </si>
  <si>
    <t>生産活動収入から経費を除いた額</t>
    <rPh sb="0" eb="2">
      <t>セイサン</t>
    </rPh>
    <rPh sb="2" eb="4">
      <t>カツドウ</t>
    </rPh>
    <rPh sb="4" eb="6">
      <t>シュウニュウ</t>
    </rPh>
    <rPh sb="8" eb="10">
      <t>ケイヒ</t>
    </rPh>
    <rPh sb="11" eb="12">
      <t>ノゾ</t>
    </rPh>
    <rPh sb="14" eb="15">
      <t>ガク</t>
    </rPh>
    <phoneticPr fontId="7"/>
  </si>
  <si>
    <t>収支</t>
    <rPh sb="0" eb="2">
      <t>シュウシ</t>
    </rPh>
    <phoneticPr fontId="7"/>
  </si>
  <si>
    <t>前年度　（　　　年度）</t>
    <rPh sb="0" eb="3">
      <t>ゼンネンドネンド</t>
    </rPh>
    <rPh sb="8" eb="10">
      <t>ネンド</t>
    </rPh>
    <phoneticPr fontId="7"/>
  </si>
  <si>
    <t>◎先進的事業者の視察・実習の実施している</t>
    <rPh sb="1" eb="4">
      <t>センシンテキ</t>
    </rPh>
    <rPh sb="4" eb="7">
      <t>ジギョウシャ</t>
    </rPh>
    <rPh sb="8" eb="10">
      <t>シサツ</t>
    </rPh>
    <rPh sb="11" eb="13">
      <t>ジッシュウ</t>
    </rPh>
    <rPh sb="14" eb="16">
      <t>ジッシ</t>
    </rPh>
    <phoneticPr fontId="7"/>
  </si>
  <si>
    <t>（Ⅲ）多様な働き方</t>
    <rPh sb="3" eb="5">
      <t>タヨウ</t>
    </rPh>
    <rPh sb="6" eb="7">
      <t>ハタラ</t>
    </rPh>
    <rPh sb="8" eb="9">
      <t>カタ</t>
    </rPh>
    <phoneticPr fontId="7"/>
  </si>
  <si>
    <t>下関市の「地域区分」欄は、「その他」となります。</t>
    <rPh sb="0" eb="3">
      <t>シモノセキシ</t>
    </rPh>
    <rPh sb="16" eb="17">
      <t>タ</t>
    </rPh>
    <phoneticPr fontId="7"/>
  </si>
  <si>
    <t>③在宅勤務に係る労働条件及び服務規律</t>
  </si>
  <si>
    <t>注５　加配する従業者等に変動が生じたときは、本様式により速やかに「３　変更」の届出を行うこと。</t>
    <rPh sb="0" eb="1">
      <t>チュウ</t>
    </rPh>
    <rPh sb="10" eb="11">
      <t>トウ</t>
    </rPh>
    <phoneticPr fontId="7"/>
  </si>
  <si>
    <t>◎免許・資格取得、検定の受検勧奨</t>
    <rPh sb="1" eb="3">
      <t>メンキョ</t>
    </rPh>
    <rPh sb="4" eb="6">
      <t>シカク</t>
    </rPh>
    <rPh sb="6" eb="8">
      <t>シュトク</t>
    </rPh>
    <rPh sb="9" eb="11">
      <t>ケンテイ</t>
    </rPh>
    <rPh sb="12" eb="14">
      <t>ジュケン</t>
    </rPh>
    <rPh sb="14" eb="16">
      <t>カンショウ</t>
    </rPh>
    <phoneticPr fontId="7"/>
  </si>
  <si>
    <t>名</t>
    <rPh sb="0" eb="1">
      <t>メイ</t>
    </rPh>
    <phoneticPr fontId="7"/>
  </si>
  <si>
    <t>◎在宅勤務を行った人数</t>
    <rPh sb="1" eb="3">
      <t>ザイタク</t>
    </rPh>
    <rPh sb="3" eb="5">
      <t>キンム</t>
    </rPh>
    <rPh sb="6" eb="7">
      <t>オコナ</t>
    </rPh>
    <rPh sb="9" eb="11">
      <t>ニンズウ</t>
    </rPh>
    <phoneticPr fontId="7"/>
  </si>
  <si>
    <t>に関する制度を活用した人数</t>
    <rPh sb="7" eb="9">
      <t>カツヨウ</t>
    </rPh>
    <phoneticPr fontId="7"/>
  </si>
  <si>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7"/>
  </si>
  <si>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7"/>
  </si>
  <si>
    <t xml:space="preserve"> 勤務形態：</t>
    <rPh sb="1" eb="3">
      <t>キンム</t>
    </rPh>
    <rPh sb="3" eb="5">
      <t>ケイタイ</t>
    </rPh>
    <phoneticPr fontId="7"/>
  </si>
  <si>
    <t xml:space="preserve"> 就業時間：　　　時　分～　時　分</t>
    <rPh sb="1" eb="3">
      <t>シュウギョウ</t>
    </rPh>
    <rPh sb="3" eb="5">
      <t>ジカン</t>
    </rPh>
    <rPh sb="9" eb="10">
      <t>ジ</t>
    </rPh>
    <rPh sb="11" eb="12">
      <t>フン</t>
    </rPh>
    <rPh sb="14" eb="15">
      <t>ジ</t>
    </rPh>
    <rPh sb="16" eb="17">
      <t>フン</t>
    </rPh>
    <phoneticPr fontId="7"/>
  </si>
  <si>
    <t>◎フレックスタイム制を活用した人数</t>
    <rPh sb="9" eb="10">
      <t>セイ</t>
    </rPh>
    <rPh sb="11" eb="13">
      <t>カツヨウ</t>
    </rPh>
    <rPh sb="15" eb="17">
      <t>ニンズウ</t>
    </rPh>
    <phoneticPr fontId="7"/>
  </si>
  <si>
    <t>◎時差出勤制度を活用した人数</t>
    <rPh sb="1" eb="3">
      <t>ジサ</t>
    </rPh>
    <rPh sb="3" eb="5">
      <t>シュッキン</t>
    </rPh>
    <rPh sb="5" eb="7">
      <t>セイド</t>
    </rPh>
    <rPh sb="8" eb="10">
      <t>カツヨウ</t>
    </rPh>
    <rPh sb="13" eb="14">
      <t>ショクニン</t>
    </rPh>
    <phoneticPr fontId="7"/>
  </si>
  <si>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7"/>
  </si>
  <si>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7"/>
  </si>
  <si>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7"/>
  </si>
  <si>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7"/>
  </si>
  <si>
    <t xml:space="preserve">               計画的付与制度</t>
    <rPh sb="15" eb="18">
      <t>ケイカクテキ</t>
    </rPh>
    <rPh sb="18" eb="20">
      <t>フヨ</t>
    </rPh>
    <rPh sb="20" eb="22">
      <t>セイド</t>
    </rPh>
    <phoneticPr fontId="7"/>
  </si>
  <si>
    <t xml:space="preserve"> 取得した期間：　月　日～　月　日</t>
    <rPh sb="1" eb="3">
      <t>シュトク</t>
    </rPh>
    <rPh sb="5" eb="7">
      <t>キカン</t>
    </rPh>
    <rPh sb="9" eb="10">
      <t>ガツ</t>
    </rPh>
    <rPh sb="11" eb="12">
      <t>ニチ</t>
    </rPh>
    <rPh sb="14" eb="15">
      <t>ガツ</t>
    </rPh>
    <rPh sb="16" eb="17">
      <t>ニチ</t>
    </rPh>
    <phoneticPr fontId="7"/>
  </si>
  <si>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7"/>
  </si>
  <si>
    <t>（Ⅳ）　支援力向上</t>
  </si>
  <si>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7"/>
  </si>
  <si>
    <t>②研修、学会等又は学会誌等において発表</t>
  </si>
  <si>
    <t>③視察・実習の実施又は受け入れ</t>
  </si>
  <si>
    <t>◎研修、学会等又は学会誌等において</t>
    <rPh sb="1" eb="3">
      <t>ケンシュウ</t>
    </rPh>
    <rPh sb="4" eb="6">
      <t>ガッカイ</t>
    </rPh>
    <rPh sb="6" eb="7">
      <t>トウ</t>
    </rPh>
    <rPh sb="7" eb="8">
      <t>マタ</t>
    </rPh>
    <rPh sb="9" eb="12">
      <t>ガッカイシ</t>
    </rPh>
    <rPh sb="12" eb="13">
      <t>トウ</t>
    </rPh>
    <phoneticPr fontId="7"/>
  </si>
  <si>
    <t>外部　　回／内部　　回</t>
    <rPh sb="0" eb="2">
      <t>ガイブ</t>
    </rPh>
    <rPh sb="4" eb="5">
      <t>カイ</t>
    </rPh>
    <rPh sb="6" eb="8">
      <t>ナイブ</t>
    </rPh>
    <rPh sb="10" eb="11">
      <t>カイ</t>
    </rPh>
    <phoneticPr fontId="7"/>
  </si>
  <si>
    <t>　発表している回数</t>
    <rPh sb="1" eb="3">
      <t>ハッピョウ</t>
    </rPh>
    <rPh sb="7" eb="9">
      <t>カイスウ</t>
    </rPh>
    <phoneticPr fontId="7"/>
  </si>
  <si>
    <t>◎他の事業所の視察・実習を受け入れている</t>
    <rPh sb="1" eb="2">
      <t>タ</t>
    </rPh>
    <rPh sb="3" eb="6">
      <t>ジギョウショ</t>
    </rPh>
    <rPh sb="7" eb="9">
      <t>シサツ</t>
    </rPh>
    <rPh sb="10" eb="12">
      <t>ジッシュウ</t>
    </rPh>
    <rPh sb="13" eb="14">
      <t>ウ</t>
    </rPh>
    <rPh sb="15" eb="16">
      <t>イ</t>
    </rPh>
    <phoneticPr fontId="7"/>
  </si>
  <si>
    <t>対象職員数</t>
    <rPh sb="0" eb="2">
      <t>タイショウ</t>
    </rPh>
    <rPh sb="2" eb="4">
      <t>ショクイン</t>
    </rPh>
    <rPh sb="4" eb="5">
      <t>スウ</t>
    </rPh>
    <phoneticPr fontId="7"/>
  </si>
  <si>
    <r>
      <t>※</t>
    </r>
    <r>
      <rPr>
        <sz val="10"/>
        <color theme="1"/>
        <rFont val="ＭＳ ゴシック"/>
        <family val="3"/>
        <charset val="128"/>
      </rPr>
      <t>先進的事業者名</t>
    </r>
    <rPh sb="1" eb="4">
      <t>センシンテキ</t>
    </rPh>
    <rPh sb="4" eb="7">
      <t>ジギョウシャ</t>
    </rPh>
    <rPh sb="7" eb="8">
      <t>メイ</t>
    </rPh>
    <phoneticPr fontId="7"/>
  </si>
  <si>
    <t>うち研修受講者数</t>
    <rPh sb="2" eb="4">
      <t>ケンシュウ</t>
    </rPh>
    <rPh sb="4" eb="7">
      <t>ジュコウシャ</t>
    </rPh>
    <rPh sb="7" eb="8">
      <t>スウ</t>
    </rPh>
    <phoneticPr fontId="7"/>
  </si>
  <si>
    <r>
      <t>※</t>
    </r>
    <r>
      <rPr>
        <sz val="10"/>
        <color theme="1"/>
        <rFont val="ＭＳ ゴシック"/>
        <family val="3"/>
        <charset val="128"/>
      </rPr>
      <t>研修名</t>
    </r>
    <rPh sb="1" eb="3">
      <t>ケンシュウ</t>
    </rPh>
    <rPh sb="3" eb="4">
      <t>メイ</t>
    </rPh>
    <phoneticPr fontId="7"/>
  </si>
  <si>
    <t>加配される従業者の氏名</t>
    <rPh sb="0" eb="2">
      <t>カハイ</t>
    </rPh>
    <rPh sb="5" eb="8">
      <t>ジュウギョウシャ</t>
    </rPh>
    <rPh sb="9" eb="11">
      <t>シメイ</t>
    </rPh>
    <phoneticPr fontId="7"/>
  </si>
  <si>
    <r>
      <rPr>
        <sz val="6"/>
        <color theme="1"/>
        <rFont val="ＭＳ ゴシック"/>
        <family val="3"/>
        <charset val="128"/>
      </rPr>
      <t>※</t>
    </r>
    <r>
      <rPr>
        <sz val="10"/>
        <color theme="1"/>
        <rFont val="ＭＳ ゴシック"/>
        <family val="3"/>
        <charset val="128"/>
      </rPr>
      <t>学会誌等名</t>
    </r>
    <rPh sb="5" eb="6">
      <t>メイ</t>
    </rPh>
    <phoneticPr fontId="7"/>
  </si>
  <si>
    <t>　　 　２　令和３年度における事業実績が６月以上１年未満である場合は令和３年１０月から令和４年３月までの期間に係る平均利用者数を算定すること</t>
    <rPh sb="6" eb="8">
      <t>レイワ</t>
    </rPh>
    <rPh sb="9" eb="11">
      <t>ネンド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38" eb="39">
      <t>ヘイネン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7"/>
  </si>
  <si>
    <r>
      <t>※</t>
    </r>
    <r>
      <rPr>
        <sz val="10"/>
        <color theme="1"/>
        <rFont val="ＭＳ ゴシック"/>
        <family val="3"/>
        <charset val="128"/>
      </rPr>
      <t>他の事業所名</t>
    </r>
    <rPh sb="1" eb="2">
      <t>タ</t>
    </rPh>
    <rPh sb="3" eb="6">
      <t>ジギョウショ</t>
    </rPh>
    <rPh sb="6" eb="7">
      <t>メイ</t>
    </rPh>
    <phoneticPr fontId="7"/>
  </si>
  <si>
    <t xml:space="preserve"> 掲載日</t>
    <rPh sb="1" eb="3">
      <t>ケイサイ</t>
    </rPh>
    <phoneticPr fontId="7"/>
  </si>
  <si>
    <t>◎販路拡大の商談会等への参加回数</t>
    <rPh sb="1" eb="3">
      <t>ハンロ</t>
    </rPh>
    <rPh sb="3" eb="5">
      <t>カクダイ</t>
    </rPh>
    <rPh sb="6" eb="9">
      <t>ショウダンカイ</t>
    </rPh>
    <rPh sb="9" eb="10">
      <t>トウ</t>
    </rPh>
    <rPh sb="12" eb="14">
      <t>サンカ</t>
    </rPh>
    <rPh sb="14" eb="16">
      <t>カイスウ</t>
    </rPh>
    <phoneticPr fontId="7"/>
  </si>
  <si>
    <t>◎職員の人事評価制度を整備している</t>
    <rPh sb="1" eb="3">
      <t>ショクイン</t>
    </rPh>
    <rPh sb="4" eb="6">
      <t>ジンジ</t>
    </rPh>
    <rPh sb="6" eb="8">
      <t>ヒョウカ</t>
    </rPh>
    <rPh sb="8" eb="10">
      <t>セイド</t>
    </rPh>
    <rPh sb="11" eb="13">
      <t>セイビ</t>
    </rPh>
    <phoneticPr fontId="7"/>
  </si>
  <si>
    <t>◎ピアサポーターを配置している</t>
    <rPh sb="9" eb="11">
      <t>ハイチ</t>
    </rPh>
    <phoneticPr fontId="7"/>
  </si>
  <si>
    <t>◎当該人事評価制度を周知している</t>
    <rPh sb="1" eb="3">
      <t>トウガイ</t>
    </rPh>
    <rPh sb="3" eb="5">
      <t>ジンジ</t>
    </rPh>
    <rPh sb="5" eb="7">
      <t>ヒョウカ</t>
    </rPh>
    <rPh sb="7" eb="9">
      <t>セイド</t>
    </rPh>
    <rPh sb="10" eb="12">
      <t>シュウチ</t>
    </rPh>
    <phoneticPr fontId="7"/>
  </si>
  <si>
    <r>
      <t>※</t>
    </r>
    <r>
      <rPr>
        <sz val="10"/>
        <color theme="1"/>
        <rFont val="ＭＳ ゴシック"/>
        <family val="3"/>
        <charset val="128"/>
      </rPr>
      <t>商談会等名</t>
    </r>
    <rPh sb="1" eb="4">
      <t>ショウダンカイ</t>
    </rPh>
    <rPh sb="4" eb="5">
      <t>トウ</t>
    </rPh>
    <rPh sb="5" eb="6">
      <t>ガクメイ</t>
    </rPh>
    <phoneticPr fontId="7"/>
  </si>
  <si>
    <t>地域にとってのメリット</t>
    <rPh sb="0" eb="2">
      <t>チイキ</t>
    </rPh>
    <phoneticPr fontId="7"/>
  </si>
  <si>
    <t>　を受講している</t>
    <rPh sb="2" eb="4">
      <t>ジュコウ</t>
    </rPh>
    <phoneticPr fontId="7"/>
  </si>
  <si>
    <t xml:space="preserve"> 主催者名</t>
    <rPh sb="1" eb="4">
      <t>シュサイシャ</t>
    </rPh>
    <rPh sb="4" eb="5">
      <t>メイ</t>
    </rPh>
    <phoneticPr fontId="7"/>
  </si>
  <si>
    <t>人事評価制度の対象職員数</t>
    <rPh sb="0" eb="2">
      <t>ジンジ</t>
    </rPh>
    <rPh sb="2" eb="4">
      <t>ヒョウカ</t>
    </rPh>
    <rPh sb="4" eb="6">
      <t>セイド</t>
    </rPh>
    <rPh sb="7" eb="9">
      <t>タイショウ</t>
    </rPh>
    <rPh sb="9" eb="12">
      <t>ショクインスウ</t>
    </rPh>
    <phoneticPr fontId="7"/>
  </si>
  <si>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7"/>
  </si>
  <si>
    <t xml:space="preserve"> 内容</t>
    <rPh sb="1" eb="3">
      <t>ナイヨウ</t>
    </rPh>
    <phoneticPr fontId="7"/>
  </si>
  <si>
    <t xml:space="preserve"> 職務内容</t>
    <rPh sb="1" eb="3">
      <t>ショクム</t>
    </rPh>
    <rPh sb="3" eb="5">
      <t>ナイヨウ</t>
    </rPh>
    <phoneticPr fontId="7"/>
  </si>
  <si>
    <t>⑧国際標準化規格が定めた規格等の認証等</t>
  </si>
  <si>
    <t>◎前年度末日から過去３年以内に</t>
    <rPh sb="1" eb="4">
      <t>ゼンネンド</t>
    </rPh>
    <rPh sb="4" eb="6">
      <t>マツジツ</t>
    </rPh>
    <rPh sb="8" eb="10">
      <t>カコ</t>
    </rPh>
    <rPh sb="11" eb="12">
      <t>ネン</t>
    </rPh>
    <rPh sb="12" eb="14">
      <t>イナイ</t>
    </rPh>
    <phoneticPr fontId="7"/>
  </si>
  <si>
    <t>◎ＩＳＯが制定したマネジメント</t>
    <rPh sb="5" eb="7">
      <t>セイテイ</t>
    </rPh>
    <phoneticPr fontId="7"/>
  </si>
  <si>
    <t>　規格等の認証等を受けている</t>
    <rPh sb="1" eb="3">
      <t>キカク</t>
    </rPh>
    <rPh sb="3" eb="4">
      <t>トウ</t>
    </rPh>
    <rPh sb="5" eb="7">
      <t>ニンショウ</t>
    </rPh>
    <rPh sb="7" eb="8">
      <t>トウ</t>
    </rPh>
    <rPh sb="9" eb="10">
      <t>ウ</t>
    </rPh>
    <phoneticPr fontId="7"/>
  </si>
  <si>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7"/>
  </si>
  <si>
    <t xml:space="preserve"> 規格等の内容</t>
    <rPh sb="1" eb="3">
      <t>キカク</t>
    </rPh>
    <rPh sb="3" eb="4">
      <t>トウ</t>
    </rPh>
    <rPh sb="5" eb="7">
      <t>ナイヨウ</t>
    </rPh>
    <phoneticPr fontId="7"/>
  </si>
  <si>
    <t>得られた成果</t>
    <rPh sb="0" eb="1">
      <t>エ</t>
    </rPh>
    <rPh sb="4" eb="6">
      <t>セイカ</t>
    </rPh>
    <phoneticPr fontId="7"/>
  </si>
  <si>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7"/>
  </si>
  <si>
    <t>地域連携活動の概要</t>
    <rPh sb="0" eb="2">
      <t>チイキ</t>
    </rPh>
    <rPh sb="2" eb="4">
      <t>レンケイ</t>
    </rPh>
    <rPh sb="4" eb="6">
      <t>カツドウ</t>
    </rPh>
    <rPh sb="7" eb="9">
      <t>ガイヨウ</t>
    </rPh>
    <phoneticPr fontId="7"/>
  </si>
  <si>
    <t>活動の様子の写真</t>
    <rPh sb="0" eb="2">
      <t>カツドウ</t>
    </rPh>
    <rPh sb="3" eb="5">
      <t>ヨウス</t>
    </rPh>
    <rPh sb="6" eb="8">
      <t>シャシン</t>
    </rPh>
    <phoneticPr fontId="7"/>
  </si>
  <si>
    <t>実施日程</t>
    <rPh sb="0" eb="2">
      <t>ジッシ</t>
    </rPh>
    <rPh sb="2" eb="4">
      <t>ニッテイ</t>
    </rPh>
    <phoneticPr fontId="7"/>
  </si>
  <si>
    <t>　注　１　本届出は、令和３年度における事業実績が「６月以上」である場合に作成すること</t>
    <rPh sb="1" eb="2">
      <t>チュウ</t>
    </rPh>
    <rPh sb="5" eb="6">
      <t>ホン</t>
    </rPh>
    <rPh sb="6" eb="8">
      <t>トドケデ</t>
    </rPh>
    <rPh sb="10" eb="12">
      <t>レイワ</t>
    </rPh>
    <rPh sb="13" eb="15">
      <t>ネンド</t>
    </rPh>
    <rPh sb="15" eb="17">
      <t>ヘイネンド</t>
    </rPh>
    <rPh sb="19" eb="21">
      <t>ジギョウ</t>
    </rPh>
    <rPh sb="21" eb="23">
      <t>ジッセキ</t>
    </rPh>
    <rPh sb="26" eb="27">
      <t>ツキ</t>
    </rPh>
    <rPh sb="27" eb="29">
      <t>イジョウ</t>
    </rPh>
    <rPh sb="33" eb="35">
      <t>バアイ</t>
    </rPh>
    <rPh sb="36" eb="38">
      <t>サクセイ</t>
    </rPh>
    <phoneticPr fontId="7"/>
  </si>
  <si>
    <t>成果物の写真</t>
    <rPh sb="0" eb="3">
      <t>セイカブツ</t>
    </rPh>
    <rPh sb="4" eb="6">
      <t>シャシン</t>
    </rPh>
    <phoneticPr fontId="7"/>
  </si>
  <si>
    <t>活動内容の追加コメント</t>
    <rPh sb="0" eb="2">
      <t>カツドウ</t>
    </rPh>
    <rPh sb="2" eb="4">
      <t>ナイヨウ</t>
    </rPh>
    <rPh sb="5" eb="7">
      <t>ツイカ</t>
    </rPh>
    <phoneticPr fontId="7"/>
  </si>
  <si>
    <t>利用者数　等</t>
    <rPh sb="0" eb="3">
      <t>リヨウシャ</t>
    </rPh>
    <rPh sb="3" eb="4">
      <t>スウ</t>
    </rPh>
    <rPh sb="5" eb="6">
      <t>トウ</t>
    </rPh>
    <phoneticPr fontId="7"/>
  </si>
  <si>
    <t>＜目的＞</t>
    <rPh sb="1" eb="3">
      <t>モクテキ</t>
    </rPh>
    <phoneticPr fontId="7"/>
  </si>
  <si>
    <t>地域連携活動のねらい</t>
    <rPh sb="0" eb="2">
      <t>チイキ</t>
    </rPh>
    <rPh sb="2" eb="4">
      <t>レンケイ</t>
    </rPh>
    <rPh sb="4" eb="6">
      <t>カツドウ</t>
    </rPh>
    <phoneticPr fontId="7"/>
  </si>
  <si>
    <t>課題点</t>
    <rPh sb="0" eb="2">
      <t>カダイ</t>
    </rPh>
    <rPh sb="2" eb="3">
      <t>テン</t>
    </rPh>
    <phoneticPr fontId="7"/>
  </si>
  <si>
    <t>（別紙３３－４）</t>
    <rPh sb="1" eb="3">
      <t>ベッシ</t>
    </rPh>
    <phoneticPr fontId="7"/>
  </si>
  <si>
    <r>
      <t>　　　○就労継続支援Ａ型・Ｂ型にあっては、職業指導員又は生活支援員
　　　</t>
    </r>
    <r>
      <rPr>
        <sz val="11"/>
        <color rgb="FFFF0000"/>
        <rFont val="ＭＳ ゴシック"/>
        <family val="3"/>
        <charset val="128"/>
      </rPr>
      <t>（注：賃金向上達成指導員、目標工賃達成指導員は対象外となります。）</t>
    </r>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rPh sb="38" eb="39">
      <t>チュウ</t>
    </rPh>
    <rPh sb="40" eb="42">
      <t>チンギン</t>
    </rPh>
    <rPh sb="42" eb="44">
      <t>コウジョウ</t>
    </rPh>
    <rPh sb="44" eb="46">
      <t>タッセイ</t>
    </rPh>
    <rPh sb="46" eb="49">
      <t>シドウイン</t>
    </rPh>
    <rPh sb="50" eb="52">
      <t>モクヒョウ</t>
    </rPh>
    <rPh sb="52" eb="54">
      <t>コウチン</t>
    </rPh>
    <rPh sb="54" eb="56">
      <t>タッセイ</t>
    </rPh>
    <rPh sb="56" eb="59">
      <t>シドウイン</t>
    </rPh>
    <rPh sb="60" eb="62">
      <t>タイショウ</t>
    </rPh>
    <rPh sb="62" eb="63">
      <t>ガイ</t>
    </rPh>
    <phoneticPr fontId="7"/>
  </si>
  <si>
    <t>就労移行支援体制加算に関する届出書（Ｂ型、生活介護、生活訓練）</t>
    <rPh sb="0" eb="2">
      <t>シュウロウ</t>
    </rPh>
    <rPh sb="2" eb="4">
      <t>イコウ</t>
    </rPh>
    <rPh sb="4" eb="6">
      <t>シエン</t>
    </rPh>
    <rPh sb="6" eb="8">
      <t>タイセイ</t>
    </rPh>
    <rPh sb="8" eb="10">
      <t>カサン</t>
    </rPh>
    <rPh sb="11" eb="12">
      <t>カン</t>
    </rPh>
    <rPh sb="14" eb="17">
      <t>トドケデショ</t>
    </rPh>
    <rPh sb="19" eb="20">
      <t>ガタ</t>
    </rPh>
    <rPh sb="21" eb="25">
      <t>セイカツカイゴ</t>
    </rPh>
    <rPh sb="26" eb="30">
      <t>セイカツクンレン</t>
    </rPh>
    <phoneticPr fontId="7"/>
  </si>
  <si>
    <t>（参考資料１１）</t>
    <rPh sb="1" eb="3">
      <t>サンコウ</t>
    </rPh>
    <rPh sb="3" eb="5">
      <t>シリョウ</t>
    </rPh>
    <phoneticPr fontId="7"/>
  </si>
  <si>
    <t>参考様式１１</t>
    <rPh sb="0" eb="2">
      <t>サンコウ</t>
    </rPh>
    <rPh sb="2" eb="4">
      <t>ヨウシキ</t>
    </rPh>
    <phoneticPr fontId="7"/>
  </si>
  <si>
    <t>⇐　今年度の目標工賃水準（月額）を記載すること。</t>
    <rPh sb="2" eb="5">
      <t>コンネンド</t>
    </rPh>
    <rPh sb="6" eb="8">
      <t>モクヒョウ</t>
    </rPh>
    <rPh sb="8" eb="10">
      <t>コウチン</t>
    </rPh>
    <rPh sb="10" eb="12">
      <t>スイジュン</t>
    </rPh>
    <rPh sb="13" eb="15">
      <t>ゲツガク</t>
    </rPh>
    <rPh sb="17" eb="19">
      <t>キサイ</t>
    </rPh>
    <phoneticPr fontId="7"/>
  </si>
  <si>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7"/>
  </si>
  <si>
    <t>有　・　無</t>
    <rPh sb="0" eb="1">
      <t>アリ</t>
    </rPh>
    <rPh sb="4" eb="5">
      <t>ナ</t>
    </rPh>
    <phoneticPr fontId="7"/>
  </si>
  <si>
    <t>適 用 年 月 日</t>
    <rPh sb="0" eb="1">
      <t>テキ</t>
    </rPh>
    <rPh sb="2" eb="3">
      <t>ヨウ</t>
    </rPh>
    <rPh sb="4" eb="5">
      <t>トシ</t>
    </rPh>
    <rPh sb="6" eb="7">
      <t>ツキ</t>
    </rPh>
    <rPh sb="8" eb="9">
      <t>ヒ</t>
    </rPh>
    <phoneticPr fontId="7"/>
  </si>
  <si>
    <t>１　利用者の状況</t>
    <rPh sb="2" eb="4">
      <t>リヨウ</t>
    </rPh>
    <rPh sb="4" eb="5">
      <t>シャ</t>
    </rPh>
    <rPh sb="6" eb="8">
      <t>ジョウキョウ</t>
    </rPh>
    <phoneticPr fontId="7"/>
  </si>
  <si>
    <t>うち３０％　　　　　(B)＝（A)×0.3</t>
  </si>
  <si>
    <t>加算要件に該当する利用者の数（C)＝(E)／(D)</t>
    <rPh sb="0" eb="2">
      <t>カサン</t>
    </rPh>
    <rPh sb="2" eb="4">
      <t>ヨウケン</t>
    </rPh>
    <rPh sb="5" eb="7">
      <t>ガイトウ</t>
    </rPh>
    <rPh sb="9" eb="12">
      <t>リヨウシャ</t>
    </rPh>
    <rPh sb="13" eb="14">
      <t>スウ</t>
    </rPh>
    <phoneticPr fontId="7"/>
  </si>
  <si>
    <t>該当利用者の氏名</t>
    <rPh sb="0" eb="2">
      <t>ガイトウ</t>
    </rPh>
    <rPh sb="2" eb="5">
      <t>リヨウシャ</t>
    </rPh>
    <rPh sb="6" eb="8">
      <t>シメイ</t>
    </rPh>
    <phoneticPr fontId="7"/>
  </si>
  <si>
    <t>前年度の開所日数（D)</t>
    <rPh sb="0" eb="3">
      <t>ゼンネンド</t>
    </rPh>
    <rPh sb="4" eb="6">
      <t>カイショ</t>
    </rPh>
    <rPh sb="6" eb="8">
      <t>ニッスウ</t>
    </rPh>
    <phoneticPr fontId="7"/>
  </si>
  <si>
    <t>利用者数（A)　÷　50　＝（F)</t>
    <rPh sb="0" eb="3">
      <t>リヨウシャ</t>
    </rPh>
    <rPh sb="3" eb="4">
      <t>スウ</t>
    </rPh>
    <phoneticPr fontId="7"/>
  </si>
  <si>
    <t>（G)＞＝（F)</t>
  </si>
  <si>
    <t>資格・研修名等</t>
    <rPh sb="0" eb="2">
      <t>シカク</t>
    </rPh>
    <rPh sb="3" eb="5">
      <t>ケンシュウ</t>
    </rPh>
    <rPh sb="5" eb="6">
      <t>メイ</t>
    </rPh>
    <rPh sb="6" eb="7">
      <t>トウ</t>
    </rPh>
    <phoneticPr fontId="7"/>
  </si>
  <si>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7"/>
  </si>
  <si>
    <t>注４　前年度に当該加算を算定しており、新年度も引き続き算定するものとしてこの届出書を提出する場合には、
　　「異動区分」欄　において「２　継続」に○を付すこと。</t>
    <rPh sb="0" eb="1">
      <t>チュウ</t>
    </rPh>
    <phoneticPr fontId="7"/>
  </si>
  <si>
    <t>年　　月　　日　提出</t>
    <rPh sb="0" eb="1">
      <t>ネン</t>
    </rPh>
    <rPh sb="3" eb="4">
      <t>ガツ</t>
    </rPh>
    <rPh sb="6" eb="7">
      <t>ニチ</t>
    </rPh>
    <rPh sb="8" eb="10">
      <t>テイシュツ</t>
    </rPh>
    <phoneticPr fontId="7"/>
  </si>
  <si>
    <t>１　新規　　　　　２　継続　　　　　３　変更</t>
    <rPh sb="2" eb="4">
      <t>シンキ</t>
    </rPh>
    <rPh sb="11" eb="13">
      <t>ケイゾク</t>
    </rPh>
    <rPh sb="20" eb="22">
      <t>ヘンコウ</t>
    </rPh>
    <phoneticPr fontId="7"/>
  </si>
  <si>
    <r>
      <rPr>
        <sz val="14"/>
        <color theme="1"/>
        <rFont val="ＭＳ Ｐゴシック"/>
        <family val="3"/>
        <charset val="128"/>
      </rPr>
      <t>令和３</t>
    </r>
    <r>
      <rPr>
        <sz val="14"/>
        <rFont val="ＭＳ Ｐゴシック"/>
        <family val="3"/>
        <charset val="128"/>
      </rPr>
      <t>年度平均利用者数に関する届出書</t>
    </r>
    <rPh sb="0" eb="1">
      <t>レイ</t>
    </rPh>
    <rPh sb="1" eb="2">
      <t>ワ</t>
    </rPh>
    <rPh sb="3" eb="5">
      <t>ネンド</t>
    </rPh>
    <rPh sb="5" eb="7">
      <t>ヘイキン</t>
    </rPh>
    <rPh sb="7" eb="10">
      <t>リヨウシャ</t>
    </rPh>
    <rPh sb="10" eb="11">
      <t>スウ</t>
    </rPh>
    <rPh sb="12" eb="13">
      <t>カン</t>
    </rPh>
    <rPh sb="15" eb="17">
      <t>トドケデ</t>
    </rPh>
    <rPh sb="17" eb="18">
      <t>ショ</t>
    </rPh>
    <phoneticPr fontId="7"/>
  </si>
  <si>
    <t>令和４年</t>
    <rPh sb="0" eb="1">
      <t>レイ</t>
    </rPh>
    <rPh sb="1" eb="2">
      <t>ワ</t>
    </rPh>
    <rPh sb="3" eb="4">
      <t>ネン</t>
    </rPh>
    <phoneticPr fontId="7"/>
  </si>
  <si>
    <t>合計
(３年度）</t>
    <rPh sb="0" eb="2">
      <t>ゴウケイ</t>
    </rPh>
    <rPh sb="5" eb="6">
      <t>ネン</t>
    </rPh>
    <rPh sb="6" eb="7">
      <t>ド</t>
    </rPh>
    <phoneticPr fontId="7"/>
  </si>
  <si>
    <t>多機能型等定員区分（※６）</t>
  </si>
  <si>
    <t>令和３年度平均利用者数に関する届出書</t>
    <rPh sb="0" eb="1">
      <t>レイ</t>
    </rPh>
    <rPh sb="1" eb="2">
      <t>ワ</t>
    </rPh>
    <rPh sb="3" eb="5">
      <t>ネンド</t>
    </rPh>
    <rPh sb="5" eb="7">
      <t>ヘイキン</t>
    </rPh>
    <rPh sb="7" eb="10">
      <t>リヨウシャ</t>
    </rPh>
    <rPh sb="10" eb="11">
      <t>スウ</t>
    </rPh>
    <rPh sb="12" eb="13">
      <t>カン</t>
    </rPh>
    <rPh sb="15" eb="17">
      <t>トドケデ</t>
    </rPh>
    <rPh sb="17" eb="18">
      <t>ショ</t>
    </rPh>
    <phoneticPr fontId="7"/>
  </si>
  <si>
    <t>令和３年</t>
    <rPh sb="0" eb="2">
      <t>レイワ</t>
    </rPh>
    <rPh sb="3" eb="4">
      <t>ネン</t>
    </rPh>
    <phoneticPr fontId="7"/>
  </si>
  <si>
    <t>地域区分（※１）</t>
    <rPh sb="0" eb="2">
      <t>チイキ</t>
    </rPh>
    <rPh sb="2" eb="4">
      <t>クブン</t>
    </rPh>
    <phoneticPr fontId="7"/>
  </si>
  <si>
    <t>人員配置区分（※２）</t>
  </si>
  <si>
    <t>評価点区分（※３）</t>
    <rPh sb="0" eb="3">
      <t>ヒョウカテン</t>
    </rPh>
    <rPh sb="3" eb="5">
      <t>クブン</t>
    </rPh>
    <phoneticPr fontId="7"/>
  </si>
  <si>
    <t>キャリアパス区分（※４）</t>
  </si>
  <si>
    <t>福祉・介護職員特定処遇改善加算区分（※５）</t>
  </si>
  <si>
    <r>
      <t>（　　　）</t>
    </r>
    <r>
      <rPr>
        <sz val="11"/>
        <rFont val="ＭＳ Ｐゴシック"/>
        <family val="3"/>
        <charset val="128"/>
      </rPr>
      <t>人</t>
    </r>
  </si>
  <si>
    <t>　　　１．２１人以上４０人以下　　２．４１人以上６０人以下
　　　３．６１人以上８０人以下　　４．８１人以上　　　５．２０人以下</t>
    <rPh sb="7" eb="8">
      <t>ニン</t>
    </rPh>
    <rPh sb="8" eb="10">
      <t>イジョウ</t>
    </rPh>
    <rPh sb="12" eb="15">
      <t>ニンイカ</t>
    </rPh>
    <phoneticPr fontId="7"/>
  </si>
  <si>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</si>
  <si>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</si>
  <si>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１．平均工賃月額が４万５千円以上　２．平均工賃月額が３万５千円以上４万５千円未満
３．平均工賃月額が３万円以上３万５千円未満　４．平均工賃月額が２万５千円以上３万円未満
５．平均工賃月額が２万円以上以上２万５千円満　６．平均工賃月額が１万５千円以上２万円未満
７．平均工賃月額が１万円以上１万５千円未満　８．なし（経過措置対象）
９．平均工賃月額が１万円未満　１０．なし（生産活動等への支援実施対象）</t>
    <rPh sb="175" eb="176">
      <t>マン</t>
    </rPh>
    <rPh sb="186" eb="190">
      <t>セイサンカツドウ</t>
    </rPh>
    <rPh sb="190" eb="191">
      <t>トウ</t>
    </rPh>
    <rPh sb="193" eb="199">
      <t>シエンジッシタイショウ</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</si>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</sst>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Red]&quot;¥-&quot;#,##0"/>
    <numFmt numFmtId="177" formatCode="0_ "/>
    <numFmt numFmtId="178" formatCode="0.0_ "/>
    <numFmt numFmtId="179" formatCode="###########&quot;人&quot;"/>
    <numFmt numFmtId="180" formatCode="##########.###&quot;人&quot;"/>
    <numFmt numFmtId="181" formatCode="0.0000_ "/>
    <numFmt numFmtId="182" formatCode="#,##0_ "/>
    <numFmt numFmtId="183" formatCode="#,##0;&quot;▲ &quot;#,##0"/>
  </numFmts>
  <fonts count="124">
    <font>
      <sz val="11"/>
      <name val="ＭＳ Ｐゴシック"/>
      <family val="3"/>
    </font>
    <font>
      <u/>
      <sz val="11"/>
      <color theme="10"/>
      <name val="ＭＳ Ｐゴシック"/>
      <family val="3"/>
      <scheme val="minor"/>
    </font>
    <font>
      <u/>
      <sz val="11"/>
      <color indexed="12"/>
      <name val="ＭＳ Ｐゴシック"/>
      <family val="3"/>
    </font>
    <font>
      <u/>
      <sz val="11"/>
      <color rgb="FF0000FF"/>
      <name val="ＭＳ Ｐゴシック"/>
      <family val="3"/>
    </font>
    <font>
      <sz val="11"/>
      <name val="ＭＳ Ｐゴシック"/>
      <family val="3"/>
    </font>
    <font>
      <sz val="11"/>
      <color theme="1"/>
      <name val="ＭＳ Ｐゴシック"/>
      <family val="3"/>
      <scheme val="minor"/>
    </font>
    <font>
      <sz val="11"/>
      <color rgb="FF000000"/>
      <name val="ＭＳ Ｐゴシック"/>
      <family val="3"/>
    </font>
    <font>
      <sz val="6"/>
      <name val="ＭＳ Ｐゴシック"/>
      <family val="3"/>
    </font>
    <font>
      <sz val="14"/>
      <color indexed="8"/>
      <name val="ＭＳ Ｐゴシック"/>
      <family val="3"/>
    </font>
    <font>
      <b/>
      <sz val="16"/>
      <color indexed="10"/>
      <name val="ＭＳ Ｐゴシック"/>
      <family val="3"/>
    </font>
    <font>
      <sz val="11"/>
      <color indexed="8"/>
      <name val="ＭＳ Ｐゴシック"/>
      <family val="3"/>
    </font>
    <font>
      <sz val="9"/>
      <color indexed="8"/>
      <name val="ＭＳ Ｐゴシック"/>
      <family val="3"/>
    </font>
    <font>
      <b/>
      <sz val="16"/>
      <color indexed="60"/>
      <name val="ＭＳ Ｐゴシック"/>
      <family val="3"/>
    </font>
    <font>
      <b/>
      <sz val="11"/>
      <name val="ＭＳ Ｐゴシック"/>
      <family val="3"/>
    </font>
    <font>
      <sz val="10.5"/>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sz val="11"/>
      <name val="ＭＳ ゴシック"/>
      <family val="3"/>
    </font>
    <font>
      <sz val="12"/>
      <name val="ＭＳ Ｐゴシック"/>
      <family val="3"/>
    </font>
    <font>
      <sz val="9"/>
      <color indexed="13"/>
      <name val="ＭＳ Ｐゴシック"/>
      <family val="3"/>
    </font>
    <font>
      <sz val="7"/>
      <name val="ＭＳ Ｐゴシック"/>
      <family val="3"/>
    </font>
    <font>
      <sz val="12"/>
      <name val="ＭＳ ゴシック"/>
      <family val="3"/>
    </font>
    <font>
      <sz val="14"/>
      <name val="ＭＳ ゴシック"/>
      <family val="3"/>
    </font>
    <font>
      <sz val="10"/>
      <name val="ＭＳ ゴシック"/>
      <family val="3"/>
    </font>
    <font>
      <sz val="11"/>
      <name val="HGｺﾞｼｯｸM"/>
      <family val="3"/>
    </font>
    <font>
      <sz val="9"/>
      <name val="HGｺﾞｼｯｸM"/>
      <family val="3"/>
    </font>
    <font>
      <sz val="14"/>
      <name val="HGｺﾞｼｯｸM"/>
      <family val="3"/>
    </font>
    <font>
      <sz val="8"/>
      <name val="HGｺﾞｼｯｸM"/>
      <family val="3"/>
    </font>
    <font>
      <b/>
      <sz val="14"/>
      <name val="HGｺﾞｼｯｸM"/>
      <family val="3"/>
    </font>
    <font>
      <sz val="12"/>
      <name val="HG明朝B"/>
      <family val="1"/>
    </font>
    <font>
      <sz val="10"/>
      <name val="HG明朝B"/>
      <family val="1"/>
    </font>
    <font>
      <sz val="24"/>
      <name val="ＭＳ ゴシック"/>
      <family val="3"/>
    </font>
    <font>
      <sz val="24"/>
      <name val="HG明朝B"/>
      <family val="1"/>
    </font>
    <font>
      <b/>
      <sz val="12"/>
      <name val="HGｺﾞｼｯｸM"/>
      <family val="3"/>
    </font>
    <font>
      <b/>
      <sz val="11"/>
      <name val="HGｺﾞｼｯｸM"/>
      <family val="3"/>
    </font>
    <font>
      <sz val="10"/>
      <name val="HGｺﾞｼｯｸM"/>
      <family val="3"/>
    </font>
    <font>
      <sz val="10"/>
      <name val="ＭＳ Ｐ明朝"/>
      <family val="1"/>
    </font>
    <font>
      <sz val="9"/>
      <name val="ＭＳ Ｐ明朝"/>
      <family val="1"/>
    </font>
    <font>
      <b/>
      <sz val="12"/>
      <name val="ＭＳ Ｐゴシック"/>
      <family val="3"/>
    </font>
    <font>
      <sz val="14"/>
      <name val="ＭＳ Ｐゴシック"/>
      <family val="3"/>
    </font>
    <font>
      <sz val="12"/>
      <name val="ＭＳ 明朝"/>
      <family val="1"/>
    </font>
    <font>
      <sz val="10.5"/>
      <name val="ＭＳ ゴシック"/>
      <family val="3"/>
    </font>
    <font>
      <sz val="12"/>
      <color indexed="8"/>
      <name val="ＭＳ Ｐゴシック"/>
      <family val="3"/>
    </font>
    <font>
      <sz val="10"/>
      <color indexed="8"/>
      <name val="ＭＳ Ｐゴシック"/>
      <family val="3"/>
    </font>
    <font>
      <sz val="10"/>
      <color indexed="8"/>
      <name val="ＭＳ ゴシック"/>
      <family val="3"/>
    </font>
    <font>
      <b/>
      <sz val="11"/>
      <name val="ＭＳ ゴシック"/>
      <family val="3"/>
    </font>
    <font>
      <sz val="14"/>
      <color theme="1"/>
      <name val="ＭＳ Ｐゴシック"/>
      <family val="3"/>
    </font>
    <font>
      <b/>
      <sz val="11"/>
      <color rgb="FFFF0000"/>
      <name val="ＭＳ ゴシック"/>
      <family val="3"/>
    </font>
    <font>
      <sz val="11"/>
      <color theme="1"/>
      <name val="ＭＳ ゴシック"/>
      <family val="3"/>
    </font>
    <font>
      <sz val="9"/>
      <name val="ＭＳ ゴシック"/>
      <family val="3"/>
    </font>
    <font>
      <sz val="16"/>
      <name val="ＭＳ ゴシック"/>
      <family val="3"/>
    </font>
    <font>
      <b/>
      <u/>
      <sz val="12"/>
      <name val="ＭＳ ゴシック"/>
      <family val="3"/>
    </font>
    <font>
      <b/>
      <sz val="12"/>
      <name val="ＭＳ ゴシック"/>
      <family val="3"/>
    </font>
    <font>
      <u/>
      <sz val="16"/>
      <color indexed="12"/>
      <name val="ＭＳ Ｐゴシック"/>
      <family val="3"/>
    </font>
    <font>
      <u/>
      <sz val="11"/>
      <name val="ＭＳ Ｐゴシック"/>
      <family val="3"/>
    </font>
    <font>
      <sz val="12"/>
      <name val="HGｺﾞｼｯｸM"/>
      <family val="3"/>
    </font>
    <font>
      <sz val="12"/>
      <color theme="1"/>
      <name val="ＭＳ ゴシック"/>
      <family val="3"/>
    </font>
    <font>
      <sz val="9"/>
      <color theme="1"/>
      <name val="ＭＳ ゴシック"/>
      <family val="3"/>
    </font>
    <font>
      <sz val="14"/>
      <color theme="1"/>
      <name val="ＭＳ ゴシック"/>
      <family val="3"/>
    </font>
    <font>
      <sz val="12"/>
      <color theme="1"/>
      <name val="ＭＳ Ｐゴシック"/>
      <family val="3"/>
      <scheme val="minor"/>
    </font>
    <font>
      <sz val="10"/>
      <color theme="1"/>
      <name val="ＭＳ Ｐゴシック"/>
      <family val="3"/>
      <scheme val="minor"/>
    </font>
    <font>
      <sz val="10"/>
      <name val="ＭＳ 明朝"/>
      <family val="1"/>
    </font>
    <font>
      <sz val="16"/>
      <name val="ＭＳ Ｐゴシック"/>
      <family val="3"/>
    </font>
    <font>
      <sz val="11"/>
      <color rgb="FFFF0000"/>
      <name val="ＭＳ Ｐ明朝"/>
      <family val="1"/>
    </font>
    <font>
      <sz val="11"/>
      <color rgb="FFFF0000"/>
      <name val="ＭＳ Ｐゴシック"/>
      <family val="3"/>
    </font>
    <font>
      <sz val="16"/>
      <color theme="1"/>
      <name val="ＭＳ Ｐゴシック"/>
      <family val="3"/>
      <scheme val="minor"/>
    </font>
    <font>
      <sz val="8"/>
      <color theme="1"/>
      <name val="ＭＳ Ｐゴシック"/>
      <family val="3"/>
      <scheme val="minor"/>
    </font>
    <font>
      <sz val="9"/>
      <color theme="1"/>
      <name val="ＭＳ Ｐゴシック"/>
      <family val="3"/>
      <scheme val="minor"/>
    </font>
    <font>
      <sz val="18"/>
      <color theme="1"/>
      <name val="ＭＳ ゴシック"/>
      <family val="3"/>
    </font>
    <font>
      <b/>
      <sz val="24"/>
      <color theme="1"/>
      <name val="ＭＳ ゴシック"/>
      <family val="3"/>
    </font>
    <font>
      <b/>
      <sz val="20"/>
      <color theme="1"/>
      <name val="ＭＳ ゴシック"/>
      <family val="3"/>
    </font>
    <font>
      <sz val="16"/>
      <color theme="1"/>
      <name val="ＭＳ ゴシック"/>
      <family val="3"/>
    </font>
    <font>
      <b/>
      <sz val="22"/>
      <color rgb="FFFF0000"/>
      <name val="ＭＳ ゴシック"/>
      <family val="3"/>
    </font>
    <font>
      <u/>
      <sz val="18"/>
      <color theme="1"/>
      <name val="ＭＳ ゴシック"/>
      <family val="3"/>
    </font>
    <font>
      <b/>
      <sz val="18"/>
      <color theme="1"/>
      <name val="ＭＳ ゴシック"/>
      <family val="3"/>
    </font>
    <font>
      <sz val="36"/>
      <color theme="1"/>
      <name val="ＭＳ ゴシック"/>
      <family val="3"/>
    </font>
    <font>
      <sz val="20"/>
      <color theme="1"/>
      <name val="ＭＳ ゴシック"/>
      <family val="3"/>
    </font>
    <font>
      <u/>
      <sz val="12"/>
      <color indexed="12"/>
      <name val="ＭＳ Ｐゴシック"/>
      <family val="3"/>
    </font>
    <font>
      <sz val="10"/>
      <color theme="1"/>
      <name val="ＭＳ ゴシック"/>
      <family val="3"/>
    </font>
    <font>
      <b/>
      <sz val="10"/>
      <color theme="1"/>
      <name val="ＭＳ ゴシック"/>
      <family val="3"/>
    </font>
    <font>
      <sz val="8"/>
      <color theme="1"/>
      <name val="ＭＳ ゴシック"/>
      <family val="3"/>
    </font>
    <font>
      <sz val="6"/>
      <color theme="1"/>
      <name val="ＭＳ ゴシック"/>
      <family val="3"/>
    </font>
    <font>
      <sz val="7"/>
      <color theme="1"/>
      <name val="ＭＳ ゴシック"/>
      <family val="3"/>
    </font>
    <font>
      <sz val="16"/>
      <color theme="1"/>
      <name val="メイリオ"/>
      <family val="3"/>
    </font>
    <font>
      <sz val="24"/>
      <color theme="1"/>
      <name val="メイリオ"/>
      <family val="3"/>
    </font>
    <font>
      <sz val="20"/>
      <color theme="1"/>
      <name val="メイリオ"/>
      <family val="3"/>
    </font>
    <font>
      <sz val="18"/>
      <color theme="1"/>
      <name val="メイリオ"/>
      <family val="3"/>
    </font>
    <font>
      <sz val="16"/>
      <color rgb="FFFF0000"/>
      <name val="メイリオ"/>
      <family val="3"/>
    </font>
    <font>
      <sz val="20"/>
      <color theme="1"/>
      <name val="ＭＳ Ｐゴシック"/>
      <family val="2"/>
      <scheme val="minor"/>
    </font>
    <font>
      <sz val="10"/>
      <color indexed="8"/>
      <name val="ＭＳ Ｐゴシック"/>
      <family val="3"/>
      <charset val="128"/>
    </font>
    <font>
      <sz val="10"/>
      <color theme="1"/>
      <name val="ＭＳ ゴシック"/>
      <family val="3"/>
      <charset val="128"/>
    </font>
    <font>
      <sz val="16"/>
      <name val="ＭＳ ゴシック"/>
      <family val="3"/>
      <charset val="128"/>
    </font>
    <font>
      <sz val="11"/>
      <name val="ＭＳ ゴシック"/>
      <family val="3"/>
      <charset val="128"/>
    </font>
    <font>
      <sz val="11"/>
      <name val="ＭＳ Ｐゴシック"/>
      <family val="3"/>
      <charset val="128"/>
    </font>
    <font>
      <sz val="6"/>
      <color theme="1"/>
      <name val="ＭＳ ゴシック"/>
      <family val="3"/>
      <charset val="128"/>
    </font>
    <font>
      <sz val="8"/>
      <color theme="1"/>
      <name val="ＭＳ ゴシック"/>
      <family val="3"/>
      <charset val="128"/>
    </font>
    <font>
      <u/>
      <sz val="8"/>
      <color theme="1"/>
      <name val="ＭＳ ゴシック"/>
      <family val="3"/>
      <charset val="128"/>
    </font>
    <font>
      <u/>
      <sz val="11"/>
      <name val="ＭＳ Ｐゴシック"/>
      <family val="3"/>
      <charset val="128"/>
    </font>
    <font>
      <sz val="9"/>
      <name val="ＭＳ ゴシック"/>
      <family val="3"/>
      <charset val="128"/>
    </font>
    <font>
      <sz val="11"/>
      <color theme="1"/>
      <name val="ＭＳ Ｐゴシック"/>
      <family val="3"/>
      <charset val="128"/>
    </font>
    <font>
      <sz val="6"/>
      <name val="ＭＳ Ｐゴシック"/>
      <family val="3"/>
      <charset val="128"/>
    </font>
    <font>
      <u/>
      <sz val="10"/>
      <name val="ＭＳ 明朝"/>
      <family val="1"/>
      <charset val="128"/>
    </font>
    <font>
      <sz val="10"/>
      <name val="ＭＳ 明朝"/>
      <family val="1"/>
      <charset val="128"/>
    </font>
    <font>
      <b/>
      <sz val="11"/>
      <color indexed="8"/>
      <name val="ＭＳ Ｐゴシック"/>
      <family val="3"/>
      <charset val="128"/>
    </font>
    <font>
      <b/>
      <sz val="11"/>
      <color indexed="10"/>
      <name val="ＭＳ Ｐゴシック"/>
      <family val="3"/>
      <charset val="128"/>
    </font>
    <font>
      <sz val="12"/>
      <name val="ＭＳ ゴシック"/>
      <family val="3"/>
      <charset val="128"/>
    </font>
    <font>
      <sz val="12"/>
      <name val="ＭＳ 明朝"/>
      <family val="1"/>
      <charset val="128"/>
    </font>
    <font>
      <u/>
      <sz val="10"/>
      <name val="ＭＳ ゴシック"/>
      <family val="3"/>
      <charset val="128"/>
    </font>
    <font>
      <sz val="10"/>
      <name val="ＭＳ ゴシック"/>
      <family val="3"/>
      <charset val="128"/>
    </font>
    <font>
      <b/>
      <sz val="12"/>
      <name val="ＭＳ ゴシック"/>
      <family val="3"/>
      <charset val="128"/>
    </font>
    <font>
      <b/>
      <u/>
      <sz val="12"/>
      <name val="ＭＳ ゴシック"/>
      <family val="3"/>
      <charset val="128"/>
    </font>
    <font>
      <u/>
      <sz val="9"/>
      <color indexed="8"/>
      <name val="ＭＳ ゴシック"/>
      <family val="3"/>
      <charset val="128"/>
    </font>
    <font>
      <sz val="9"/>
      <color indexed="8"/>
      <name val="ＭＳ ゴシック"/>
      <family val="3"/>
      <charset val="128"/>
    </font>
    <font>
      <sz val="12"/>
      <color indexed="8"/>
      <name val="ＭＳ Ｐゴシック"/>
      <family val="3"/>
      <charset val="128"/>
    </font>
    <font>
      <sz val="7"/>
      <name val="ＭＳ Ｐゴシック"/>
      <family val="3"/>
      <charset val="128"/>
    </font>
    <font>
      <sz val="11"/>
      <color rgb="FFFF0000"/>
      <name val="ＭＳ ゴシック"/>
      <family val="3"/>
      <charset val="128"/>
    </font>
    <font>
      <sz val="14"/>
      <color theme="1"/>
      <name val="ＭＳ Ｐゴシック"/>
      <family val="3"/>
      <charset val="128"/>
    </font>
    <font>
      <sz val="14"/>
      <name val="ＭＳ Ｐゴシック"/>
      <family val="3"/>
      <charset val="128"/>
    </font>
    <font>
      <b/>
      <sz val="9"/>
      <color indexed="81"/>
      <name val="ＭＳ Ｐゴシック"/>
      <family val="3"/>
      <charset val="128"/>
    </font>
    <font>
      <b/>
      <sz val="6"/>
      <color indexed="81"/>
      <name val="ＭＳ Ｐゴシック"/>
      <family val="3"/>
      <charset val="128"/>
    </font>
    <font>
      <sz val="9"/>
      <color indexed="81"/>
      <name val="ＭＳ Ｐゴシック"/>
      <family val="3"/>
      <charset val="128"/>
    </font>
    <font>
      <b/>
      <sz val="9"/>
      <color indexed="81"/>
      <name val="MS P ゴシック"/>
      <family val="3"/>
      <charset val="128"/>
    </font>
  </fonts>
  <fills count="17">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BEEF4"/>
        <bgColor rgb="FFEEECE1"/>
      </patternFill>
    </fill>
    <fill>
      <patternFill patternType="solid">
        <fgColor rgb="FFFFFFFF"/>
        <bgColor rgb="FFEEECE1"/>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s>
  <borders count="304">
    <border>
      <left/>
      <right/>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diagonalUp="1">
      <left style="hair">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medium">
        <color indexed="64"/>
      </top>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style="dashed">
        <color indexed="64"/>
      </left>
      <right/>
      <top/>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medium">
        <color indexed="64"/>
      </bottom>
      <diagonal/>
    </border>
    <border>
      <left style="dashed">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dotted">
        <color indexed="64"/>
      </bottom>
      <diagonal/>
    </border>
    <border>
      <left style="thin">
        <color indexed="64"/>
      </left>
      <right style="medium">
        <color indexed="64"/>
      </right>
      <top style="thin">
        <color indexed="64"/>
      </top>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medium">
        <color indexed="64"/>
      </left>
      <right/>
      <top style="medium">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double">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dotted">
        <color indexed="64"/>
      </top>
      <bottom/>
      <diagonal/>
    </border>
    <border>
      <left style="double">
        <color indexed="64"/>
      </left>
      <right style="thin">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top/>
      <bottom style="double">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style="double">
        <color indexed="64"/>
      </top>
      <bottom style="thin">
        <color indexed="64"/>
      </bottom>
      <diagonal/>
    </border>
    <border>
      <left/>
      <right style="double">
        <color indexed="64"/>
      </right>
      <top/>
      <bottom/>
      <diagonal/>
    </border>
  </borders>
  <cellStyleXfs count="35">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top"/>
      <protection locked="0"/>
    </xf>
    <xf numFmtId="0" fontId="3" fillId="0" borderId="0" applyBorder="0" applyProtection="0"/>
    <xf numFmtId="9" fontId="4" fillId="0" borderId="0" applyFont="0" applyFill="0" applyBorder="0" applyAlignment="0" applyProtection="0">
      <alignment vertical="center"/>
    </xf>
    <xf numFmtId="9" fontId="5"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5"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xf numFmtId="0" fontId="5" fillId="0" borderId="0">
      <alignment vertical="center"/>
    </xf>
    <xf numFmtId="0" fontId="5"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176" fontId="4" fillId="0" borderId="0" applyBorder="0" applyProtection="0"/>
    <xf numFmtId="176" fontId="6" fillId="0" borderId="0" applyBorder="0" applyProtection="0">
      <alignment vertical="center"/>
    </xf>
    <xf numFmtId="6" fontId="4" fillId="0" borderId="0" applyFont="0" applyFill="0" applyBorder="0" applyAlignment="0" applyProtection="0"/>
    <xf numFmtId="0" fontId="2" fillId="0" borderId="0" applyNumberFormat="0" applyFill="0" applyBorder="0" applyAlignment="0" applyProtection="0">
      <alignment vertical="top"/>
      <protection locked="0"/>
    </xf>
    <xf numFmtId="6" fontId="4" fillId="0" borderId="0" applyFont="0" applyFill="0" applyBorder="0" applyAlignment="0" applyProtection="0"/>
    <xf numFmtId="38" fontId="4" fillId="0" borderId="0" applyFont="0" applyFill="0" applyBorder="0" applyAlignment="0" applyProtection="0">
      <alignment vertical="center"/>
    </xf>
  </cellStyleXfs>
  <cellXfs count="2450">
    <xf numFmtId="0" fontId="0" fillId="0" borderId="0" xfId="0"/>
    <xf numFmtId="0" fontId="5" fillId="0" borderId="0" xfId="10">
      <alignment vertical="center"/>
    </xf>
    <xf numFmtId="0" fontId="5" fillId="0" borderId="0" xfId="10" applyAlignment="1">
      <alignment horizontal="center" vertical="center"/>
    </xf>
    <xf numFmtId="0" fontId="8" fillId="0" borderId="0" xfId="11" applyFont="1" applyAlignment="1">
      <alignment vertical="center"/>
    </xf>
    <xf numFmtId="0" fontId="0" fillId="0" borderId="0" xfId="11" applyFont="1" applyAlignment="1">
      <alignment vertical="center"/>
    </xf>
    <xf numFmtId="0" fontId="5" fillId="0" borderId="4" xfId="10" applyFill="1" applyBorder="1">
      <alignment vertical="center"/>
    </xf>
    <xf numFmtId="0" fontId="5" fillId="0" borderId="5" xfId="10" applyFill="1" applyBorder="1">
      <alignment vertical="center"/>
    </xf>
    <xf numFmtId="0" fontId="0" fillId="0" borderId="0" xfId="0" applyBorder="1" applyAlignment="1">
      <alignment vertical="center"/>
    </xf>
    <xf numFmtId="0" fontId="5" fillId="0" borderId="6" xfId="10" applyFill="1" applyBorder="1" applyAlignment="1">
      <alignment horizontal="center" vertical="center"/>
    </xf>
    <xf numFmtId="0" fontId="5" fillId="0" borderId="10" xfId="10" applyFill="1" applyBorder="1" applyAlignment="1">
      <alignment horizontal="center" vertical="center"/>
    </xf>
    <xf numFmtId="0" fontId="10" fillId="0" borderId="10" xfId="10" applyFont="1" applyBorder="1" applyAlignment="1">
      <alignment horizontal="left" vertical="center" shrinkToFit="1"/>
    </xf>
    <xf numFmtId="0" fontId="10" fillId="0" borderId="10" xfId="10" applyFont="1" applyBorder="1" applyAlignment="1">
      <alignment horizontal="center" vertical="center" shrinkToFit="1"/>
    </xf>
    <xf numFmtId="0" fontId="5" fillId="0" borderId="10" xfId="10" applyBorder="1" applyAlignment="1">
      <alignment horizontal="center" vertical="center" shrinkToFit="1"/>
    </xf>
    <xf numFmtId="0" fontId="8" fillId="0" borderId="0" xfId="11" applyFont="1" applyAlignment="1">
      <alignment horizontal="center" vertical="center"/>
    </xf>
    <xf numFmtId="0" fontId="0" fillId="0" borderId="11" xfId="0" applyBorder="1" applyAlignment="1">
      <alignment vertical="center"/>
    </xf>
    <xf numFmtId="0" fontId="10" fillId="0" borderId="10" xfId="10" applyFont="1" applyFill="1" applyBorder="1" applyAlignment="1">
      <alignment horizontal="left" vertical="center"/>
    </xf>
    <xf numFmtId="0" fontId="0" fillId="0" borderId="10" xfId="10" applyFont="1" applyFill="1" applyBorder="1" applyAlignment="1">
      <alignment horizontal="left" vertical="center"/>
    </xf>
    <xf numFmtId="0" fontId="2" fillId="0" borderId="10" xfId="32" applyBorder="1" applyAlignment="1" applyProtection="1">
      <alignment vertical="center" shrinkToFit="1"/>
    </xf>
    <xf numFmtId="49" fontId="0" fillId="0" borderId="10" xfId="32" applyNumberFormat="1" applyFont="1" applyBorder="1" applyAlignment="1" applyProtection="1">
      <alignment vertical="center" wrapText="1" shrinkToFit="1"/>
    </xf>
    <xf numFmtId="49" fontId="0" fillId="0" borderId="10" xfId="32" applyNumberFormat="1" applyFont="1" applyBorder="1" applyAlignment="1" applyProtection="1">
      <alignment vertical="center" shrinkToFit="1"/>
    </xf>
    <xf numFmtId="0" fontId="2" fillId="0" borderId="14" xfId="32" applyBorder="1" applyAlignment="1" applyProtection="1">
      <alignment horizontal="left" vertical="center" shrinkToFit="1"/>
    </xf>
    <xf numFmtId="0" fontId="0" fillId="0" borderId="10" xfId="32" applyFont="1" applyBorder="1" applyAlignment="1" applyProtection="1">
      <alignment vertical="center"/>
    </xf>
    <xf numFmtId="0" fontId="0" fillId="0" borderId="14" xfId="32" applyFont="1" applyBorder="1" applyAlignment="1" applyProtection="1">
      <alignment horizontal="left" vertical="center"/>
    </xf>
    <xf numFmtId="0" fontId="2" fillId="0" borderId="10" xfId="32" applyFill="1" applyBorder="1" applyAlignment="1" applyProtection="1">
      <alignment vertical="center"/>
    </xf>
    <xf numFmtId="0" fontId="2" fillId="0" borderId="10" xfId="32" applyBorder="1" applyAlignment="1" applyProtection="1"/>
    <xf numFmtId="0" fontId="10" fillId="2" borderId="15" xfId="11" applyFont="1" applyFill="1" applyBorder="1" applyAlignment="1">
      <alignment horizontal="center" vertical="center" shrinkToFit="1"/>
    </xf>
    <xf numFmtId="0" fontId="5" fillId="2" borderId="10" xfId="10" applyFill="1" applyBorder="1" applyAlignment="1">
      <alignment horizontal="center" vertical="center" wrapText="1"/>
    </xf>
    <xf numFmtId="0" fontId="12" fillId="0" borderId="16" xfId="10" applyFont="1" applyFill="1" applyBorder="1" applyAlignment="1">
      <alignment horizontal="center" vertical="center" wrapText="1"/>
    </xf>
    <xf numFmtId="0" fontId="0" fillId="0" borderId="10" xfId="10" applyFont="1" applyFill="1" applyBorder="1" applyAlignment="1">
      <alignment horizontal="center" vertical="center" wrapText="1"/>
    </xf>
    <xf numFmtId="0" fontId="0" fillId="0" borderId="10" xfId="10" applyFont="1" applyBorder="1" applyAlignment="1">
      <alignment horizontal="center" vertical="center"/>
    </xf>
    <xf numFmtId="0" fontId="0" fillId="0" borderId="10" xfId="10" applyFont="1" applyBorder="1" applyAlignment="1">
      <alignment horizontal="center" vertical="center" shrinkToFit="1"/>
    </xf>
    <xf numFmtId="0" fontId="10" fillId="0" borderId="10" xfId="10" applyFont="1" applyBorder="1" applyAlignment="1">
      <alignment horizontal="center" vertical="center"/>
    </xf>
    <xf numFmtId="0" fontId="0" fillId="0" borderId="10" xfId="10" quotePrefix="1" applyFont="1" applyBorder="1" applyAlignment="1">
      <alignment horizontal="center" vertical="center"/>
    </xf>
    <xf numFmtId="0" fontId="12" fillId="0" borderId="20" xfId="10" applyFont="1" applyFill="1" applyBorder="1" applyAlignment="1">
      <alignment horizontal="center" vertical="center" wrapText="1"/>
    </xf>
    <xf numFmtId="0" fontId="0" fillId="0" borderId="10" xfId="10" applyFont="1" applyFill="1" applyBorder="1">
      <alignment vertical="center"/>
    </xf>
    <xf numFmtId="0" fontId="5" fillId="0" borderId="10" xfId="10" applyBorder="1">
      <alignment vertical="center"/>
    </xf>
    <xf numFmtId="0" fontId="0" fillId="0" borderId="0" xfId="9" applyFont="1"/>
    <xf numFmtId="0" fontId="2" fillId="0" borderId="0" xfId="32" applyBorder="1" applyAlignment="1" applyProtection="1">
      <alignment horizontal="center" vertical="center"/>
    </xf>
    <xf numFmtId="0" fontId="0" fillId="0" borderId="0" xfId="9" applyFont="1" applyAlignment="1"/>
    <xf numFmtId="0" fontId="4" fillId="0" borderId="0" xfId="9" applyFont="1" applyBorder="1"/>
    <xf numFmtId="0" fontId="15" fillId="0" borderId="0" xfId="9" applyFont="1" applyBorder="1" applyAlignment="1">
      <alignment vertical="center"/>
    </xf>
    <xf numFmtId="0" fontId="16" fillId="0" borderId="0" xfId="9" applyFont="1" applyBorder="1" applyAlignment="1">
      <alignment vertical="center"/>
    </xf>
    <xf numFmtId="0" fontId="17" fillId="0" borderId="29" xfId="9" applyFont="1" applyBorder="1" applyAlignment="1">
      <alignment horizontal="center" vertical="center"/>
    </xf>
    <xf numFmtId="0" fontId="17" fillId="0" borderId="30" xfId="9" applyFont="1" applyBorder="1" applyAlignment="1">
      <alignment horizontal="center" vertical="center"/>
    </xf>
    <xf numFmtId="0" fontId="17" fillId="0" borderId="17" xfId="9" applyFont="1" applyBorder="1" applyAlignment="1">
      <alignment horizontal="center" vertical="center"/>
    </xf>
    <xf numFmtId="0" fontId="4" fillId="0" borderId="28" xfId="9" applyFont="1" applyBorder="1" applyAlignment="1">
      <alignment horizontal="center" vertical="center"/>
    </xf>
    <xf numFmtId="0" fontId="15" fillId="0" borderId="34" xfId="9" applyFont="1" applyBorder="1" applyAlignment="1">
      <alignment horizontal="center" vertical="center"/>
    </xf>
    <xf numFmtId="0" fontId="15" fillId="0" borderId="35" xfId="9" applyFont="1" applyBorder="1" applyAlignment="1">
      <alignment horizontal="center" vertical="center"/>
    </xf>
    <xf numFmtId="0" fontId="15" fillId="0" borderId="38" xfId="9" applyFont="1" applyBorder="1" applyAlignment="1">
      <alignment horizontal="center" vertical="center"/>
    </xf>
    <xf numFmtId="0" fontId="17" fillId="0" borderId="19" xfId="9" applyFont="1" applyBorder="1" applyAlignment="1">
      <alignment horizontal="center" vertical="center"/>
    </xf>
    <xf numFmtId="0" fontId="4" fillId="0" borderId="37" xfId="9" applyFont="1" applyBorder="1" applyAlignment="1">
      <alignment horizontal="center" vertical="center"/>
    </xf>
    <xf numFmtId="0" fontId="15" fillId="0" borderId="41" xfId="9" applyFont="1" applyBorder="1" applyAlignment="1">
      <alignment vertical="center"/>
    </xf>
    <xf numFmtId="0" fontId="15" fillId="0" borderId="19" xfId="9" applyFont="1" applyBorder="1" applyAlignment="1">
      <alignment horizontal="center" vertical="center"/>
    </xf>
    <xf numFmtId="0" fontId="15" fillId="0" borderId="45" xfId="9" applyFont="1" applyBorder="1" applyAlignment="1">
      <alignment vertical="center"/>
    </xf>
    <xf numFmtId="0" fontId="4" fillId="0" borderId="28" xfId="9" applyFont="1" applyBorder="1" applyAlignment="1">
      <alignment vertical="center"/>
    </xf>
    <xf numFmtId="0" fontId="4" fillId="0" borderId="30" xfId="9" applyFont="1" applyBorder="1" applyAlignment="1">
      <alignment vertical="center"/>
    </xf>
    <xf numFmtId="0" fontId="4" fillId="0" borderId="17" xfId="9" applyFont="1" applyBorder="1" applyAlignment="1">
      <alignment vertical="center"/>
    </xf>
    <xf numFmtId="0" fontId="0" fillId="0" borderId="29" xfId="19" applyFont="1" applyBorder="1" applyAlignment="1">
      <alignment horizontal="center" vertical="center"/>
    </xf>
    <xf numFmtId="0" fontId="0" fillId="0" borderId="17" xfId="19" applyFont="1" applyBorder="1" applyAlignment="1">
      <alignment horizontal="center" vertical="center"/>
    </xf>
    <xf numFmtId="0" fontId="4" fillId="0" borderId="17" xfId="9" applyFont="1" applyBorder="1" applyAlignment="1">
      <alignment horizontal="center"/>
    </xf>
    <xf numFmtId="0" fontId="4" fillId="0" borderId="17" xfId="9" applyFont="1" applyBorder="1"/>
    <xf numFmtId="0" fontId="4" fillId="0" borderId="45" xfId="9" applyFont="1" applyBorder="1"/>
    <xf numFmtId="0" fontId="4" fillId="0" borderId="37" xfId="9" applyFont="1" applyBorder="1" applyAlignment="1">
      <alignment vertical="center"/>
    </xf>
    <xf numFmtId="0" fontId="4" fillId="0" borderId="0" xfId="9" applyFont="1" applyBorder="1" applyAlignment="1">
      <alignment vertical="center"/>
    </xf>
    <xf numFmtId="0" fontId="4" fillId="0" borderId="38" xfId="9" applyFont="1" applyBorder="1" applyAlignment="1">
      <alignment vertical="center"/>
    </xf>
    <xf numFmtId="0" fontId="0" fillId="0" borderId="54" xfId="19" applyFont="1" applyBorder="1" applyAlignment="1">
      <alignment horizontal="center" vertical="center"/>
    </xf>
    <xf numFmtId="0" fontId="18" fillId="0" borderId="37" xfId="19" applyFont="1" applyBorder="1" applyAlignment="1">
      <alignment horizontal="center" vertical="center"/>
    </xf>
    <xf numFmtId="0" fontId="18" fillId="0" borderId="38" xfId="19" applyFont="1" applyBorder="1" applyAlignment="1">
      <alignment vertical="center"/>
    </xf>
    <xf numFmtId="0" fontId="17" fillId="0" borderId="37" xfId="9" applyFont="1" applyBorder="1" applyAlignment="1">
      <alignment vertical="center"/>
    </xf>
    <xf numFmtId="0" fontId="4" fillId="0" borderId="38" xfId="9" applyFont="1" applyBorder="1" applyAlignment="1">
      <alignment horizontal="center" vertical="center"/>
    </xf>
    <xf numFmtId="0" fontId="18" fillId="0" borderId="56" xfId="19" applyFont="1" applyBorder="1" applyAlignment="1">
      <alignment horizontal="center" vertical="center"/>
    </xf>
    <xf numFmtId="0" fontId="0" fillId="0" borderId="38" xfId="19" applyFont="1" applyBorder="1" applyAlignment="1">
      <alignment vertical="center"/>
    </xf>
    <xf numFmtId="0" fontId="19" fillId="0" borderId="0" xfId="9" applyFont="1"/>
    <xf numFmtId="0" fontId="17" fillId="0" borderId="15" xfId="9" applyFont="1" applyBorder="1" applyAlignment="1">
      <alignment horizontal="center" vertical="center"/>
    </xf>
    <xf numFmtId="0" fontId="18" fillId="0" borderId="54" xfId="19" applyFont="1" applyBorder="1" applyAlignment="1">
      <alignment horizontal="center" vertical="center"/>
    </xf>
    <xf numFmtId="0" fontId="0" fillId="0" borderId="19" xfId="19" applyFont="1" applyBorder="1" applyAlignment="1">
      <alignment vertical="center"/>
    </xf>
    <xf numFmtId="0" fontId="15" fillId="0" borderId="19" xfId="9" applyFont="1" applyBorder="1" applyAlignment="1">
      <alignment vertical="center"/>
    </xf>
    <xf numFmtId="0" fontId="4" fillId="0" borderId="63" xfId="9" applyFont="1" applyBorder="1"/>
    <xf numFmtId="0" fontId="17" fillId="0" borderId="64" xfId="9" applyFont="1" applyBorder="1" applyAlignment="1">
      <alignment horizontal="center" vertical="center"/>
    </xf>
    <xf numFmtId="0" fontId="17" fillId="0" borderId="65" xfId="9" applyFont="1" applyBorder="1" applyAlignment="1">
      <alignment horizontal="center" vertical="center"/>
    </xf>
    <xf numFmtId="0" fontId="4" fillId="0" borderId="66" xfId="9" applyFont="1" applyBorder="1" applyAlignment="1">
      <alignment horizontal="center"/>
    </xf>
    <xf numFmtId="0" fontId="4" fillId="0" borderId="66" xfId="9" applyFont="1" applyBorder="1"/>
    <xf numFmtId="0" fontId="18" fillId="0" borderId="68" xfId="19" applyFont="1" applyBorder="1" applyAlignment="1">
      <alignment horizontal="center" vertical="center"/>
    </xf>
    <xf numFmtId="0" fontId="4" fillId="0" borderId="0" xfId="9" applyFont="1" applyFill="1" applyBorder="1" applyAlignment="1">
      <alignment horizontal="center" vertical="center"/>
    </xf>
    <xf numFmtId="0" fontId="4" fillId="0" borderId="30" xfId="9" applyFont="1" applyBorder="1"/>
    <xf numFmtId="0" fontId="4" fillId="0" borderId="73" xfId="9" applyFont="1" applyBorder="1" applyAlignment="1">
      <alignment vertical="center"/>
    </xf>
    <xf numFmtId="0" fontId="4" fillId="0" borderId="74" xfId="9" applyFont="1" applyBorder="1" applyAlignment="1">
      <alignment vertical="center"/>
    </xf>
    <xf numFmtId="0" fontId="4" fillId="0" borderId="76" xfId="9" applyFont="1" applyBorder="1" applyAlignment="1">
      <alignment vertical="center"/>
    </xf>
    <xf numFmtId="0" fontId="4" fillId="0" borderId="74" xfId="9" applyFont="1" applyBorder="1"/>
    <xf numFmtId="0" fontId="2" fillId="0" borderId="0" xfId="32" applyAlignment="1" applyProtection="1"/>
    <xf numFmtId="0" fontId="0" fillId="0" borderId="34" xfId="0" applyFont="1" applyBorder="1" applyAlignment="1">
      <alignment horizontal="center" vertical="center"/>
    </xf>
    <xf numFmtId="0" fontId="13" fillId="0" borderId="0" xfId="0" applyFont="1"/>
    <xf numFmtId="0" fontId="0" fillId="0" borderId="66"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15" fillId="0" borderId="86"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0" fillId="0" borderId="0" xfId="0" applyFont="1" applyBorder="1" applyAlignment="1">
      <alignment horizontal="center" vertical="center" shrinkToFit="1"/>
    </xf>
    <xf numFmtId="0" fontId="15" fillId="0" borderId="0" xfId="0" applyFont="1" applyBorder="1" applyAlignment="1">
      <alignment horizontal="left" vertical="center" wrapText="1"/>
    </xf>
    <xf numFmtId="0" fontId="0" fillId="0" borderId="0" xfId="0" applyFont="1" applyBorder="1" applyAlignment="1">
      <alignment horizontal="center" vertical="center"/>
    </xf>
    <xf numFmtId="0" fontId="16" fillId="0" borderId="0" xfId="0" applyFont="1" applyAlignment="1">
      <alignment horizontal="left" vertical="center" wrapText="1"/>
    </xf>
    <xf numFmtId="0" fontId="15" fillId="0" borderId="0" xfId="0" applyFont="1" applyBorder="1" applyAlignment="1">
      <alignment horizontal="center" vertical="center"/>
    </xf>
    <xf numFmtId="0" fontId="15" fillId="0" borderId="37" xfId="0" applyFont="1" applyBorder="1" applyAlignment="1">
      <alignment horizontal="center" vertical="center"/>
    </xf>
    <xf numFmtId="0" fontId="15" fillId="0" borderId="15"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5" xfId="0" applyFont="1" applyBorder="1" applyAlignment="1">
      <alignment horizontal="center" vertical="center" shrinkToFit="1"/>
    </xf>
    <xf numFmtId="0" fontId="0" fillId="0" borderId="0" xfId="0" applyFont="1" applyBorder="1" applyAlignment="1">
      <alignment horizontal="left" vertical="center"/>
    </xf>
    <xf numFmtId="0" fontId="15" fillId="0" borderId="28" xfId="0" applyFont="1" applyBorder="1" applyAlignment="1">
      <alignment horizontal="left" vertical="top"/>
    </xf>
    <xf numFmtId="0" fontId="0" fillId="0" borderId="91" xfId="0" applyFont="1" applyBorder="1" applyAlignment="1">
      <alignment horizontal="left" vertical="top"/>
    </xf>
    <xf numFmtId="0" fontId="0" fillId="0" borderId="29" xfId="0" applyFont="1" applyBorder="1" applyAlignment="1">
      <alignment horizontal="left" vertical="top"/>
    </xf>
    <xf numFmtId="0" fontId="0" fillId="0" borderId="34" xfId="0" applyFont="1" applyBorder="1" applyAlignment="1">
      <alignment horizontal="left" vertical="top"/>
    </xf>
    <xf numFmtId="0" fontId="0" fillId="0" borderId="92" xfId="0" applyFont="1" applyBorder="1" applyAlignment="1">
      <alignment horizontal="left" vertical="top"/>
    </xf>
    <xf numFmtId="0" fontId="0" fillId="0" borderId="37" xfId="0" applyFont="1" applyBorder="1" applyAlignment="1">
      <alignment horizontal="left" vertical="top"/>
    </xf>
    <xf numFmtId="0" fontId="15" fillId="0" borderId="49" xfId="0" applyFont="1" applyBorder="1" applyAlignment="1">
      <alignment horizontal="center" vertical="center" shrinkToFit="1"/>
    </xf>
    <xf numFmtId="0" fontId="0" fillId="0" borderId="44" xfId="0" applyFont="1" applyBorder="1" applyAlignment="1">
      <alignment horizontal="left" vertical="center"/>
    </xf>
    <xf numFmtId="0" fontId="0" fillId="0" borderId="43" xfId="0" applyFont="1" applyBorder="1" applyAlignment="1">
      <alignment horizontal="left" vertical="center"/>
    </xf>
    <xf numFmtId="0" fontId="0" fillId="0" borderId="0" xfId="0" applyFont="1" applyAlignment="1">
      <alignment horizontal="left" vertical="center" wrapText="1"/>
    </xf>
    <xf numFmtId="0" fontId="15" fillId="0" borderId="92" xfId="0" applyFont="1" applyBorder="1" applyAlignment="1">
      <alignment horizontal="right" vertical="top"/>
    </xf>
    <xf numFmtId="0" fontId="15" fillId="0" borderId="53" xfId="0" applyFont="1" applyBorder="1" applyAlignment="1">
      <alignment horizontal="center" vertical="center" shrinkToFit="1"/>
    </xf>
    <xf numFmtId="0" fontId="15" fillId="0" borderId="30" xfId="25" applyFont="1" applyFill="1" applyBorder="1" applyAlignment="1">
      <alignment horizontal="center" vertical="center"/>
    </xf>
    <xf numFmtId="0" fontId="15" fillId="0" borderId="92" xfId="0" applyFont="1" applyBorder="1" applyAlignment="1">
      <alignment horizontal="left" vertical="top"/>
    </xf>
    <xf numFmtId="0" fontId="15" fillId="0" borderId="38" xfId="0" applyFont="1" applyBorder="1" applyAlignment="1">
      <alignment vertical="center"/>
    </xf>
    <xf numFmtId="0" fontId="15" fillId="0" borderId="96" xfId="0" applyFont="1" applyBorder="1" applyAlignment="1">
      <alignment horizontal="center" vertical="center" shrinkToFit="1"/>
    </xf>
    <xf numFmtId="0" fontId="0" fillId="0" borderId="97" xfId="0" applyFont="1" applyBorder="1" applyAlignment="1">
      <alignment horizontal="center" vertical="center"/>
    </xf>
    <xf numFmtId="0" fontId="7" fillId="0" borderId="0" xfId="0" applyFont="1" applyAlignment="1">
      <alignment horizontal="left" vertical="center"/>
    </xf>
    <xf numFmtId="0" fontId="15" fillId="0" borderId="0" xfId="0" applyFont="1" applyBorder="1" applyAlignment="1"/>
    <xf numFmtId="0" fontId="0" fillId="0" borderId="98" xfId="0" applyFont="1" applyBorder="1"/>
    <xf numFmtId="0" fontId="0" fillId="0" borderId="73" xfId="0" applyFont="1" applyBorder="1" applyAlignment="1">
      <alignment horizontal="left" vertical="top"/>
    </xf>
    <xf numFmtId="0" fontId="0" fillId="0" borderId="100" xfId="0" applyFont="1" applyBorder="1" applyAlignment="1">
      <alignment horizontal="left" vertical="top"/>
    </xf>
    <xf numFmtId="0" fontId="0" fillId="0" borderId="72" xfId="0" applyFont="1" applyBorder="1" applyAlignment="1">
      <alignment horizontal="left" vertical="top"/>
    </xf>
    <xf numFmtId="0" fontId="15" fillId="0" borderId="74" xfId="0" applyFont="1" applyBorder="1" applyAlignment="1"/>
    <xf numFmtId="0" fontId="0" fillId="0" borderId="102" xfId="0" applyFont="1" applyBorder="1"/>
    <xf numFmtId="0" fontId="15" fillId="0" borderId="72" xfId="0" applyFont="1" applyBorder="1" applyAlignment="1">
      <alignment horizontal="center" vertical="center"/>
    </xf>
    <xf numFmtId="0" fontId="0" fillId="0" borderId="73" xfId="0" applyFont="1" applyBorder="1" applyAlignment="1">
      <alignment horizontal="center" vertical="center"/>
    </xf>
    <xf numFmtId="0" fontId="15" fillId="0" borderId="73" xfId="0" applyFont="1" applyBorder="1" applyAlignment="1">
      <alignment horizontal="center" vertical="center"/>
    </xf>
    <xf numFmtId="0" fontId="15" fillId="0" borderId="74" xfId="25" applyFont="1" applyFill="1" applyBorder="1" applyAlignment="1">
      <alignment horizontal="center" vertical="center"/>
    </xf>
    <xf numFmtId="0" fontId="0" fillId="0" borderId="86" xfId="0" applyFont="1" applyBorder="1" applyAlignment="1">
      <alignment horizontal="center" vertical="center"/>
    </xf>
    <xf numFmtId="0" fontId="0" fillId="0" borderId="0" xfId="25" applyFont="1" applyFill="1">
      <alignment vertical="center"/>
    </xf>
    <xf numFmtId="0" fontId="14" fillId="0" borderId="0" xfId="25" applyFont="1" applyFill="1" applyAlignment="1">
      <alignment vertical="center"/>
    </xf>
    <xf numFmtId="0" fontId="15" fillId="0" borderId="0" xfId="25" applyFont="1" applyFill="1">
      <alignment vertical="center"/>
    </xf>
    <xf numFmtId="0" fontId="21" fillId="0" borderId="0" xfId="25" applyFont="1" applyFill="1">
      <alignment vertical="center"/>
    </xf>
    <xf numFmtId="0" fontId="16" fillId="0" borderId="84" xfId="25" applyFont="1" applyFill="1" applyBorder="1">
      <alignment vertical="center"/>
    </xf>
    <xf numFmtId="0" fontId="15" fillId="0" borderId="86" xfId="25" applyFont="1" applyFill="1" applyBorder="1" applyAlignment="1">
      <alignment vertical="center" wrapText="1" shrinkToFit="1"/>
    </xf>
    <xf numFmtId="0" fontId="15" fillId="0" borderId="85" xfId="25" applyFont="1" applyFill="1" applyBorder="1" applyAlignment="1">
      <alignment vertical="center" wrapText="1" shrinkToFit="1"/>
    </xf>
    <xf numFmtId="0" fontId="15" fillId="0" borderId="86" xfId="25" applyFont="1" applyFill="1" applyBorder="1">
      <alignment vertical="center"/>
    </xf>
    <xf numFmtId="0" fontId="16" fillId="0" borderId="22" xfId="25" applyFont="1" applyFill="1" applyBorder="1" applyAlignment="1">
      <alignment vertical="center"/>
    </xf>
    <xf numFmtId="0" fontId="16" fillId="0" borderId="23" xfId="25" applyFont="1" applyFill="1" applyBorder="1" applyAlignment="1">
      <alignment vertical="center"/>
    </xf>
    <xf numFmtId="0" fontId="4" fillId="0" borderId="0" xfId="25" applyFont="1" applyFill="1" applyBorder="1" applyAlignment="1">
      <alignment vertical="center" wrapText="1"/>
    </xf>
    <xf numFmtId="0" fontId="16" fillId="0" borderId="29" xfId="25" applyFont="1" applyFill="1" applyBorder="1" applyAlignment="1">
      <alignment horizontal="center" vertical="center"/>
    </xf>
    <xf numFmtId="0" fontId="4" fillId="0" borderId="0" xfId="25" applyFont="1" applyFill="1" applyBorder="1">
      <alignment vertical="center"/>
    </xf>
    <xf numFmtId="0" fontId="16" fillId="0" borderId="30" xfId="22" applyFont="1" applyFill="1" applyBorder="1" applyAlignment="1">
      <alignment horizontal="left" vertical="top"/>
    </xf>
    <xf numFmtId="0" fontId="4" fillId="0" borderId="91" xfId="22" applyFont="1" applyFill="1" applyBorder="1" applyAlignment="1">
      <alignment horizontal="left" vertical="top"/>
    </xf>
    <xf numFmtId="0" fontId="4" fillId="0" borderId="29" xfId="22" applyFont="1" applyFill="1" applyBorder="1" applyAlignment="1">
      <alignment horizontal="left" vertical="top"/>
    </xf>
    <xf numFmtId="0" fontId="4" fillId="0" borderId="15" xfId="22" applyBorder="1" applyAlignment="1">
      <alignment horizontal="center" vertical="center"/>
    </xf>
    <xf numFmtId="0" fontId="15" fillId="0" borderId="15" xfId="25" applyFont="1" applyFill="1" applyBorder="1">
      <alignment vertical="center"/>
    </xf>
    <xf numFmtId="0" fontId="20" fillId="0" borderId="0" xfId="25" applyFont="1" applyFill="1" applyAlignment="1">
      <alignment vertical="center"/>
    </xf>
    <xf numFmtId="0" fontId="4" fillId="0" borderId="0" xfId="22" applyFont="1" applyFill="1" applyBorder="1" applyAlignment="1">
      <alignment horizontal="left" vertical="top"/>
    </xf>
    <xf numFmtId="0" fontId="4" fillId="0" borderId="92" xfId="22" applyFont="1" applyFill="1" applyBorder="1" applyAlignment="1">
      <alignment horizontal="left" vertical="top"/>
    </xf>
    <xf numFmtId="0" fontId="4" fillId="0" borderId="37" xfId="22" applyFont="1" applyFill="1" applyBorder="1" applyAlignment="1">
      <alignment horizontal="left" vertical="top"/>
    </xf>
    <xf numFmtId="0" fontId="4" fillId="0" borderId="53" xfId="22" applyFont="1" applyFill="1" applyBorder="1" applyAlignment="1">
      <alignment horizontal="center" vertical="center"/>
    </xf>
    <xf numFmtId="0" fontId="15" fillId="0" borderId="15" xfId="25" applyFont="1" applyFill="1" applyBorder="1" applyAlignment="1">
      <alignment vertical="center"/>
    </xf>
    <xf numFmtId="0" fontId="16" fillId="0" borderId="0" xfId="25" applyFont="1" applyFill="1" applyBorder="1" applyAlignment="1">
      <alignment horizontal="center" vertical="center"/>
    </xf>
    <xf numFmtId="0" fontId="16" fillId="0" borderId="92" xfId="22" applyFont="1" applyFill="1" applyBorder="1" applyAlignment="1">
      <alignment horizontal="right" vertical="top"/>
    </xf>
    <xf numFmtId="0" fontId="4" fillId="0" borderId="30" xfId="25" applyBorder="1">
      <alignment vertical="center"/>
    </xf>
    <xf numFmtId="0" fontId="4" fillId="0" borderId="29" xfId="25" applyBorder="1">
      <alignment vertical="center"/>
    </xf>
    <xf numFmtId="0" fontId="4" fillId="0" borderId="39" xfId="25" applyBorder="1">
      <alignment vertical="center"/>
    </xf>
    <xf numFmtId="0" fontId="4" fillId="0" borderId="44" xfId="25" applyBorder="1">
      <alignment vertical="center"/>
    </xf>
    <xf numFmtId="0" fontId="4" fillId="0" borderId="43" xfId="25" applyBorder="1">
      <alignment vertical="center"/>
    </xf>
    <xf numFmtId="0" fontId="16" fillId="0" borderId="28" xfId="22" applyFont="1" applyBorder="1" applyAlignment="1">
      <alignment vertical="center"/>
    </xf>
    <xf numFmtId="0" fontId="16" fillId="0" borderId="30" xfId="22" applyFont="1" applyBorder="1" applyAlignment="1">
      <alignment horizontal="center" vertical="center"/>
    </xf>
    <xf numFmtId="0" fontId="4" fillId="0" borderId="97" xfId="22" applyBorder="1" applyAlignment="1">
      <alignment horizontal="center" vertical="center"/>
    </xf>
    <xf numFmtId="0" fontId="15" fillId="0" borderId="34" xfId="22" applyFont="1" applyBorder="1" applyAlignment="1">
      <alignment vertical="center"/>
    </xf>
    <xf numFmtId="0" fontId="16" fillId="0" borderId="0" xfId="22" applyFont="1" applyBorder="1" applyAlignment="1"/>
    <xf numFmtId="0" fontId="4" fillId="0" borderId="98" xfId="22" applyBorder="1"/>
    <xf numFmtId="0" fontId="7" fillId="0" borderId="0" xfId="25" applyFont="1" applyFill="1" applyAlignment="1">
      <alignment vertical="center"/>
    </xf>
    <xf numFmtId="0" fontId="4" fillId="0" borderId="38" xfId="25" applyFont="1" applyFill="1" applyBorder="1">
      <alignment vertical="center"/>
    </xf>
    <xf numFmtId="0" fontId="4" fillId="0" borderId="74" xfId="25" applyFont="1" applyFill="1" applyBorder="1">
      <alignment vertical="center"/>
    </xf>
    <xf numFmtId="0" fontId="4" fillId="0" borderId="100" xfId="25" applyFont="1" applyFill="1" applyBorder="1">
      <alignment vertical="center"/>
    </xf>
    <xf numFmtId="0" fontId="4" fillId="0" borderId="72" xfId="25" applyFont="1" applyFill="1" applyBorder="1">
      <alignment vertical="center"/>
    </xf>
    <xf numFmtId="0" fontId="4" fillId="0" borderId="76" xfId="25" applyFont="1" applyFill="1" applyBorder="1">
      <alignment vertical="center"/>
    </xf>
    <xf numFmtId="0" fontId="4" fillId="0" borderId="77" xfId="22" applyFont="1" applyFill="1" applyBorder="1" applyAlignment="1">
      <alignment horizontal="center" vertical="center"/>
    </xf>
    <xf numFmtId="0" fontId="15" fillId="0" borderId="73" xfId="22" applyFont="1" applyBorder="1" applyAlignment="1">
      <alignment vertical="center"/>
    </xf>
    <xf numFmtId="0" fontId="16" fillId="0" borderId="74" xfId="22" applyFont="1" applyBorder="1" applyAlignment="1"/>
    <xf numFmtId="0" fontId="4" fillId="0" borderId="102" xfId="22" applyBorder="1"/>
    <xf numFmtId="0" fontId="4" fillId="0" borderId="72" xfId="22" applyBorder="1" applyAlignment="1">
      <alignment horizontal="center" vertical="center"/>
    </xf>
    <xf numFmtId="0" fontId="16" fillId="0" borderId="0" xfId="25" applyFont="1" applyFill="1" applyAlignment="1">
      <alignment horizontal="center" vertical="center"/>
    </xf>
    <xf numFmtId="0" fontId="15" fillId="0" borderId="0" xfId="25" applyFont="1" applyBorder="1" applyAlignment="1">
      <alignment vertical="center" wrapText="1"/>
    </xf>
    <xf numFmtId="0" fontId="16" fillId="0" borderId="15" xfId="25" applyFont="1" applyFill="1" applyBorder="1" applyAlignment="1">
      <alignment horizontal="center" vertical="center"/>
    </xf>
    <xf numFmtId="0" fontId="16" fillId="0" borderId="15" xfId="25" applyFont="1" applyFill="1" applyBorder="1">
      <alignment vertical="center"/>
    </xf>
    <xf numFmtId="0" fontId="16" fillId="0" borderId="88" xfId="25" applyFont="1" applyFill="1" applyBorder="1">
      <alignment vertical="center"/>
    </xf>
    <xf numFmtId="0" fontId="15" fillId="3" borderId="15" xfId="25" applyFont="1" applyFill="1" applyBorder="1">
      <alignment vertical="center"/>
    </xf>
    <xf numFmtId="0" fontId="15" fillId="3" borderId="88" xfId="25" applyFont="1" applyFill="1" applyBorder="1">
      <alignment vertical="center"/>
    </xf>
    <xf numFmtId="0" fontId="15" fillId="0" borderId="0" xfId="25" applyFont="1" applyFill="1" applyBorder="1">
      <alignment vertical="center"/>
    </xf>
    <xf numFmtId="0" fontId="15" fillId="0" borderId="35" xfId="25" applyFont="1" applyFill="1" applyBorder="1">
      <alignment vertical="center"/>
    </xf>
    <xf numFmtId="0" fontId="15" fillId="0" borderId="74" xfId="25" applyFont="1" applyFill="1" applyBorder="1">
      <alignment vertical="center"/>
    </xf>
    <xf numFmtId="0" fontId="16" fillId="0" borderId="74" xfId="25" applyFont="1" applyFill="1" applyBorder="1" applyAlignment="1">
      <alignment horizontal="center" vertical="center"/>
    </xf>
    <xf numFmtId="0" fontId="16" fillId="0" borderId="103" xfId="25" applyFont="1" applyFill="1" applyBorder="1" applyAlignment="1">
      <alignment horizontal="center" vertical="center"/>
    </xf>
    <xf numFmtId="0" fontId="15" fillId="0" borderId="103" xfId="25" applyFont="1" applyFill="1" applyBorder="1">
      <alignment vertical="center"/>
    </xf>
    <xf numFmtId="0" fontId="15" fillId="3" borderId="103" xfId="25" applyFont="1" applyFill="1" applyBorder="1">
      <alignment vertical="center"/>
    </xf>
    <xf numFmtId="0" fontId="15" fillId="0" borderId="78" xfId="25" applyFont="1" applyFill="1" applyBorder="1">
      <alignment vertical="center"/>
    </xf>
    <xf numFmtId="0" fontId="23" fillId="0" borderId="0" xfId="0" applyFont="1"/>
    <xf numFmtId="0" fontId="24" fillId="0" borderId="0" xfId="0" applyFont="1"/>
    <xf numFmtId="0" fontId="23" fillId="0" borderId="28" xfId="0" applyFont="1" applyBorder="1"/>
    <xf numFmtId="0" fontId="23" fillId="0" borderId="30" xfId="0" applyFont="1" applyBorder="1"/>
    <xf numFmtId="0" fontId="23" fillId="0" borderId="29" xfId="0" applyFont="1" applyBorder="1"/>
    <xf numFmtId="0" fontId="25" fillId="0" borderId="0" xfId="0" applyFont="1"/>
    <xf numFmtId="0" fontId="23" fillId="0" borderId="34" xfId="0" applyFont="1" applyBorder="1"/>
    <xf numFmtId="0" fontId="23" fillId="0" borderId="0" xfId="0" applyFont="1" applyBorder="1"/>
    <xf numFmtId="0" fontId="23" fillId="0" borderId="37" xfId="0" applyFont="1" applyBorder="1"/>
    <xf numFmtId="0" fontId="23" fillId="0" borderId="38" xfId="0" applyFont="1" applyBorder="1" applyAlignment="1">
      <alignment horizontal="center" vertical="center"/>
    </xf>
    <xf numFmtId="0" fontId="23" fillId="0" borderId="39" xfId="0" applyFont="1" applyBorder="1"/>
    <xf numFmtId="0" fontId="23" fillId="0" borderId="44" xfId="0" applyFont="1" applyBorder="1"/>
    <xf numFmtId="0" fontId="23" fillId="0" borderId="43" xfId="0" applyFont="1" applyBorder="1"/>
    <xf numFmtId="0" fontId="26" fillId="0" borderId="0" xfId="0" applyFont="1"/>
    <xf numFmtId="0" fontId="26" fillId="0" borderId="0" xfId="0" applyFont="1" applyAlignment="1">
      <alignment horizontal="center"/>
    </xf>
    <xf numFmtId="0" fontId="27" fillId="0" borderId="0" xfId="0" applyFont="1"/>
    <xf numFmtId="0" fontId="28" fillId="0" borderId="0" xfId="0" applyFont="1" applyAlignment="1">
      <alignment horizontal="left"/>
    </xf>
    <xf numFmtId="0" fontId="28" fillId="0" borderId="0" xfId="0" applyFont="1"/>
    <xf numFmtId="0" fontId="26" fillId="0" borderId="122" xfId="0" applyFont="1" applyBorder="1" applyAlignment="1">
      <alignment horizontal="center"/>
    </xf>
    <xf numFmtId="177" fontId="26" fillId="0" borderId="86" xfId="0" applyNumberFormat="1" applyFont="1" applyBorder="1" applyAlignment="1">
      <alignment wrapText="1"/>
    </xf>
    <xf numFmtId="0" fontId="26" fillId="0" borderId="86" xfId="0" applyFont="1" applyBorder="1"/>
    <xf numFmtId="0" fontId="26" fillId="0" borderId="85" xfId="0" applyFont="1" applyBorder="1"/>
    <xf numFmtId="0" fontId="26" fillId="0" borderId="84" xfId="0" applyFont="1" applyBorder="1" applyAlignment="1">
      <alignment horizontal="center"/>
    </xf>
    <xf numFmtId="0" fontId="26" fillId="0" borderId="25" xfId="0" applyFont="1" applyBorder="1"/>
    <xf numFmtId="0" fontId="26" fillId="0" borderId="26" xfId="0" applyFont="1" applyBorder="1"/>
    <xf numFmtId="0" fontId="26" fillId="0" borderId="30" xfId="0" applyFont="1" applyBorder="1"/>
    <xf numFmtId="0" fontId="26" fillId="0" borderId="29" xfId="0" applyFont="1" applyBorder="1"/>
    <xf numFmtId="0" fontId="26" fillId="0" borderId="28" xfId="0" applyFont="1" applyBorder="1"/>
    <xf numFmtId="0" fontId="26" fillId="0" borderId="67" xfId="0" applyFont="1" applyBorder="1"/>
    <xf numFmtId="0" fontId="26" fillId="0" borderId="73" xfId="0" applyFont="1" applyFill="1" applyBorder="1" applyAlignment="1">
      <alignment horizontal="center"/>
    </xf>
    <xf numFmtId="0" fontId="26" fillId="0" borderId="74" xfId="0" applyFont="1" applyFill="1" applyBorder="1" applyAlignment="1">
      <alignment horizontal="center"/>
    </xf>
    <xf numFmtId="0" fontId="26" fillId="0" borderId="78" xfId="0" applyFont="1" applyFill="1" applyBorder="1" applyAlignment="1">
      <alignment horizontal="center"/>
    </xf>
    <xf numFmtId="0" fontId="26" fillId="0" borderId="33" xfId="0" applyFont="1" applyBorder="1" applyAlignment="1">
      <alignment horizontal="distributed" vertical="center"/>
    </xf>
    <xf numFmtId="0" fontId="26" fillId="0" borderId="15" xfId="0" applyFont="1" applyBorder="1" applyAlignment="1">
      <alignment horizontal="distributed"/>
    </xf>
    <xf numFmtId="0" fontId="27" fillId="0" borderId="28" xfId="0" applyFont="1" applyBorder="1" applyAlignment="1">
      <alignment horizontal="center"/>
    </xf>
    <xf numFmtId="0" fontId="27" fillId="0" borderId="30" xfId="0" applyFont="1" applyBorder="1" applyAlignment="1">
      <alignment horizontal="center"/>
    </xf>
    <xf numFmtId="0" fontId="27" fillId="0" borderId="29" xfId="0" applyFont="1" applyBorder="1" applyAlignment="1">
      <alignment horizontal="center"/>
    </xf>
    <xf numFmtId="0" fontId="26" fillId="0" borderId="28" xfId="0" applyFont="1" applyBorder="1" applyAlignment="1">
      <alignment horizontal="left" vertical="top"/>
    </xf>
    <xf numFmtId="0" fontId="27" fillId="0" borderId="30" xfId="0" applyFont="1" applyBorder="1" applyAlignment="1">
      <alignment horizontal="left"/>
    </xf>
    <xf numFmtId="0" fontId="27" fillId="0" borderId="29" xfId="0" applyFont="1" applyBorder="1" applyAlignment="1">
      <alignment horizontal="left"/>
    </xf>
    <xf numFmtId="0" fontId="29" fillId="0" borderId="0" xfId="0" applyFont="1"/>
    <xf numFmtId="0" fontId="27" fillId="0" borderId="34" xfId="0" applyFont="1" applyBorder="1" applyAlignment="1">
      <alignment horizontal="center"/>
    </xf>
    <xf numFmtId="0" fontId="27" fillId="0" borderId="0" xfId="0" applyFont="1" applyBorder="1" applyAlignment="1">
      <alignment horizontal="center"/>
    </xf>
    <xf numFmtId="0" fontId="27" fillId="0" borderId="37" xfId="0" applyFont="1" applyBorder="1" applyAlignment="1">
      <alignment horizontal="center"/>
    </xf>
    <xf numFmtId="0" fontId="26" fillId="0" borderId="34" xfId="0" applyFont="1" applyBorder="1" applyAlignment="1">
      <alignment horizontal="left" vertical="top"/>
    </xf>
    <xf numFmtId="0" fontId="27" fillId="0" borderId="0" xfId="0" applyFont="1" applyBorder="1" applyAlignment="1">
      <alignment horizontal="left"/>
    </xf>
    <xf numFmtId="0" fontId="27" fillId="0" borderId="37" xfId="0" applyFont="1" applyBorder="1" applyAlignment="1">
      <alignment horizontal="left"/>
    </xf>
    <xf numFmtId="0" fontId="30" fillId="0" borderId="0" xfId="0" applyFont="1" applyAlignment="1">
      <alignment horizontal="center"/>
    </xf>
    <xf numFmtId="0" fontId="27" fillId="0" borderId="39" xfId="0" applyFont="1" applyBorder="1" applyAlignment="1">
      <alignment horizontal="center"/>
    </xf>
    <xf numFmtId="0" fontId="27" fillId="0" borderId="44" xfId="0" applyFont="1" applyBorder="1" applyAlignment="1">
      <alignment horizontal="center"/>
    </xf>
    <xf numFmtId="0" fontId="27" fillId="0" borderId="43" xfId="0" applyFont="1" applyBorder="1" applyAlignment="1">
      <alignment horizontal="center"/>
    </xf>
    <xf numFmtId="0" fontId="26" fillId="0" borderId="39" xfId="0" applyFont="1" applyBorder="1" applyAlignment="1">
      <alignment horizontal="left" vertical="top"/>
    </xf>
    <xf numFmtId="0" fontId="27" fillId="0" borderId="44" xfId="0" applyFont="1" applyBorder="1" applyAlignment="1">
      <alignment horizontal="left"/>
    </xf>
    <xf numFmtId="0" fontId="27" fillId="0" borderId="43" xfId="0" applyFont="1" applyBorder="1" applyAlignment="1">
      <alignment horizontal="left"/>
    </xf>
    <xf numFmtId="49" fontId="31" fillId="0" borderId="0" xfId="0" applyNumberFormat="1" applyFont="1" applyAlignment="1">
      <alignment vertical="center"/>
    </xf>
    <xf numFmtId="49" fontId="32" fillId="0" borderId="0" xfId="0" applyNumberFormat="1" applyFont="1" applyAlignment="1">
      <alignment vertical="center"/>
    </xf>
    <xf numFmtId="49" fontId="23" fillId="0" borderId="0" xfId="0" applyNumberFormat="1" applyFont="1" applyAlignment="1">
      <alignment vertical="center"/>
    </xf>
    <xf numFmtId="49" fontId="23" fillId="0" borderId="0" xfId="0" applyNumberFormat="1" applyFont="1" applyAlignment="1">
      <alignment horizontal="left" vertical="center"/>
    </xf>
    <xf numFmtId="49" fontId="25" fillId="0" borderId="0" xfId="0" applyNumberFormat="1" applyFont="1" applyAlignment="1">
      <alignment horizontal="right" vertical="center"/>
    </xf>
    <xf numFmtId="49" fontId="25" fillId="0" borderId="0" xfId="0" applyNumberFormat="1" applyFont="1" applyAlignment="1">
      <alignment vertical="center"/>
    </xf>
    <xf numFmtId="49" fontId="25" fillId="0" borderId="0" xfId="0" applyNumberFormat="1" applyFont="1" applyAlignment="1">
      <alignment horizontal="center" vertical="top"/>
    </xf>
    <xf numFmtId="49" fontId="25" fillId="0" borderId="0" xfId="0" applyNumberFormat="1" applyFont="1" applyAlignment="1">
      <alignment vertical="top"/>
    </xf>
    <xf numFmtId="49" fontId="32" fillId="0" borderId="0" xfId="0" applyNumberFormat="1" applyFont="1" applyAlignment="1">
      <alignment horizontal="center" vertical="top"/>
    </xf>
    <xf numFmtId="49" fontId="32" fillId="0" borderId="0" xfId="0" applyNumberFormat="1" applyFont="1" applyAlignment="1">
      <alignment horizontal="center" vertical="center"/>
    </xf>
    <xf numFmtId="49" fontId="32" fillId="0" borderId="0" xfId="0" applyNumberFormat="1" applyFont="1" applyAlignment="1">
      <alignment vertical="top" wrapText="1"/>
    </xf>
    <xf numFmtId="49" fontId="25" fillId="0" borderId="50" xfId="0" applyNumberFormat="1" applyFont="1" applyFill="1" applyBorder="1" applyAlignment="1">
      <alignment vertical="center"/>
    </xf>
    <xf numFmtId="49" fontId="25" fillId="0" borderId="98" xfId="0" applyNumberFormat="1" applyFont="1" applyBorder="1" applyAlignment="1">
      <alignment vertical="center"/>
    </xf>
    <xf numFmtId="49" fontId="25" fillId="0" borderId="136" xfId="0" applyNumberFormat="1" applyFont="1" applyBorder="1" applyAlignment="1">
      <alignment vertical="center"/>
    </xf>
    <xf numFmtId="49" fontId="25" fillId="0" borderId="0" xfId="0" applyNumberFormat="1" applyFont="1" applyBorder="1" applyAlignment="1">
      <alignment vertical="center"/>
    </xf>
    <xf numFmtId="49" fontId="25" fillId="0" borderId="34" xfId="0" applyNumberFormat="1" applyFont="1" applyBorder="1" applyAlignment="1">
      <alignment vertical="center"/>
    </xf>
    <xf numFmtId="49" fontId="25" fillId="0" borderId="85" xfId="0" applyNumberFormat="1" applyFont="1" applyFill="1" applyBorder="1" applyAlignment="1">
      <alignment horizontal="left" vertical="center"/>
    </xf>
    <xf numFmtId="49" fontId="25" fillId="0" borderId="35" xfId="0" applyNumberFormat="1" applyFont="1" applyBorder="1" applyAlignment="1">
      <alignment vertical="center"/>
    </xf>
    <xf numFmtId="49" fontId="25" fillId="0" borderId="37" xfId="0" applyNumberFormat="1" applyFont="1" applyFill="1" applyBorder="1" applyAlignment="1">
      <alignment horizontal="left" vertical="center"/>
    </xf>
    <xf numFmtId="49" fontId="23" fillId="0" borderId="0" xfId="0" applyNumberFormat="1" applyFont="1" applyAlignment="1">
      <alignment horizontal="right" vertical="center"/>
    </xf>
    <xf numFmtId="49" fontId="23" fillId="0" borderId="0" xfId="0" applyNumberFormat="1" applyFont="1" applyAlignment="1">
      <alignment horizontal="center" vertical="center"/>
    </xf>
    <xf numFmtId="49" fontId="25" fillId="0" borderId="138" xfId="0" applyNumberFormat="1" applyFont="1" applyBorder="1" applyAlignment="1">
      <alignment vertical="center"/>
    </xf>
    <xf numFmtId="49" fontId="25" fillId="0" borderId="74" xfId="0" applyNumberFormat="1" applyFont="1" applyBorder="1" applyAlignment="1">
      <alignment vertical="center"/>
    </xf>
    <xf numFmtId="49" fontId="25" fillId="0" borderId="73" xfId="0" applyNumberFormat="1" applyFont="1" applyBorder="1" applyAlignment="1">
      <alignment vertical="center"/>
    </xf>
    <xf numFmtId="49" fontId="25" fillId="0" borderId="72" xfId="0" applyNumberFormat="1" applyFont="1" applyFill="1" applyBorder="1" applyAlignment="1">
      <alignment horizontal="left" vertical="center"/>
    </xf>
    <xf numFmtId="49" fontId="25" fillId="0" borderId="78" xfId="0" applyNumberFormat="1" applyFont="1" applyBorder="1" applyAlignment="1">
      <alignment vertical="center"/>
    </xf>
    <xf numFmtId="49" fontId="34" fillId="0" borderId="0" xfId="0" applyNumberFormat="1" applyFont="1" applyAlignment="1">
      <alignment vertical="center"/>
    </xf>
    <xf numFmtId="49" fontId="25" fillId="0" borderId="0" xfId="0" applyNumberFormat="1" applyFont="1" applyAlignment="1">
      <alignment horizontal="center" vertical="center"/>
    </xf>
    <xf numFmtId="49" fontId="25" fillId="0" borderId="0" xfId="0" applyNumberFormat="1" applyFont="1" applyAlignment="1">
      <alignment vertical="top" wrapText="1"/>
    </xf>
    <xf numFmtId="49" fontId="33" fillId="0" borderId="0" xfId="0" applyNumberFormat="1" applyFont="1" applyAlignment="1">
      <alignment vertical="center"/>
    </xf>
    <xf numFmtId="0" fontId="35" fillId="0" borderId="0" xfId="0" applyFont="1" applyAlignment="1">
      <alignment horizontal="center"/>
    </xf>
    <xf numFmtId="0" fontId="37" fillId="0" borderId="86" xfId="0" applyFont="1" applyBorder="1"/>
    <xf numFmtId="0" fontId="37" fillId="0" borderId="0" xfId="0" applyFont="1"/>
    <xf numFmtId="0" fontId="26" fillId="0" borderId="0" xfId="0" applyFont="1" applyBorder="1"/>
    <xf numFmtId="0" fontId="26" fillId="0" borderId="35" xfId="0" applyFont="1" applyBorder="1"/>
    <xf numFmtId="0" fontId="26" fillId="0" borderId="74" xfId="0" applyFont="1" applyBorder="1"/>
    <xf numFmtId="0" fontId="26" fillId="0" borderId="78" xfId="0" applyFont="1" applyBorder="1"/>
    <xf numFmtId="0" fontId="23" fillId="0" borderId="0" xfId="0" applyFont="1" applyAlignment="1">
      <alignment horizontal="center"/>
    </xf>
    <xf numFmtId="0" fontId="23" fillId="0" borderId="0" xfId="0" applyFont="1" applyBorder="1" applyAlignment="1">
      <alignment horizontal="center"/>
    </xf>
    <xf numFmtId="0" fontId="25" fillId="0" borderId="0" xfId="0" applyFont="1" applyBorder="1"/>
    <xf numFmtId="0" fontId="18" fillId="0" borderId="0" xfId="9" applyFont="1"/>
    <xf numFmtId="0" fontId="18" fillId="0" borderId="30" xfId="9" applyFont="1" applyBorder="1" applyAlignment="1">
      <alignment vertical="center"/>
    </xf>
    <xf numFmtId="0" fontId="18" fillId="0" borderId="30" xfId="9" applyFont="1" applyBorder="1" applyAlignment="1">
      <alignment horizontal="center" vertical="center"/>
    </xf>
    <xf numFmtId="0" fontId="18" fillId="0" borderId="30" xfId="9" applyFont="1" applyBorder="1" applyAlignment="1">
      <alignment horizontal="center" vertical="top"/>
    </xf>
    <xf numFmtId="0" fontId="18" fillId="0" borderId="30" xfId="9" applyFont="1" applyBorder="1" applyAlignment="1">
      <alignment horizontal="center" vertical="top" wrapText="1"/>
    </xf>
    <xf numFmtId="0" fontId="18" fillId="0" borderId="29" xfId="9" applyFont="1" applyBorder="1" applyAlignment="1">
      <alignment horizontal="center" vertical="center"/>
    </xf>
    <xf numFmtId="0" fontId="18" fillId="0" borderId="0" xfId="9" applyFont="1" applyBorder="1" applyAlignment="1">
      <alignment vertical="center"/>
    </xf>
    <xf numFmtId="0" fontId="39" fillId="0" borderId="0" xfId="9" applyFont="1" applyBorder="1" applyAlignment="1">
      <alignment horizontal="left" vertical="center" indent="1"/>
    </xf>
    <xf numFmtId="0" fontId="39" fillId="0" borderId="0" xfId="9" applyFont="1" applyBorder="1" applyAlignment="1">
      <alignment horizontal="left" vertical="top" indent="1"/>
    </xf>
    <xf numFmtId="0" fontId="39" fillId="0" borderId="0" xfId="9" applyFont="1" applyBorder="1" applyAlignment="1">
      <alignment horizontal="left" vertical="center"/>
    </xf>
    <xf numFmtId="0" fontId="18" fillId="0" borderId="0" xfId="9" applyFont="1" applyBorder="1"/>
    <xf numFmtId="0" fontId="39" fillId="0" borderId="0" xfId="9" applyFont="1" applyBorder="1" applyAlignment="1">
      <alignment horizontal="left" indent="1"/>
    </xf>
    <xf numFmtId="0" fontId="0" fillId="0" borderId="0" xfId="0" applyAlignment="1">
      <alignment horizontal="left" vertical="top" wrapText="1"/>
    </xf>
    <xf numFmtId="0" fontId="18" fillId="0" borderId="0" xfId="9" applyFont="1" applyAlignment="1">
      <alignment horizontal="right"/>
    </xf>
    <xf numFmtId="0" fontId="18" fillId="0" borderId="0" xfId="9" applyFont="1" applyAlignment="1">
      <alignment horizontal="center"/>
    </xf>
    <xf numFmtId="0" fontId="18" fillId="0" borderId="0" xfId="9" applyFont="1" applyAlignment="1">
      <alignment vertical="center"/>
    </xf>
    <xf numFmtId="0" fontId="39" fillId="0" borderId="0" xfId="9" applyFont="1"/>
    <xf numFmtId="0" fontId="18" fillId="0" borderId="44" xfId="9" applyFont="1" applyBorder="1"/>
    <xf numFmtId="0" fontId="39" fillId="0" borderId="44" xfId="9" applyFont="1" applyBorder="1" applyAlignment="1">
      <alignment horizontal="left" indent="1"/>
    </xf>
    <xf numFmtId="0" fontId="39" fillId="0" borderId="44" xfId="9" applyFont="1" applyBorder="1" applyAlignment="1">
      <alignment horizontal="left" vertical="top" indent="1"/>
    </xf>
    <xf numFmtId="0" fontId="39" fillId="0" borderId="44" xfId="9" applyFont="1" applyBorder="1" applyAlignment="1">
      <alignment horizontal="left" vertical="center"/>
    </xf>
    <xf numFmtId="0" fontId="20" fillId="0" borderId="0" xfId="9" applyFont="1"/>
    <xf numFmtId="0" fontId="40" fillId="0" borderId="0" xfId="9" applyFont="1" applyAlignment="1">
      <alignment horizontal="center"/>
    </xf>
    <xf numFmtId="0" fontId="4" fillId="0" borderId="132" xfId="9" applyFont="1" applyBorder="1"/>
    <xf numFmtId="0" fontId="4" fillId="4" borderId="86" xfId="9" quotePrefix="1" applyFont="1" applyFill="1" applyBorder="1" applyAlignment="1">
      <alignment horizontal="center"/>
    </xf>
    <xf numFmtId="0" fontId="4" fillId="0" borderId="86" xfId="9" applyFont="1" applyBorder="1"/>
    <xf numFmtId="0" fontId="4" fillId="0" borderId="86" xfId="9" applyFont="1" applyBorder="1" applyAlignment="1">
      <alignment horizontal="right"/>
    </xf>
    <xf numFmtId="0" fontId="4" fillId="0" borderId="86" xfId="9" quotePrefix="1" applyFont="1" applyBorder="1" applyAlignment="1">
      <alignment horizontal="center"/>
    </xf>
    <xf numFmtId="0" fontId="4" fillId="0" borderId="26" xfId="9" applyFont="1" applyBorder="1"/>
    <xf numFmtId="0" fontId="17" fillId="0" borderId="0" xfId="9" applyFont="1"/>
    <xf numFmtId="0" fontId="4" fillId="0" borderId="50" xfId="9" applyFont="1" applyBorder="1"/>
    <xf numFmtId="0" fontId="4" fillId="4" borderId="0" xfId="9" applyFont="1" applyFill="1" applyBorder="1"/>
    <xf numFmtId="0" fontId="4" fillId="0" borderId="35" xfId="9" applyFont="1" applyBorder="1"/>
    <xf numFmtId="0" fontId="4" fillId="0" borderId="17" xfId="9" applyFont="1" applyBorder="1" applyAlignment="1">
      <alignment horizontal="center" vertical="center"/>
    </xf>
    <xf numFmtId="0" fontId="4" fillId="0" borderId="19" xfId="9" applyFont="1" applyBorder="1" applyAlignment="1">
      <alignment horizontal="center" vertical="center"/>
    </xf>
    <xf numFmtId="0" fontId="4" fillId="4" borderId="0" xfId="9" applyFont="1" applyFill="1" applyBorder="1" applyAlignment="1">
      <alignment horizontal="center"/>
    </xf>
    <xf numFmtId="0" fontId="4" fillId="0" borderId="0" xfId="9" applyFont="1" applyBorder="1" applyAlignment="1">
      <alignment horizontal="center"/>
    </xf>
    <xf numFmtId="0" fontId="4" fillId="0" borderId="15" xfId="9" applyFont="1" applyBorder="1" applyAlignment="1">
      <alignment horizontal="center" vertical="center" wrapText="1"/>
    </xf>
    <xf numFmtId="0" fontId="4" fillId="0" borderId="70" xfId="9" applyFont="1" applyBorder="1"/>
    <xf numFmtId="0" fontId="4" fillId="4" borderId="74" xfId="9" applyFont="1" applyFill="1" applyBorder="1"/>
    <xf numFmtId="0" fontId="4" fillId="0" borderId="78" xfId="9" applyFont="1" applyBorder="1"/>
    <xf numFmtId="0" fontId="0" fillId="0" borderId="0" xfId="0" applyAlignment="1">
      <alignment horizontal="center"/>
    </xf>
    <xf numFmtId="0" fontId="41" fillId="0" borderId="0" xfId="0" applyFont="1" applyAlignment="1">
      <alignment horizontal="center"/>
    </xf>
    <xf numFmtId="0" fontId="42" fillId="0" borderId="0" xfId="0" applyFont="1" applyAlignment="1">
      <alignment horizontal="justify" vertical="center"/>
    </xf>
    <xf numFmtId="0" fontId="43" fillId="0" borderId="140" xfId="0" applyFont="1" applyBorder="1" applyAlignment="1">
      <alignment horizontal="justify" vertical="center" wrapText="1"/>
    </xf>
    <xf numFmtId="0" fontId="43" fillId="0" borderId="141" xfId="0" applyFont="1" applyBorder="1" applyAlignment="1">
      <alignment horizontal="justify" vertical="center" wrapText="1"/>
    </xf>
    <xf numFmtId="0" fontId="43" fillId="0" borderId="142" xfId="0" applyFont="1" applyBorder="1" applyAlignment="1">
      <alignment horizontal="justify" vertical="center" wrapText="1"/>
    </xf>
    <xf numFmtId="0" fontId="44" fillId="0" borderId="0" xfId="0" applyFont="1" applyAlignment="1">
      <alignment vertical="center"/>
    </xf>
    <xf numFmtId="0" fontId="45" fillId="0" borderId="0" xfId="0" applyFont="1" applyAlignment="1">
      <alignment vertical="center"/>
    </xf>
    <xf numFmtId="0" fontId="44" fillId="0" borderId="31" xfId="0" applyFont="1" applyBorder="1" applyAlignment="1">
      <alignment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15" xfId="0" applyFont="1" applyBorder="1" applyAlignment="1">
      <alignment horizontal="center" vertical="center"/>
    </xf>
    <xf numFmtId="0" fontId="46" fillId="0" borderId="0" xfId="0" applyFont="1" applyAlignment="1">
      <alignment horizontal="left" vertical="center" indent="1"/>
    </xf>
    <xf numFmtId="0" fontId="44" fillId="0" borderId="0" xfId="0" applyFont="1" applyBorder="1" applyAlignment="1">
      <alignment vertical="top" wrapText="1"/>
    </xf>
    <xf numFmtId="0" fontId="44" fillId="0" borderId="37" xfId="0" applyFont="1" applyBorder="1" applyAlignment="1">
      <alignment vertical="top" wrapText="1"/>
    </xf>
    <xf numFmtId="0" fontId="44" fillId="0" borderId="37" xfId="0" applyFont="1" applyBorder="1" applyAlignment="1">
      <alignment vertical="center"/>
    </xf>
    <xf numFmtId="0" fontId="44" fillId="0" borderId="15" xfId="0" applyFont="1" applyBorder="1" applyAlignment="1">
      <alignment vertical="center"/>
    </xf>
    <xf numFmtId="0" fontId="44" fillId="0" borderId="32" xfId="0" applyFont="1" applyBorder="1" applyAlignment="1">
      <alignment vertical="center"/>
    </xf>
    <xf numFmtId="0" fontId="44" fillId="0" borderId="0" xfId="0" applyFont="1" applyBorder="1" applyAlignment="1">
      <alignment vertical="center"/>
    </xf>
    <xf numFmtId="0" fontId="44" fillId="0" borderId="44" xfId="0" applyFont="1" applyBorder="1" applyAlignment="1">
      <alignment vertical="center"/>
    </xf>
    <xf numFmtId="0" fontId="44" fillId="0" borderId="43" xfId="0" applyFont="1" applyBorder="1" applyAlignment="1">
      <alignment vertical="center"/>
    </xf>
    <xf numFmtId="0" fontId="23" fillId="0" borderId="0" xfId="24" applyFont="1" applyAlignment="1">
      <alignment vertical="center" textRotation="255" shrinkToFit="1"/>
    </xf>
    <xf numFmtId="0" fontId="23" fillId="0" borderId="0" xfId="24" applyFont="1">
      <alignment vertical="center"/>
    </xf>
    <xf numFmtId="0" fontId="24" fillId="0" borderId="0" xfId="24" applyFont="1" applyAlignment="1">
      <alignment horizontal="center" vertical="center"/>
    </xf>
    <xf numFmtId="0" fontId="23" fillId="0" borderId="0" xfId="24" applyFont="1" applyAlignment="1">
      <alignment horizontal="left" vertical="top" wrapText="1"/>
    </xf>
    <xf numFmtId="0" fontId="23" fillId="0" borderId="0" xfId="24" applyFont="1" applyAlignment="1">
      <alignment horizontal="left" vertical="center" textRotation="255" shrinkToFit="1"/>
    </xf>
    <xf numFmtId="0" fontId="19" fillId="0" borderId="0" xfId="24" applyFont="1" applyBorder="1" applyAlignment="1">
      <alignment horizontal="left" vertical="center"/>
    </xf>
    <xf numFmtId="0" fontId="19" fillId="0" borderId="0" xfId="24" applyFont="1" applyBorder="1" applyAlignment="1">
      <alignment horizontal="center" vertical="center" shrinkToFit="1"/>
    </xf>
    <xf numFmtId="0" fontId="19" fillId="0" borderId="35" xfId="24" applyFont="1" applyBorder="1" applyAlignment="1">
      <alignment horizontal="center" vertical="center" shrinkToFit="1"/>
    </xf>
    <xf numFmtId="0" fontId="25" fillId="0" borderId="0" xfId="24" applyFont="1" applyAlignment="1">
      <alignment horizontal="left" vertical="center"/>
    </xf>
    <xf numFmtId="0" fontId="23" fillId="0" borderId="0" xfId="24" applyFont="1" applyAlignment="1">
      <alignment vertical="center"/>
    </xf>
    <xf numFmtId="0" fontId="23" fillId="0" borderId="0" xfId="24" applyFont="1" applyAlignment="1">
      <alignment vertical="center" textRotation="255"/>
    </xf>
    <xf numFmtId="0" fontId="19" fillId="0" borderId="0" xfId="15" applyFont="1" applyBorder="1" applyAlignment="1">
      <alignment vertical="center"/>
    </xf>
    <xf numFmtId="0" fontId="19" fillId="0" borderId="35" xfId="15" applyFont="1" applyBorder="1" applyAlignment="1">
      <alignment vertical="center"/>
    </xf>
    <xf numFmtId="0" fontId="23" fillId="0" borderId="0" xfId="24" applyFont="1" applyAlignment="1">
      <alignment horizontal="distributed" vertical="center"/>
    </xf>
    <xf numFmtId="0" fontId="19" fillId="0" borderId="15" xfId="24" applyFont="1" applyFill="1" applyBorder="1" applyAlignment="1">
      <alignment horizontal="center" vertical="center"/>
    </xf>
    <xf numFmtId="0" fontId="19" fillId="0" borderId="0" xfId="24" applyFont="1" applyFill="1" applyBorder="1" applyAlignment="1">
      <alignment horizontal="center" vertical="center"/>
    </xf>
    <xf numFmtId="0" fontId="19" fillId="0" borderId="38" xfId="24" applyFont="1" applyFill="1" applyBorder="1" applyAlignment="1">
      <alignment horizontal="center" vertical="center"/>
    </xf>
    <xf numFmtId="0" fontId="23" fillId="0" borderId="0" xfId="24" applyFont="1" applyAlignment="1">
      <alignment horizontal="right" vertical="center"/>
    </xf>
    <xf numFmtId="0" fontId="2" fillId="0" borderId="0" xfId="32" applyAlignment="1" applyProtection="1">
      <alignment vertical="center"/>
    </xf>
    <xf numFmtId="0" fontId="5" fillId="0" borderId="0" xfId="20" applyAlignment="1"/>
    <xf numFmtId="0" fontId="41" fillId="0" borderId="0" xfId="29" applyNumberFormat="1" applyFont="1" applyBorder="1" applyAlignment="1">
      <alignment horizontal="center" vertical="center"/>
    </xf>
    <xf numFmtId="0" fontId="4" fillId="0" borderId="190" xfId="29" applyNumberFormat="1" applyFont="1" applyBorder="1" applyAlignment="1">
      <alignment horizontal="center" vertical="center"/>
    </xf>
    <xf numFmtId="0" fontId="4" fillId="0" borderId="160" xfId="29" applyNumberFormat="1" applyFont="1" applyBorder="1" applyAlignment="1">
      <alignment vertical="center"/>
    </xf>
    <xf numFmtId="0" fontId="4" fillId="0" borderId="160" xfId="29" applyNumberFormat="1" applyFont="1" applyBorder="1" applyAlignment="1">
      <alignment horizontal="right" vertical="center"/>
    </xf>
    <xf numFmtId="0" fontId="4" fillId="0" borderId="160" xfId="29" applyNumberFormat="1" applyFont="1" applyBorder="1" applyAlignment="1">
      <alignment horizontal="right" vertical="center" wrapText="1"/>
    </xf>
    <xf numFmtId="0" fontId="4" fillId="0" borderId="164" xfId="29" applyNumberFormat="1" applyFont="1" applyBorder="1" applyAlignment="1">
      <alignment vertical="center"/>
    </xf>
    <xf numFmtId="0" fontId="0" fillId="0" borderId="164" xfId="30" applyNumberFormat="1" applyFont="1" applyBorder="1">
      <alignment vertical="center"/>
    </xf>
    <xf numFmtId="0" fontId="4" fillId="0" borderId="190" xfId="29" applyNumberFormat="1" applyFont="1" applyBorder="1" applyAlignment="1">
      <alignment vertical="center"/>
    </xf>
    <xf numFmtId="0" fontId="0" fillId="0" borderId="186" xfId="30" applyNumberFormat="1" applyFont="1" applyBorder="1">
      <alignment vertical="center"/>
    </xf>
    <xf numFmtId="0" fontId="0" fillId="0" borderId="198" xfId="30" applyNumberFormat="1" applyFont="1" applyBorder="1">
      <alignment vertical="center"/>
    </xf>
    <xf numFmtId="0" fontId="6" fillId="0" borderId="0" xfId="29" applyNumberFormat="1" applyFont="1" applyAlignment="1">
      <alignment vertical="center"/>
    </xf>
    <xf numFmtId="0" fontId="3" fillId="0" borderId="0" xfId="3"/>
    <xf numFmtId="0" fontId="0" fillId="0" borderId="0" xfId="15" applyFont="1" applyProtection="1">
      <alignment vertical="center"/>
    </xf>
    <xf numFmtId="0" fontId="41" fillId="0" borderId="0" xfId="15" applyFont="1" applyProtection="1">
      <alignment vertical="center"/>
    </xf>
    <xf numFmtId="0" fontId="0" fillId="0" borderId="0" xfId="15" applyFont="1" applyAlignment="1" applyProtection="1">
      <alignment horizontal="center" vertical="center"/>
    </xf>
    <xf numFmtId="0" fontId="20" fillId="0" borderId="0" xfId="15" applyFont="1" applyProtection="1">
      <alignment vertical="center"/>
    </xf>
    <xf numFmtId="0" fontId="41" fillId="0" borderId="0" xfId="15" applyFont="1" applyAlignment="1" applyProtection="1">
      <alignment horizontal="center" vertical="center"/>
    </xf>
    <xf numFmtId="0" fontId="4" fillId="9" borderId="29" xfId="15" applyFill="1" applyBorder="1" applyAlignment="1" applyProtection="1">
      <alignment horizontal="center" vertical="center"/>
    </xf>
    <xf numFmtId="0" fontId="4" fillId="9" borderId="29" xfId="15" applyFill="1" applyBorder="1" applyAlignment="1" applyProtection="1">
      <alignment horizontal="left" vertical="center"/>
    </xf>
    <xf numFmtId="0" fontId="4" fillId="9" borderId="17" xfId="15" applyFill="1" applyBorder="1" applyAlignment="1" applyProtection="1">
      <alignment horizontal="left" vertical="center"/>
    </xf>
    <xf numFmtId="0" fontId="4" fillId="10" borderId="17" xfId="15" applyFont="1" applyFill="1" applyBorder="1" applyAlignment="1" applyProtection="1">
      <alignment horizontal="left" vertical="center"/>
    </xf>
    <xf numFmtId="0" fontId="17" fillId="10" borderId="17" xfId="15" applyFont="1" applyFill="1" applyBorder="1" applyAlignment="1" applyProtection="1">
      <alignment horizontal="left" vertical="center" wrapText="1"/>
    </xf>
    <xf numFmtId="0" fontId="0" fillId="0" borderId="0" xfId="15" applyFont="1" applyAlignment="1" applyProtection="1">
      <alignment horizontal="left" vertical="center"/>
    </xf>
    <xf numFmtId="0" fontId="4" fillId="0" borderId="0" xfId="15" applyFont="1" applyFill="1" applyBorder="1" applyAlignment="1" applyProtection="1">
      <alignment horizontal="left" vertical="center"/>
    </xf>
    <xf numFmtId="0" fontId="4" fillId="0" borderId="0" xfId="15" applyFont="1" applyFill="1" applyBorder="1" applyAlignment="1" applyProtection="1">
      <alignment vertical="center"/>
    </xf>
    <xf numFmtId="0" fontId="4" fillId="9" borderId="205" xfId="15" applyFill="1" applyBorder="1" applyAlignment="1" applyProtection="1">
      <alignment horizontal="center" vertical="center"/>
    </xf>
    <xf numFmtId="0" fontId="4" fillId="10" borderId="206" xfId="15" applyFill="1" applyBorder="1" applyAlignment="1" applyProtection="1">
      <alignment horizontal="center" vertical="center"/>
    </xf>
    <xf numFmtId="0" fontId="17" fillId="10" borderId="205" xfId="15" applyFont="1" applyFill="1" applyBorder="1" applyAlignment="1" applyProtection="1">
      <alignment horizontal="center" vertical="center" wrapText="1"/>
    </xf>
    <xf numFmtId="0" fontId="4" fillId="10" borderId="205" xfId="15" applyFill="1" applyBorder="1" applyAlignment="1" applyProtection="1">
      <alignment horizontal="center" vertical="center" wrapText="1"/>
    </xf>
    <xf numFmtId="0" fontId="4" fillId="9" borderId="17" xfId="15" applyFill="1" applyBorder="1" applyAlignment="1" applyProtection="1">
      <alignment vertical="center"/>
    </xf>
    <xf numFmtId="0" fontId="4" fillId="9" borderId="33" xfId="15" applyFill="1" applyBorder="1" applyAlignment="1" applyProtection="1">
      <alignment horizontal="center" vertical="center"/>
    </xf>
    <xf numFmtId="0" fontId="4" fillId="0" borderId="33" xfId="15" applyFill="1" applyBorder="1" applyAlignment="1" applyProtection="1">
      <alignment horizontal="center" vertical="center"/>
    </xf>
    <xf numFmtId="38" fontId="0" fillId="0" borderId="15" xfId="7" applyFont="1" applyFill="1" applyBorder="1" applyAlignment="1" applyProtection="1">
      <alignment horizontal="center" vertical="center"/>
    </xf>
    <xf numFmtId="0" fontId="4" fillId="0" borderId="15" xfId="15" applyFill="1" applyBorder="1" applyAlignment="1" applyProtection="1">
      <alignment horizontal="center" vertical="center"/>
    </xf>
    <xf numFmtId="0" fontId="4" fillId="0" borderId="207" xfId="15" applyFill="1" applyBorder="1" applyAlignment="1" applyProtection="1">
      <alignment horizontal="left" vertical="center"/>
    </xf>
    <xf numFmtId="38" fontId="0" fillId="10" borderId="33" xfId="7" applyFont="1" applyFill="1" applyBorder="1" applyAlignment="1" applyProtection="1">
      <alignment horizontal="center" vertical="center"/>
    </xf>
    <xf numFmtId="38" fontId="0" fillId="10" borderId="208" xfId="7" applyFont="1" applyFill="1" applyBorder="1" applyAlignment="1" applyProtection="1">
      <alignment horizontal="right" vertical="center"/>
    </xf>
    <xf numFmtId="0" fontId="4" fillId="10" borderId="208" xfId="15" applyFont="1" applyFill="1" applyBorder="1" applyAlignment="1" applyProtection="1">
      <alignment horizontal="right" vertical="center"/>
    </xf>
    <xf numFmtId="0" fontId="4" fillId="0" borderId="0" xfId="15" applyFill="1" applyBorder="1" applyAlignment="1" applyProtection="1">
      <alignment vertical="center" wrapText="1"/>
    </xf>
    <xf numFmtId="0" fontId="4" fillId="9" borderId="38" xfId="15" applyFont="1" applyFill="1" applyBorder="1" applyAlignment="1" applyProtection="1">
      <alignment vertical="center"/>
    </xf>
    <xf numFmtId="0" fontId="4" fillId="0" borderId="29" xfId="15" applyFill="1" applyBorder="1" applyAlignment="1" applyProtection="1">
      <alignment horizontal="center" vertical="center"/>
    </xf>
    <xf numFmtId="38" fontId="0" fillId="0" borderId="17" xfId="7" applyFont="1" applyFill="1" applyBorder="1" applyAlignment="1" applyProtection="1">
      <alignment horizontal="center" vertical="center"/>
    </xf>
    <xf numFmtId="0" fontId="4" fillId="0" borderId="17" xfId="15" applyFill="1" applyBorder="1" applyAlignment="1" applyProtection="1">
      <alignment horizontal="center" vertical="center"/>
    </xf>
    <xf numFmtId="0" fontId="4" fillId="9" borderId="122" xfId="15" applyFill="1" applyBorder="1" applyAlignment="1" applyProtection="1">
      <alignment vertical="center"/>
    </xf>
    <xf numFmtId="0" fontId="4" fillId="9" borderId="118" xfId="15" applyFill="1" applyBorder="1" applyAlignment="1" applyProtection="1">
      <alignment horizontal="center" vertical="center"/>
    </xf>
    <xf numFmtId="0" fontId="4" fillId="0" borderId="23" xfId="15" applyFill="1" applyBorder="1" applyAlignment="1" applyProtection="1">
      <alignment horizontal="center" vertical="center"/>
    </xf>
    <xf numFmtId="38" fontId="0" fillId="0" borderId="118" xfId="7" applyFont="1" applyFill="1" applyBorder="1" applyAlignment="1" applyProtection="1">
      <alignment horizontal="center" vertical="center"/>
    </xf>
    <xf numFmtId="0" fontId="4" fillId="0" borderId="118" xfId="15" applyBorder="1" applyAlignment="1" applyProtection="1">
      <alignment horizontal="center" vertical="center"/>
      <protection locked="0"/>
    </xf>
    <xf numFmtId="0" fontId="4" fillId="0" borderId="26" xfId="15" applyBorder="1" applyProtection="1">
      <alignment vertical="center"/>
    </xf>
    <xf numFmtId="38" fontId="0" fillId="10" borderId="15" xfId="7" applyFont="1" applyFill="1" applyBorder="1" applyAlignment="1" applyProtection="1">
      <alignment horizontal="center" vertical="center"/>
    </xf>
    <xf numFmtId="0" fontId="4" fillId="10" borderId="15" xfId="15" applyFont="1" applyFill="1" applyBorder="1" applyAlignment="1" applyProtection="1">
      <alignment horizontal="center" vertical="center"/>
    </xf>
    <xf numFmtId="0" fontId="4" fillId="9" borderId="36" xfId="15" applyFill="1" applyBorder="1" applyAlignment="1" applyProtection="1">
      <alignment vertical="center"/>
    </xf>
    <xf numFmtId="0" fontId="4" fillId="9" borderId="15" xfId="15" applyFill="1" applyBorder="1" applyAlignment="1" applyProtection="1">
      <alignment horizontal="center" vertical="center"/>
    </xf>
    <xf numFmtId="0" fontId="4" fillId="0" borderId="15" xfId="15" applyFont="1" applyBorder="1" applyAlignment="1" applyProtection="1">
      <alignment horizontal="center" vertical="center"/>
      <protection locked="0"/>
    </xf>
    <xf numFmtId="0" fontId="40" fillId="0" borderId="35" xfId="15" applyFont="1" applyBorder="1" applyAlignment="1" applyProtection="1">
      <alignment vertical="center"/>
    </xf>
    <xf numFmtId="0" fontId="4" fillId="0" borderId="31" xfId="15" applyBorder="1" applyAlignment="1" applyProtection="1">
      <alignment horizontal="center" vertical="center"/>
      <protection locked="0"/>
    </xf>
    <xf numFmtId="0" fontId="4" fillId="0" borderId="35" xfId="15" applyBorder="1" applyAlignment="1" applyProtection="1">
      <alignment vertical="center"/>
    </xf>
    <xf numFmtId="0" fontId="41" fillId="0" borderId="0" xfId="15" applyFont="1" applyAlignment="1" applyProtection="1">
      <alignment horizontal="center" vertical="center" shrinkToFit="1"/>
    </xf>
    <xf numFmtId="0" fontId="4" fillId="9" borderId="42" xfId="15" applyFill="1" applyBorder="1" applyAlignment="1" applyProtection="1">
      <alignment vertical="center"/>
    </xf>
    <xf numFmtId="0" fontId="4" fillId="0" borderId="35" xfId="15" applyBorder="1" applyProtection="1">
      <alignment vertical="center"/>
    </xf>
    <xf numFmtId="0" fontId="0" fillId="0" borderId="0" xfId="15" applyFont="1" applyAlignment="1" applyProtection="1">
      <alignment horizontal="right" vertical="center"/>
    </xf>
    <xf numFmtId="38" fontId="20" fillId="0" borderId="17" xfId="7" applyFont="1" applyBorder="1" applyAlignment="1" applyProtection="1">
      <alignment horizontal="right" vertical="center"/>
    </xf>
    <xf numFmtId="0" fontId="20" fillId="0" borderId="17" xfId="15" applyFont="1" applyBorder="1" applyAlignment="1" applyProtection="1">
      <alignment horizontal="right" vertical="center"/>
    </xf>
    <xf numFmtId="0" fontId="4" fillId="0" borderId="72" xfId="15" applyFill="1" applyBorder="1" applyAlignment="1" applyProtection="1">
      <alignment horizontal="center" vertical="center"/>
    </xf>
    <xf numFmtId="0" fontId="4" fillId="0" borderId="76" xfId="15" applyBorder="1" applyAlignment="1" applyProtection="1">
      <alignment horizontal="center" vertical="center"/>
    </xf>
    <xf numFmtId="0" fontId="4" fillId="0" borderId="78" xfId="15" applyBorder="1" applyAlignment="1" applyProtection="1">
      <alignment vertical="center"/>
    </xf>
    <xf numFmtId="0" fontId="41" fillId="0" borderId="15" xfId="15" applyFont="1" applyBorder="1" applyAlignment="1" applyProtection="1">
      <alignment horizontal="center" vertical="center"/>
    </xf>
    <xf numFmtId="0" fontId="5" fillId="9" borderId="36" xfId="15" applyFont="1" applyFill="1" applyBorder="1" applyAlignment="1" applyProtection="1">
      <alignment vertical="center"/>
    </xf>
    <xf numFmtId="0" fontId="23" fillId="0" borderId="84" xfId="24" applyFont="1" applyFill="1" applyBorder="1" applyAlignment="1">
      <alignment horizontal="center" vertical="center" shrinkToFit="1"/>
    </xf>
    <xf numFmtId="0" fontId="23" fillId="0" borderId="0" xfId="24" applyFont="1" applyFill="1" applyBorder="1" applyAlignment="1">
      <alignment horizontal="left" vertical="center"/>
    </xf>
    <xf numFmtId="0" fontId="23" fillId="0" borderId="15" xfId="24" applyFont="1" applyFill="1" applyBorder="1" applyAlignment="1">
      <alignment horizontal="center" vertical="center" shrinkToFit="1"/>
    </xf>
    <xf numFmtId="0" fontId="23" fillId="0" borderId="118" xfId="24" applyFont="1" applyFill="1" applyBorder="1" applyAlignment="1">
      <alignment vertical="center" shrinkToFit="1"/>
    </xf>
    <xf numFmtId="0" fontId="23" fillId="10" borderId="118" xfId="24" applyFont="1" applyFill="1" applyBorder="1" applyAlignment="1">
      <alignment horizontal="center" vertical="center" shrinkToFit="1"/>
    </xf>
    <xf numFmtId="0" fontId="23" fillId="0" borderId="87" xfId="24" applyFont="1" applyFill="1" applyBorder="1" applyAlignment="1">
      <alignment vertical="center" shrinkToFit="1"/>
    </xf>
    <xf numFmtId="0" fontId="23" fillId="0" borderId="209" xfId="24" applyFont="1" applyFill="1" applyBorder="1" applyAlignment="1">
      <alignment vertical="center" shrinkToFit="1"/>
    </xf>
    <xf numFmtId="0" fontId="23" fillId="0" borderId="15" xfId="24" applyFont="1" applyFill="1" applyBorder="1" applyAlignment="1">
      <alignment vertical="center" shrinkToFit="1"/>
    </xf>
    <xf numFmtId="0" fontId="23" fillId="0" borderId="33" xfId="24" applyFont="1" applyFill="1" applyBorder="1" applyAlignment="1">
      <alignment vertical="center" shrinkToFit="1"/>
    </xf>
    <xf numFmtId="0" fontId="23" fillId="0" borderId="88" xfId="24" applyFont="1" applyFill="1" applyBorder="1" applyAlignment="1">
      <alignment vertical="center" shrinkToFit="1"/>
    </xf>
    <xf numFmtId="0" fontId="23" fillId="0" borderId="210" xfId="24" applyFont="1" applyFill="1" applyBorder="1" applyAlignment="1">
      <alignment vertical="center" shrinkToFit="1"/>
    </xf>
    <xf numFmtId="0" fontId="23" fillId="0" borderId="17" xfId="24" applyFont="1" applyFill="1" applyBorder="1" applyAlignment="1">
      <alignment vertical="center" shrinkToFit="1"/>
    </xf>
    <xf numFmtId="0" fontId="23" fillId="0" borderId="103" xfId="24" applyFont="1" applyFill="1" applyBorder="1" applyAlignment="1">
      <alignment vertical="center" shrinkToFit="1"/>
    </xf>
    <xf numFmtId="0" fontId="23" fillId="0" borderId="116" xfId="24" applyFont="1" applyFill="1" applyBorder="1" applyAlignment="1">
      <alignment vertical="center" shrinkToFit="1"/>
    </xf>
    <xf numFmtId="0" fontId="23" fillId="0" borderId="212" xfId="24" applyFont="1" applyFill="1" applyBorder="1" applyAlignment="1">
      <alignment vertical="center" shrinkToFit="1"/>
    </xf>
    <xf numFmtId="0" fontId="23" fillId="0" borderId="213" xfId="24" applyFont="1" applyFill="1" applyBorder="1" applyAlignment="1">
      <alignment vertical="center" shrinkToFit="1"/>
    </xf>
    <xf numFmtId="0" fontId="23" fillId="0" borderId="19" xfId="24" applyFont="1" applyFill="1" applyBorder="1" applyAlignment="1">
      <alignment vertical="center" shrinkToFit="1"/>
    </xf>
    <xf numFmtId="0" fontId="23" fillId="0" borderId="108" xfId="24" applyFont="1" applyFill="1" applyBorder="1" applyAlignment="1">
      <alignment vertical="center" shrinkToFit="1"/>
    </xf>
    <xf numFmtId="0" fontId="23" fillId="0" borderId="15" xfId="24" applyFont="1" applyBorder="1" applyAlignment="1">
      <alignment horizontal="center" vertical="center"/>
    </xf>
    <xf numFmtId="0" fontId="23" fillId="0" borderId="0" xfId="24" applyFont="1" applyBorder="1" applyAlignment="1">
      <alignment horizontal="right" vertical="center"/>
    </xf>
    <xf numFmtId="0" fontId="23" fillId="0" borderId="218" xfId="24" applyFont="1" applyBorder="1" applyAlignment="1">
      <alignment vertical="center" shrinkToFit="1"/>
    </xf>
    <xf numFmtId="0" fontId="23" fillId="0" borderId="219" xfId="24" applyFont="1" applyBorder="1" applyAlignment="1">
      <alignment vertical="center" shrinkToFit="1"/>
    </xf>
    <xf numFmtId="0" fontId="23" fillId="0" borderId="220" xfId="24" applyFont="1" applyBorder="1" applyAlignment="1">
      <alignment vertical="center" shrinkToFit="1"/>
    </xf>
    <xf numFmtId="0" fontId="23" fillId="0" borderId="0" xfId="24" applyFont="1" applyAlignment="1">
      <alignment vertical="center" shrinkToFit="1"/>
    </xf>
    <xf numFmtId="0" fontId="23" fillId="5" borderId="15" xfId="24" applyFont="1" applyFill="1" applyBorder="1" applyAlignment="1">
      <alignment horizontal="center" vertical="center"/>
    </xf>
    <xf numFmtId="20" fontId="23" fillId="0" borderId="0" xfId="24" quotePrefix="1" applyNumberFormat="1" applyFont="1" applyAlignment="1">
      <alignment horizontal="center" vertical="center" shrinkToFit="1"/>
    </xf>
    <xf numFmtId="0" fontId="23" fillId="0" borderId="0" xfId="24" applyFont="1" applyAlignment="1">
      <alignment horizontal="center" vertical="center" shrinkToFit="1"/>
    </xf>
    <xf numFmtId="0" fontId="23" fillId="0" borderId="0" xfId="24" quotePrefix="1" applyFont="1" applyAlignment="1">
      <alignment horizontal="center" vertical="center" shrinkToFit="1"/>
    </xf>
    <xf numFmtId="0" fontId="23" fillId="0" borderId="15" xfId="24" quotePrefix="1" applyNumberFormat="1" applyFont="1" applyBorder="1">
      <alignment vertical="center"/>
    </xf>
    <xf numFmtId="0" fontId="23" fillId="0" borderId="15" xfId="24" applyFont="1" applyBorder="1">
      <alignment vertical="center"/>
    </xf>
    <xf numFmtId="1" fontId="23" fillId="0" borderId="15" xfId="24" applyNumberFormat="1" applyFont="1" applyBorder="1">
      <alignment vertical="center"/>
    </xf>
    <xf numFmtId="1" fontId="23" fillId="0" borderId="15" xfId="24" applyNumberFormat="1" applyFont="1" applyBorder="1" applyAlignment="1">
      <alignment vertical="center" shrinkToFit="1"/>
    </xf>
    <xf numFmtId="0" fontId="23" fillId="0" borderId="84" xfId="24" applyFont="1" applyFill="1" applyBorder="1" applyAlignment="1">
      <alignment horizontal="center" vertical="center"/>
    </xf>
    <xf numFmtId="0" fontId="23" fillId="0" borderId="118" xfId="24" applyFont="1" applyFill="1" applyBorder="1">
      <alignment vertical="center"/>
    </xf>
    <xf numFmtId="0" fontId="23" fillId="0" borderId="209" xfId="24" applyFont="1" applyFill="1" applyBorder="1">
      <alignment vertical="center"/>
    </xf>
    <xf numFmtId="0" fontId="23" fillId="0" borderId="33" xfId="24" applyFont="1" applyFill="1" applyBorder="1">
      <alignment vertical="center"/>
    </xf>
    <xf numFmtId="0" fontId="23" fillId="0" borderId="210" xfId="24" applyFont="1" applyFill="1" applyBorder="1">
      <alignment vertical="center"/>
    </xf>
    <xf numFmtId="0" fontId="23" fillId="0" borderId="118" xfId="24" applyFont="1" applyFill="1" applyBorder="1" applyAlignment="1">
      <alignment horizontal="center" vertical="center" shrinkToFit="1"/>
    </xf>
    <xf numFmtId="0" fontId="23" fillId="0" borderId="103" xfId="24" applyFont="1" applyFill="1" applyBorder="1">
      <alignment vertical="center"/>
    </xf>
    <xf numFmtId="0" fontId="23" fillId="0" borderId="212" xfId="24" applyFont="1" applyFill="1" applyBorder="1">
      <alignment vertical="center"/>
    </xf>
    <xf numFmtId="0" fontId="23" fillId="0" borderId="213" xfId="24" applyFont="1" applyFill="1" applyBorder="1">
      <alignment vertical="center"/>
    </xf>
    <xf numFmtId="0" fontId="23" fillId="0" borderId="19" xfId="24" applyFont="1" applyFill="1" applyBorder="1">
      <alignment vertical="center"/>
    </xf>
    <xf numFmtId="0" fontId="23" fillId="0" borderId="218" xfId="24" applyFont="1" applyBorder="1">
      <alignment vertical="center"/>
    </xf>
    <xf numFmtId="0" fontId="23" fillId="0" borderId="219" xfId="24" applyFont="1" applyBorder="1">
      <alignment vertical="center"/>
    </xf>
    <xf numFmtId="0" fontId="23" fillId="0" borderId="220" xfId="24" applyFont="1" applyBorder="1">
      <alignment vertical="center"/>
    </xf>
    <xf numFmtId="0" fontId="19" fillId="0" borderId="0" xfId="27" applyFont="1">
      <alignment vertical="center"/>
    </xf>
    <xf numFmtId="0" fontId="19" fillId="0" borderId="0" xfId="27" applyFont="1" applyBorder="1">
      <alignment vertical="center"/>
    </xf>
    <xf numFmtId="0" fontId="47" fillId="0" borderId="0" xfId="27" applyFont="1">
      <alignment vertical="center"/>
    </xf>
    <xf numFmtId="0" fontId="24" fillId="0" borderId="0" xfId="27" applyFont="1" applyBorder="1" applyAlignment="1">
      <alignment horizontal="center" vertical="center"/>
    </xf>
    <xf numFmtId="0" fontId="19" fillId="0" borderId="37" xfId="27" applyFont="1" applyBorder="1" applyAlignment="1">
      <alignment horizontal="left" vertical="center" wrapText="1"/>
    </xf>
    <xf numFmtId="0" fontId="19" fillId="9" borderId="17" xfId="27" applyFont="1" applyFill="1" applyBorder="1" applyAlignment="1">
      <alignment horizontal="left" vertical="center"/>
    </xf>
    <xf numFmtId="0" fontId="19" fillId="9" borderId="31" xfId="27" applyFont="1" applyFill="1" applyBorder="1" applyAlignment="1">
      <alignment horizontal="left" vertical="center" indent="1"/>
    </xf>
    <xf numFmtId="0" fontId="19" fillId="9" borderId="15" xfId="27" applyFont="1" applyFill="1" applyBorder="1" applyAlignment="1">
      <alignment horizontal="left" vertical="center" indent="1"/>
    </xf>
    <xf numFmtId="0" fontId="19" fillId="0" borderId="0" xfId="27" applyFont="1" applyBorder="1" applyAlignment="1">
      <alignment horizontal="left" vertical="center" indent="1"/>
    </xf>
    <xf numFmtId="0" fontId="19" fillId="0" borderId="37" xfId="27" applyFont="1" applyBorder="1" applyAlignment="1">
      <alignment horizontal="left" vertical="center" indent="1"/>
    </xf>
    <xf numFmtId="0" fontId="19" fillId="0" borderId="38" xfId="27" applyFont="1" applyBorder="1" applyAlignment="1">
      <alignment horizontal="left" vertical="center" indent="1"/>
    </xf>
    <xf numFmtId="0" fontId="19" fillId="0" borderId="37" xfId="27" applyFont="1" applyBorder="1">
      <alignment vertical="center"/>
    </xf>
    <xf numFmtId="0" fontId="19" fillId="0" borderId="28" xfId="27" applyFont="1" applyBorder="1">
      <alignment vertical="center"/>
    </xf>
    <xf numFmtId="0" fontId="19" fillId="0" borderId="30" xfId="27" applyFont="1" applyBorder="1">
      <alignment vertical="center"/>
    </xf>
    <xf numFmtId="0" fontId="19" fillId="0" borderId="29" xfId="27" applyFont="1" applyBorder="1">
      <alignment vertical="center"/>
    </xf>
    <xf numFmtId="0" fontId="19" fillId="0" borderId="17" xfId="27" applyFont="1" applyBorder="1">
      <alignment vertical="center"/>
    </xf>
    <xf numFmtId="0" fontId="19" fillId="0" borderId="34" xfId="27" applyFont="1" applyBorder="1">
      <alignment vertical="center"/>
    </xf>
    <xf numFmtId="0" fontId="19" fillId="0" borderId="38" xfId="27" applyFont="1" applyBorder="1">
      <alignment vertical="center"/>
    </xf>
    <xf numFmtId="0" fontId="19" fillId="0" borderId="15" xfId="27" applyFont="1" applyBorder="1" applyAlignment="1">
      <alignment vertical="center" wrapText="1"/>
    </xf>
    <xf numFmtId="0" fontId="19" fillId="0" borderId="15" xfId="27" applyFont="1" applyBorder="1" applyAlignment="1">
      <alignment horizontal="right" vertical="center"/>
    </xf>
    <xf numFmtId="0" fontId="19" fillId="0" borderId="0" xfId="27" applyFont="1" applyBorder="1" applyAlignment="1">
      <alignment horizontal="right" vertical="center"/>
    </xf>
    <xf numFmtId="0" fontId="19" fillId="0" borderId="0" xfId="27" applyFont="1" applyBorder="1" applyAlignment="1">
      <alignment vertical="center" wrapText="1"/>
    </xf>
    <xf numFmtId="0" fontId="19" fillId="0" borderId="39" xfId="27" applyFont="1" applyBorder="1">
      <alignment vertical="center"/>
    </xf>
    <xf numFmtId="0" fontId="19" fillId="0" borderId="44" xfId="27" applyFont="1" applyBorder="1">
      <alignment vertical="center"/>
    </xf>
    <xf numFmtId="0" fontId="25" fillId="0" borderId="44" xfId="27" applyFont="1" applyBorder="1" applyAlignment="1">
      <alignment vertical="center" wrapText="1"/>
    </xf>
    <xf numFmtId="0" fontId="19" fillId="0" borderId="44" xfId="27" applyFont="1" applyBorder="1" applyAlignment="1">
      <alignment vertical="center" wrapText="1"/>
    </xf>
    <xf numFmtId="0" fontId="19" fillId="0" borderId="43" xfId="27" applyFont="1" applyBorder="1">
      <alignment vertical="center"/>
    </xf>
    <xf numFmtId="0" fontId="19" fillId="0" borderId="0" xfId="27" applyFont="1" applyAlignment="1">
      <alignment horizontal="right" vertical="center"/>
    </xf>
    <xf numFmtId="0" fontId="19" fillId="0" borderId="38" xfId="27" applyFont="1" applyBorder="1" applyAlignment="1">
      <alignment vertical="center"/>
    </xf>
    <xf numFmtId="0" fontId="23" fillId="0" borderId="0" xfId="24" applyFont="1" applyFill="1" applyBorder="1" applyAlignment="1">
      <alignment horizontal="center" vertical="center"/>
    </xf>
    <xf numFmtId="0" fontId="19" fillId="5" borderId="117" xfId="24" applyFont="1" applyFill="1" applyBorder="1" applyAlignment="1">
      <alignment horizontal="center" vertical="center" shrinkToFit="1"/>
    </xf>
    <xf numFmtId="0" fontId="23" fillId="0" borderId="117" xfId="24" applyFont="1" applyFill="1" applyBorder="1">
      <alignment vertical="center"/>
    </xf>
    <xf numFmtId="0" fontId="23" fillId="0" borderId="87" xfId="24" applyFont="1" applyFill="1" applyBorder="1">
      <alignment vertical="center"/>
    </xf>
    <xf numFmtId="0" fontId="23" fillId="0" borderId="0" xfId="24" applyFont="1" applyFill="1" applyBorder="1">
      <alignment vertical="center"/>
    </xf>
    <xf numFmtId="0" fontId="19" fillId="5" borderId="89" xfId="24" applyFont="1" applyFill="1" applyBorder="1" applyAlignment="1">
      <alignment horizontal="center" vertical="center" shrinkToFit="1"/>
    </xf>
    <xf numFmtId="0" fontId="23" fillId="0" borderId="89" xfId="24" applyFont="1" applyFill="1" applyBorder="1">
      <alignment vertical="center"/>
    </xf>
    <xf numFmtId="0" fontId="23" fillId="0" borderId="88" xfId="24" applyFont="1" applyFill="1" applyBorder="1">
      <alignment vertical="center"/>
    </xf>
    <xf numFmtId="0" fontId="19" fillId="5" borderId="120" xfId="24" applyFont="1" applyFill="1" applyBorder="1" applyAlignment="1">
      <alignment horizontal="center" vertical="center" shrinkToFit="1"/>
    </xf>
    <xf numFmtId="0" fontId="23" fillId="0" borderId="120" xfId="24" applyFont="1" applyFill="1" applyBorder="1">
      <alignment vertical="center"/>
    </xf>
    <xf numFmtId="0" fontId="23" fillId="0" borderId="116" xfId="24" applyFont="1" applyFill="1" applyBorder="1">
      <alignment vertical="center"/>
    </xf>
    <xf numFmtId="0" fontId="23" fillId="0" borderId="36" xfId="24" applyFont="1" applyFill="1" applyBorder="1" applyAlignment="1">
      <alignment horizontal="center" vertical="center"/>
    </xf>
    <xf numFmtId="0" fontId="23" fillId="0" borderId="123" xfId="24" applyFont="1" applyFill="1" applyBorder="1" applyAlignment="1">
      <alignment horizontal="center" vertical="center"/>
    </xf>
    <xf numFmtId="0" fontId="23" fillId="0" borderId="76" xfId="24" applyFont="1" applyFill="1" applyBorder="1" applyAlignment="1">
      <alignment horizontal="center" vertical="center"/>
    </xf>
    <xf numFmtId="0" fontId="41" fillId="0" borderId="0" xfId="12" applyFont="1" applyAlignment="1">
      <alignment horizontal="center" vertical="center"/>
    </xf>
    <xf numFmtId="0" fontId="4" fillId="0" borderId="31" xfId="12" applyFont="1" applyBorder="1" applyAlignment="1">
      <alignment horizontal="center" vertical="center"/>
    </xf>
    <xf numFmtId="0" fontId="4" fillId="0" borderId="15" xfId="12" applyFont="1" applyBorder="1">
      <alignment vertical="center"/>
    </xf>
    <xf numFmtId="0" fontId="4" fillId="9" borderId="15" xfId="12" applyFont="1" applyFill="1" applyBorder="1" applyAlignment="1">
      <alignment horizontal="center" vertical="center"/>
    </xf>
    <xf numFmtId="0" fontId="4" fillId="0" borderId="15" xfId="12" applyFont="1" applyBorder="1" applyAlignment="1">
      <alignment vertical="center"/>
    </xf>
    <xf numFmtId="0" fontId="4" fillId="0" borderId="28" xfId="12" applyFont="1" applyBorder="1">
      <alignment vertical="center"/>
    </xf>
    <xf numFmtId="0" fontId="41" fillId="0" borderId="37" xfId="12" applyFont="1" applyBorder="1" applyAlignment="1">
      <alignment horizontal="center" vertical="center"/>
    </xf>
    <xf numFmtId="0" fontId="4" fillId="0" borderId="34" xfId="12" applyFont="1" applyBorder="1">
      <alignment vertical="center"/>
    </xf>
    <xf numFmtId="0" fontId="4" fillId="0" borderId="37" xfId="12" applyFont="1" applyBorder="1">
      <alignment vertical="center"/>
    </xf>
    <xf numFmtId="0" fontId="56" fillId="0" borderId="0" xfId="12" applyFont="1">
      <alignment vertical="center"/>
    </xf>
    <xf numFmtId="0" fontId="41" fillId="0" borderId="38" xfId="12" applyFont="1" applyBorder="1" applyAlignment="1">
      <alignment horizontal="center" vertical="center"/>
    </xf>
    <xf numFmtId="0" fontId="57" fillId="0" borderId="0" xfId="23" applyFont="1"/>
    <xf numFmtId="0" fontId="28" fillId="0" borderId="28" xfId="23" applyFont="1" applyFill="1" applyBorder="1"/>
    <xf numFmtId="0" fontId="28" fillId="0" borderId="30" xfId="23" applyFont="1" applyBorder="1"/>
    <xf numFmtId="0" fontId="28" fillId="0" borderId="29" xfId="23" applyFont="1" applyBorder="1"/>
    <xf numFmtId="0" fontId="26" fillId="0" borderId="34" xfId="23" applyFont="1" applyFill="1" applyBorder="1"/>
    <xf numFmtId="0" fontId="26" fillId="0" borderId="37" xfId="23" applyFont="1" applyBorder="1"/>
    <xf numFmtId="0" fontId="13" fillId="0" borderId="0" xfId="23" applyFont="1" applyAlignment="1">
      <alignment horizontal="center"/>
    </xf>
    <xf numFmtId="0" fontId="30" fillId="0" borderId="34" xfId="23" applyFont="1" applyFill="1" applyBorder="1" applyAlignment="1">
      <alignment horizontal="center"/>
    </xf>
    <xf numFmtId="0" fontId="30" fillId="0" borderId="0" xfId="23" applyFont="1" applyBorder="1" applyAlignment="1">
      <alignment horizontal="center"/>
    </xf>
    <xf numFmtId="0" fontId="30" fillId="0" borderId="37" xfId="23" applyFont="1" applyBorder="1" applyAlignment="1">
      <alignment horizontal="center"/>
    </xf>
    <xf numFmtId="0" fontId="30" fillId="0" borderId="34" xfId="23" applyFont="1" applyFill="1" applyBorder="1" applyAlignment="1">
      <alignment horizontal="left"/>
    </xf>
    <xf numFmtId="0" fontId="30" fillId="0" borderId="15" xfId="23" applyFont="1" applyBorder="1" applyAlignment="1">
      <alignment horizontal="center"/>
    </xf>
    <xf numFmtId="0" fontId="28" fillId="0" borderId="0" xfId="23" applyFont="1" applyBorder="1" applyAlignment="1">
      <alignment horizontal="left"/>
    </xf>
    <xf numFmtId="0" fontId="28" fillId="0" borderId="37" xfId="23" applyFont="1" applyBorder="1" applyAlignment="1">
      <alignment horizontal="left"/>
    </xf>
    <xf numFmtId="0" fontId="5" fillId="0" borderId="15" xfId="10" applyFont="1" applyBorder="1" applyAlignment="1">
      <alignment horizontal="center" vertical="center"/>
    </xf>
    <xf numFmtId="0" fontId="26" fillId="0" borderId="39" xfId="23" applyFont="1" applyFill="1" applyBorder="1"/>
    <xf numFmtId="0" fontId="28" fillId="0" borderId="44" xfId="23" applyFont="1" applyBorder="1" applyAlignment="1">
      <alignment horizontal="left"/>
    </xf>
    <xf numFmtId="0" fontId="28" fillId="0" borderId="43" xfId="23" applyFont="1" applyBorder="1" applyAlignment="1">
      <alignment horizontal="left"/>
    </xf>
    <xf numFmtId="0" fontId="58" fillId="0" borderId="0" xfId="24" applyFont="1">
      <alignment vertical="center"/>
    </xf>
    <xf numFmtId="0" fontId="59" fillId="0" borderId="0" xfId="24" applyFont="1">
      <alignment vertical="center"/>
    </xf>
    <xf numFmtId="0" fontId="48" fillId="0" borderId="0" xfId="15" applyFont="1" applyBorder="1" applyAlignment="1">
      <alignment horizontal="center" vertical="center"/>
    </xf>
    <xf numFmtId="0" fontId="58" fillId="0" borderId="32" xfId="24" applyFont="1" applyFill="1" applyBorder="1" applyAlignment="1">
      <alignment vertical="center"/>
    </xf>
    <xf numFmtId="0" fontId="58" fillId="0" borderId="15" xfId="24" applyFont="1" applyFill="1" applyBorder="1" applyAlignment="1">
      <alignment vertical="center" shrinkToFit="1"/>
    </xf>
    <xf numFmtId="0" fontId="58" fillId="0" borderId="0" xfId="24" applyFont="1" applyBorder="1" applyAlignment="1">
      <alignment vertical="center" shrinkToFit="1"/>
    </xf>
    <xf numFmtId="0" fontId="58" fillId="0" borderId="0" xfId="24" applyFont="1" applyBorder="1" applyAlignment="1">
      <alignment horizontal="center" vertical="center"/>
    </xf>
    <xf numFmtId="0" fontId="5" fillId="0" borderId="15" xfId="15" applyFont="1" applyBorder="1" applyAlignment="1">
      <alignment horizontal="left" vertical="center" wrapText="1"/>
    </xf>
    <xf numFmtId="0" fontId="5" fillId="0" borderId="0" xfId="15" applyFont="1" applyFill="1" applyAlignment="1">
      <alignment horizontal="right" vertical="center"/>
    </xf>
    <xf numFmtId="178" fontId="58" fillId="0" borderId="38" xfId="24" applyNumberFormat="1" applyFont="1" applyFill="1" applyBorder="1" applyAlignment="1">
      <alignment vertical="center"/>
    </xf>
    <xf numFmtId="179" fontId="58" fillId="0" borderId="34" xfId="24" applyNumberFormat="1" applyFont="1" applyFill="1" applyBorder="1" applyAlignment="1">
      <alignment vertical="center"/>
    </xf>
    <xf numFmtId="179" fontId="58" fillId="0" borderId="223" xfId="24" applyNumberFormat="1" applyFont="1" applyFill="1" applyBorder="1" applyAlignment="1">
      <alignment vertical="center"/>
    </xf>
    <xf numFmtId="180" fontId="58" fillId="0" borderId="136" xfId="24" applyNumberFormat="1" applyFont="1" applyFill="1" applyBorder="1" applyAlignment="1">
      <alignment vertical="center"/>
    </xf>
    <xf numFmtId="180" fontId="58" fillId="0" borderId="223" xfId="24" applyNumberFormat="1" applyFont="1" applyFill="1" applyBorder="1" applyAlignment="1">
      <alignment vertical="center"/>
    </xf>
    <xf numFmtId="178" fontId="58" fillId="0" borderId="226" xfId="24" applyNumberFormat="1" applyFont="1" applyFill="1" applyBorder="1" applyAlignment="1">
      <alignment vertical="center"/>
    </xf>
    <xf numFmtId="180" fontId="58" fillId="0" borderId="227" xfId="24" applyNumberFormat="1" applyFont="1" applyFill="1" applyBorder="1" applyAlignment="1">
      <alignment vertical="center"/>
    </xf>
    <xf numFmtId="180" fontId="58" fillId="0" borderId="228" xfId="24" applyNumberFormat="1" applyFont="1" applyFill="1" applyBorder="1" applyAlignment="1">
      <alignment vertical="center"/>
    </xf>
    <xf numFmtId="0" fontId="59" fillId="0" borderId="0" xfId="24" applyFont="1" applyAlignment="1">
      <alignment horizontal="right" vertical="center"/>
    </xf>
    <xf numFmtId="0" fontId="59" fillId="0" borderId="0" xfId="24" applyFont="1" applyBorder="1" applyAlignment="1">
      <alignment vertical="center" wrapText="1"/>
    </xf>
    <xf numFmtId="181" fontId="58" fillId="0" borderId="0" xfId="24" applyNumberFormat="1" applyFont="1">
      <alignment vertical="center"/>
    </xf>
    <xf numFmtId="0" fontId="25" fillId="0" borderId="0" xfId="24" applyFont="1" applyFill="1" applyBorder="1" applyAlignment="1"/>
    <xf numFmtId="0" fontId="25" fillId="0" borderId="0" xfId="24" applyFont="1">
      <alignment vertical="center"/>
    </xf>
    <xf numFmtId="0" fontId="25" fillId="0" borderId="0" xfId="24" applyFont="1" applyFill="1" applyBorder="1">
      <alignment vertical="center"/>
    </xf>
    <xf numFmtId="0" fontId="63" fillId="0" borderId="0" xfId="24" applyFont="1" applyAlignment="1">
      <alignment horizontal="center" vertical="center"/>
    </xf>
    <xf numFmtId="0" fontId="63" fillId="0" borderId="0" xfId="24" applyFont="1" applyAlignment="1">
      <alignment horizontal="left" vertical="center" wrapText="1"/>
    </xf>
    <xf numFmtId="0" fontId="23" fillId="0" borderId="46" xfId="24" applyFont="1" applyFill="1" applyBorder="1" applyAlignment="1">
      <alignment horizontal="left" vertical="center" indent="1"/>
    </xf>
    <xf numFmtId="0" fontId="23" fillId="0" borderId="28" xfId="24" applyFont="1" applyFill="1" applyBorder="1" applyAlignment="1">
      <alignment vertical="center" shrinkToFit="1"/>
    </xf>
    <xf numFmtId="0" fontId="23" fillId="0" borderId="236" xfId="24" applyFont="1" applyFill="1" applyBorder="1" applyAlignment="1">
      <alignment vertical="center" shrinkToFit="1"/>
    </xf>
    <xf numFmtId="0" fontId="23" fillId="0" borderId="50" xfId="24" applyFont="1" applyFill="1" applyBorder="1" applyAlignment="1">
      <alignment horizontal="left" vertical="center" indent="1"/>
    </xf>
    <xf numFmtId="0" fontId="19" fillId="0" borderId="34" xfId="24" applyFont="1" applyFill="1" applyBorder="1" applyAlignment="1">
      <alignment vertical="center"/>
    </xf>
    <xf numFmtId="0" fontId="19" fillId="0" borderId="11" xfId="24" applyFont="1" applyFill="1" applyBorder="1" applyAlignment="1">
      <alignment vertical="center"/>
    </xf>
    <xf numFmtId="0" fontId="23" fillId="0" borderId="34" xfId="24" applyFont="1" applyFill="1" applyBorder="1" applyAlignment="1">
      <alignment vertical="center" shrinkToFit="1"/>
    </xf>
    <xf numFmtId="0" fontId="23" fillId="0" borderId="11" xfId="24" applyFont="1" applyFill="1" applyBorder="1" applyAlignment="1">
      <alignment vertical="center" shrinkToFit="1"/>
    </xf>
    <xf numFmtId="0" fontId="23" fillId="0" borderId="34" xfId="24" applyFont="1" applyFill="1" applyBorder="1">
      <alignment vertical="center"/>
    </xf>
    <xf numFmtId="0" fontId="23" fillId="0" borderId="11" xfId="24" applyFont="1" applyFill="1" applyBorder="1">
      <alignment vertical="center"/>
    </xf>
    <xf numFmtId="0" fontId="23" fillId="0" borderId="36" xfId="24" applyFont="1" applyFill="1" applyBorder="1" applyAlignment="1">
      <alignment vertical="center"/>
    </xf>
    <xf numFmtId="0" fontId="23" fillId="0" borderId="38" xfId="24" applyFont="1" applyFill="1" applyBorder="1" applyAlignment="1">
      <alignment vertical="center"/>
    </xf>
    <xf numFmtId="0" fontId="23" fillId="0" borderId="0" xfId="24" applyFont="1" applyFill="1" applyBorder="1" applyAlignment="1">
      <alignment vertical="center"/>
    </xf>
    <xf numFmtId="0" fontId="23" fillId="0" borderId="35" xfId="24" applyFont="1" applyFill="1" applyBorder="1">
      <alignment vertical="center"/>
    </xf>
    <xf numFmtId="0" fontId="23" fillId="0" borderId="36" xfId="24" applyFont="1" applyFill="1" applyBorder="1" applyAlignment="1">
      <alignment horizontal="right" vertical="center"/>
    </xf>
    <xf numFmtId="0" fontId="23" fillId="0" borderId="38" xfId="24" applyFont="1" applyFill="1" applyBorder="1" applyAlignment="1">
      <alignment horizontal="right" vertical="center"/>
    </xf>
    <xf numFmtId="0" fontId="23" fillId="0" borderId="70" xfId="24" applyFont="1" applyFill="1" applyBorder="1" applyAlignment="1">
      <alignment horizontal="left" vertical="center" indent="1"/>
    </xf>
    <xf numFmtId="0" fontId="23" fillId="0" borderId="74" xfId="24" applyFont="1" applyFill="1" applyBorder="1" applyAlignment="1">
      <alignment horizontal="center" vertical="center"/>
    </xf>
    <xf numFmtId="0" fontId="19" fillId="0" borderId="73" xfId="24" applyFont="1" applyFill="1" applyBorder="1" applyAlignment="1">
      <alignment vertical="center"/>
    </xf>
    <xf numFmtId="0" fontId="19" fillId="0" borderId="246" xfId="24" applyFont="1" applyFill="1" applyBorder="1" applyAlignment="1">
      <alignment vertical="center"/>
    </xf>
    <xf numFmtId="0" fontId="23" fillId="0" borderId="74" xfId="24" applyFont="1" applyFill="1" applyBorder="1">
      <alignment vertical="center"/>
    </xf>
    <xf numFmtId="0" fontId="41" fillId="0" borderId="0" xfId="15" applyFont="1" applyBorder="1" applyAlignment="1">
      <alignment horizontal="centerContinuous" vertical="center"/>
    </xf>
    <xf numFmtId="0" fontId="0" fillId="0" borderId="0" xfId="15" applyFont="1" applyAlignment="1">
      <alignment horizontal="centerContinuous" vertical="center"/>
    </xf>
    <xf numFmtId="0" fontId="13" fillId="0" borderId="0" xfId="15" applyFont="1">
      <alignment vertical="center"/>
    </xf>
    <xf numFmtId="0" fontId="4" fillId="0" borderId="32" xfId="15" applyFont="1" applyBorder="1" applyAlignment="1">
      <alignment horizontal="center" vertical="center"/>
    </xf>
    <xf numFmtId="0" fontId="4" fillId="0" borderId="32" xfId="15" applyFont="1" applyBorder="1">
      <alignment vertical="center"/>
    </xf>
    <xf numFmtId="0" fontId="4" fillId="0" borderId="30" xfId="15" applyFont="1" applyBorder="1" applyAlignment="1">
      <alignment vertical="center" wrapText="1"/>
    </xf>
    <xf numFmtId="0" fontId="4" fillId="0" borderId="17" xfId="15" applyFont="1" applyBorder="1">
      <alignment vertical="center"/>
    </xf>
    <xf numFmtId="0" fontId="4" fillId="0" borderId="111" xfId="15" applyFont="1" applyBorder="1">
      <alignment vertical="center"/>
    </xf>
    <xf numFmtId="0" fontId="4" fillId="0" borderId="248" xfId="15" applyFont="1" applyBorder="1" applyAlignment="1">
      <alignment horizontal="right" vertical="center"/>
    </xf>
    <xf numFmtId="0" fontId="4" fillId="0" borderId="248" xfId="15" applyFont="1" applyBorder="1">
      <alignment vertical="center"/>
    </xf>
    <xf numFmtId="0" fontId="4" fillId="0" borderId="249" xfId="15" applyFont="1" applyBorder="1">
      <alignment vertical="center"/>
    </xf>
    <xf numFmtId="0" fontId="4" fillId="0" borderId="250" xfId="15" applyFont="1" applyBorder="1" applyAlignment="1">
      <alignment horizontal="right" vertical="center"/>
    </xf>
    <xf numFmtId="0" fontId="4" fillId="0" borderId="31" xfId="15" applyFont="1" applyBorder="1" applyAlignment="1">
      <alignment horizontal="center" vertical="center" wrapText="1"/>
    </xf>
    <xf numFmtId="0" fontId="4" fillId="0" borderId="33" xfId="15" applyFont="1" applyBorder="1">
      <alignment vertical="center"/>
    </xf>
    <xf numFmtId="0" fontId="4" fillId="0" borderId="126" xfId="15" applyFont="1" applyBorder="1">
      <alignment vertical="center"/>
    </xf>
    <xf numFmtId="0" fontId="4" fillId="0" borderId="251" xfId="15" applyFont="1" applyBorder="1" applyAlignment="1">
      <alignment horizontal="center" vertical="center"/>
    </xf>
    <xf numFmtId="0" fontId="4" fillId="0" borderId="252" xfId="15" applyFont="1" applyBorder="1" applyAlignment="1">
      <alignment horizontal="center" vertical="center"/>
    </xf>
    <xf numFmtId="0" fontId="4" fillId="0" borderId="239" xfId="15" applyFont="1" applyBorder="1" applyAlignment="1">
      <alignment horizontal="center" vertical="center"/>
    </xf>
    <xf numFmtId="0" fontId="4" fillId="0" borderId="240" xfId="15" applyFont="1" applyBorder="1" applyAlignment="1">
      <alignment horizontal="center" vertical="center"/>
    </xf>
    <xf numFmtId="0" fontId="4" fillId="0" borderId="253" xfId="15" applyFont="1" applyBorder="1" applyAlignment="1">
      <alignment horizontal="center" vertical="center"/>
    </xf>
    <xf numFmtId="0" fontId="4" fillId="0" borderId="254" xfId="15" applyFont="1" applyBorder="1" applyAlignment="1">
      <alignment horizontal="center" vertical="center"/>
    </xf>
    <xf numFmtId="0" fontId="4" fillId="0" borderId="255" xfId="15" applyFont="1" applyBorder="1" applyAlignment="1">
      <alignment horizontal="center" vertical="center"/>
    </xf>
    <xf numFmtId="0" fontId="4" fillId="0" borderId="30" xfId="15" applyFont="1" applyBorder="1" applyAlignment="1">
      <alignment horizontal="center" vertical="center"/>
    </xf>
    <xf numFmtId="0" fontId="4" fillId="0" borderId="242" xfId="15" applyFont="1" applyBorder="1">
      <alignment vertical="center"/>
    </xf>
    <xf numFmtId="0" fontId="4" fillId="0" borderId="243" xfId="15" applyFont="1" applyBorder="1">
      <alignment vertical="center"/>
    </xf>
    <xf numFmtId="0" fontId="4" fillId="0" borderId="256" xfId="15" applyFont="1" applyBorder="1">
      <alignment vertical="center"/>
    </xf>
    <xf numFmtId="0" fontId="4" fillId="0" borderId="0" xfId="15" applyFont="1" applyBorder="1" applyAlignment="1">
      <alignment horizontal="left" vertical="center" wrapText="1"/>
    </xf>
    <xf numFmtId="0" fontId="4" fillId="0" borderId="239" xfId="15" applyFont="1" applyBorder="1">
      <alignment vertical="center"/>
    </xf>
    <xf numFmtId="0" fontId="4" fillId="0" borderId="240" xfId="15" applyFont="1" applyBorder="1">
      <alignment vertical="center"/>
    </xf>
    <xf numFmtId="0" fontId="4" fillId="0" borderId="253" xfId="15" applyFont="1" applyBorder="1">
      <alignment vertical="center"/>
    </xf>
    <xf numFmtId="0" fontId="4" fillId="0" borderId="257" xfId="15" applyFont="1" applyBorder="1">
      <alignment vertical="center"/>
    </xf>
    <xf numFmtId="0" fontId="4" fillId="0" borderId="258" xfId="15" applyFont="1" applyBorder="1">
      <alignment vertical="center"/>
    </xf>
    <xf numFmtId="0" fontId="4" fillId="0" borderId="259" xfId="15" applyFont="1" applyBorder="1">
      <alignment vertical="center"/>
    </xf>
    <xf numFmtId="0" fontId="4" fillId="5" borderId="19" xfId="15" applyFont="1" applyFill="1" applyBorder="1">
      <alignment vertical="center"/>
    </xf>
    <xf numFmtId="0" fontId="4" fillId="0" borderId="112" xfId="15" applyFont="1" applyBorder="1">
      <alignment vertical="center"/>
    </xf>
    <xf numFmtId="0" fontId="4" fillId="5" borderId="44" xfId="15" applyFont="1" applyFill="1" applyBorder="1">
      <alignment vertical="center"/>
    </xf>
    <xf numFmtId="0" fontId="4" fillId="5" borderId="43" xfId="15" applyFont="1" applyFill="1" applyBorder="1">
      <alignment vertical="center"/>
    </xf>
    <xf numFmtId="0" fontId="4" fillId="5" borderId="254" xfId="15" applyFont="1" applyFill="1" applyBorder="1">
      <alignment vertical="center"/>
    </xf>
    <xf numFmtId="0" fontId="4" fillId="5" borderId="260" xfId="15" applyFont="1" applyFill="1" applyBorder="1">
      <alignment vertical="center"/>
    </xf>
    <xf numFmtId="0" fontId="4" fillId="0" borderId="260" xfId="15" applyFont="1" applyFill="1" applyBorder="1">
      <alignment vertical="center"/>
    </xf>
    <xf numFmtId="9" fontId="0" fillId="0" borderId="255" xfId="5" applyFont="1" applyFill="1" applyBorder="1">
      <alignment vertical="center"/>
    </xf>
    <xf numFmtId="0" fontId="4" fillId="0" borderId="44" xfId="15" applyFont="1" applyBorder="1" applyAlignment="1">
      <alignment horizontal="left" vertical="center" wrapText="1"/>
    </xf>
    <xf numFmtId="0" fontId="4" fillId="0" borderId="19" xfId="15" applyFont="1" applyBorder="1">
      <alignment vertical="center"/>
    </xf>
    <xf numFmtId="0" fontId="4" fillId="0" borderId="29" xfId="15" applyBorder="1" applyAlignment="1">
      <alignment horizontal="distributed" vertical="center"/>
    </xf>
    <xf numFmtId="0" fontId="4" fillId="0" borderId="15" xfId="15" applyBorder="1" applyAlignment="1">
      <alignment horizontal="distributed" vertical="center"/>
    </xf>
    <xf numFmtId="0" fontId="15" fillId="0" borderId="19" xfId="15" applyFont="1" applyBorder="1" applyAlignment="1">
      <alignment horizontal="distributed" vertical="center"/>
    </xf>
    <xf numFmtId="0" fontId="4" fillId="0" borderId="15" xfId="15" applyBorder="1" applyAlignment="1">
      <alignment horizontal="center" vertical="center" shrinkToFit="1"/>
    </xf>
    <xf numFmtId="0" fontId="4" fillId="0" borderId="19" xfId="15" applyBorder="1" applyAlignment="1">
      <alignment vertical="center" shrinkToFit="1"/>
    </xf>
    <xf numFmtId="0" fontId="4" fillId="0" borderId="15" xfId="15" applyBorder="1" applyAlignment="1">
      <alignment vertical="center" shrinkToFit="1"/>
    </xf>
    <xf numFmtId="0" fontId="7" fillId="0" borderId="19" xfId="15" applyFont="1" applyBorder="1" applyAlignment="1">
      <alignment horizontal="distributed" vertical="center" shrinkToFit="1"/>
    </xf>
    <xf numFmtId="0" fontId="4" fillId="0" borderId="17" xfId="15" applyBorder="1" applyAlignment="1">
      <alignment vertical="center" shrinkToFit="1"/>
    </xf>
    <xf numFmtId="0" fontId="4" fillId="0" borderId="261" xfId="15" applyBorder="1" applyAlignment="1">
      <alignment horizontal="center" vertical="center"/>
    </xf>
    <xf numFmtId="0" fontId="4" fillId="0" borderId="262" xfId="15" applyBorder="1" applyAlignment="1">
      <alignment horizontal="center" vertical="center"/>
    </xf>
    <xf numFmtId="0" fontId="64" fillId="0" borderId="0" xfId="15" applyFont="1" applyAlignment="1">
      <alignment vertical="center"/>
    </xf>
    <xf numFmtId="178" fontId="4" fillId="0" borderId="262" xfId="15" applyNumberFormat="1" applyBorder="1">
      <alignment vertical="center"/>
    </xf>
    <xf numFmtId="38" fontId="5" fillId="0" borderId="262" xfId="8" applyFont="1" applyBorder="1">
      <alignment vertical="center"/>
    </xf>
    <xf numFmtId="0" fontId="4" fillId="0" borderId="0" xfId="15" applyBorder="1" applyAlignment="1">
      <alignment horizontal="distributed" vertical="center"/>
    </xf>
    <xf numFmtId="0" fontId="4" fillId="0" borderId="31" xfId="15" applyBorder="1">
      <alignment vertical="center"/>
    </xf>
    <xf numFmtId="0" fontId="4" fillId="0" borderId="0" xfId="15" applyBorder="1" applyAlignment="1">
      <alignment horizontal="right" vertical="center"/>
    </xf>
    <xf numFmtId="38" fontId="5" fillId="0" borderId="15" xfId="8" applyFont="1" applyBorder="1">
      <alignment vertical="center"/>
    </xf>
    <xf numFmtId="0" fontId="17" fillId="0" borderId="0" xfId="10" applyFont="1">
      <alignment vertical="center"/>
    </xf>
    <xf numFmtId="0" fontId="40" fillId="0" borderId="0" xfId="10" applyFont="1" applyBorder="1" applyAlignment="1">
      <alignment vertical="center"/>
    </xf>
    <xf numFmtId="0" fontId="17" fillId="0" borderId="15" xfId="10" applyFont="1" applyBorder="1">
      <alignment vertical="center"/>
    </xf>
    <xf numFmtId="0" fontId="17" fillId="0" borderId="0" xfId="10" applyFont="1" applyBorder="1" applyAlignment="1">
      <alignment horizontal="center" vertical="center" wrapText="1"/>
    </xf>
    <xf numFmtId="0" fontId="0" fillId="0" borderId="0" xfId="10" applyFont="1" applyBorder="1">
      <alignment vertical="center"/>
    </xf>
    <xf numFmtId="0" fontId="17" fillId="0" borderId="28" xfId="10" applyFont="1" applyBorder="1" applyAlignment="1">
      <alignment horizontal="right" vertical="center"/>
    </xf>
    <xf numFmtId="0" fontId="17" fillId="0" borderId="29" xfId="10" applyFont="1" applyBorder="1" applyAlignment="1">
      <alignment horizontal="right" vertical="center"/>
    </xf>
    <xf numFmtId="0" fontId="17" fillId="0" borderId="0" xfId="10" applyFont="1" applyBorder="1" applyAlignment="1">
      <alignment horizontal="right" vertical="center"/>
    </xf>
    <xf numFmtId="0" fontId="0" fillId="0" borderId="30" xfId="10" applyFont="1" applyBorder="1" applyAlignment="1">
      <alignment vertical="center"/>
    </xf>
    <xf numFmtId="0" fontId="17" fillId="0" borderId="34" xfId="10" applyFont="1" applyBorder="1" applyAlignment="1">
      <alignment horizontal="right" vertical="center"/>
    </xf>
    <xf numFmtId="0" fontId="17" fillId="0" borderId="37" xfId="10" applyFont="1" applyBorder="1" applyAlignment="1">
      <alignment horizontal="right" vertical="center"/>
    </xf>
    <xf numFmtId="0" fontId="17" fillId="0" borderId="263" xfId="10" applyFont="1" applyBorder="1" applyAlignment="1">
      <alignment horizontal="center" vertical="center" wrapText="1"/>
    </xf>
    <xf numFmtId="58" fontId="17" fillId="0" borderId="218" xfId="10" applyNumberFormat="1" applyFont="1" applyFill="1" applyBorder="1" applyAlignment="1">
      <alignment horizontal="center" vertical="center"/>
    </xf>
    <xf numFmtId="0" fontId="17" fillId="0" borderId="218" xfId="10" applyFont="1" applyFill="1" applyBorder="1" applyAlignment="1">
      <alignment horizontal="center" vertical="center"/>
    </xf>
    <xf numFmtId="58" fontId="17" fillId="0" borderId="219" xfId="10" applyNumberFormat="1" applyFont="1" applyFill="1" applyBorder="1" applyAlignment="1">
      <alignment horizontal="center" vertical="center"/>
    </xf>
    <xf numFmtId="0" fontId="0" fillId="0" borderId="39" xfId="10" applyFont="1" applyBorder="1">
      <alignment vertical="center"/>
    </xf>
    <xf numFmtId="0" fontId="0" fillId="0" borderId="44" xfId="10" applyFont="1" applyBorder="1">
      <alignment vertical="center"/>
    </xf>
    <xf numFmtId="0" fontId="0" fillId="0" borderId="43" xfId="10" applyFont="1" applyBorder="1">
      <alignment vertical="center"/>
    </xf>
    <xf numFmtId="56" fontId="17" fillId="0" borderId="19" xfId="10" applyNumberFormat="1" applyFont="1" applyBorder="1" applyAlignment="1">
      <alignment horizontal="center" vertical="center"/>
    </xf>
    <xf numFmtId="0" fontId="17" fillId="0" borderId="19" xfId="10" applyFont="1" applyFill="1" applyBorder="1" applyAlignment="1">
      <alignment vertical="center"/>
    </xf>
    <xf numFmtId="0" fontId="17" fillId="0" borderId="19" xfId="10" applyFont="1" applyFill="1" applyBorder="1">
      <alignment vertical="center"/>
    </xf>
    <xf numFmtId="0" fontId="20" fillId="0" borderId="0" xfId="10" applyFont="1" applyBorder="1" applyAlignment="1">
      <alignment vertical="center"/>
    </xf>
    <xf numFmtId="0" fontId="0" fillId="0" borderId="0" xfId="10" applyFont="1" applyBorder="1" applyAlignment="1">
      <alignment horizontal="center" vertical="center" wrapText="1"/>
    </xf>
    <xf numFmtId="0" fontId="41" fillId="0" borderId="0" xfId="15" applyFont="1" applyAlignment="1">
      <alignment horizontal="centerContinuous" vertical="center"/>
    </xf>
    <xf numFmtId="0" fontId="64" fillId="0" borderId="0" xfId="15" applyFont="1" applyAlignment="1">
      <alignment horizontal="centerContinuous" vertical="center"/>
    </xf>
    <xf numFmtId="0" fontId="18" fillId="0" borderId="0" xfId="15" applyFont="1">
      <alignment vertical="center"/>
    </xf>
    <xf numFmtId="0" fontId="18" fillId="0" borderId="15" xfId="15" applyFont="1" applyBorder="1" applyAlignment="1">
      <alignment horizontal="center" vertical="center" shrinkToFit="1"/>
    </xf>
    <xf numFmtId="0" fontId="18" fillId="0" borderId="31" xfId="15" applyFont="1" applyBorder="1" applyAlignment="1">
      <alignment horizontal="center" vertical="center" shrinkToFit="1"/>
    </xf>
    <xf numFmtId="0" fontId="0" fillId="0" borderId="0" xfId="15" quotePrefix="1" applyFont="1" applyAlignment="1">
      <alignment horizontal="right" vertical="center"/>
    </xf>
    <xf numFmtId="0" fontId="18" fillId="0" borderId="15" xfId="15" applyFont="1" applyBorder="1">
      <alignment vertical="center"/>
    </xf>
    <xf numFmtId="0" fontId="18" fillId="0" borderId="31" xfId="15" applyFont="1" applyBorder="1">
      <alignment vertical="center"/>
    </xf>
    <xf numFmtId="0" fontId="66" fillId="0" borderId="0" xfId="15" applyFont="1">
      <alignment vertical="center"/>
    </xf>
    <xf numFmtId="0" fontId="17" fillId="0" borderId="31" xfId="15" applyFont="1" applyBorder="1" applyAlignment="1">
      <alignment horizontal="center" vertical="center" wrapText="1"/>
    </xf>
    <xf numFmtId="0" fontId="18" fillId="0" borderId="15" xfId="15" applyFont="1" applyBorder="1" applyAlignment="1">
      <alignment horizontal="center" vertical="center"/>
    </xf>
    <xf numFmtId="0" fontId="18" fillId="0" borderId="31" xfId="15" applyFont="1" applyBorder="1" applyAlignment="1">
      <alignment horizontal="center" vertical="center"/>
    </xf>
    <xf numFmtId="0" fontId="18" fillId="0" borderId="15" xfId="15" applyFont="1" applyBorder="1" applyAlignment="1">
      <alignment vertical="center" shrinkToFit="1"/>
    </xf>
    <xf numFmtId="0" fontId="18" fillId="0" borderId="264" xfId="15" applyFont="1" applyBorder="1" applyAlignment="1">
      <alignment vertical="center" shrinkToFit="1"/>
    </xf>
    <xf numFmtId="0" fontId="18" fillId="0" borderId="33" xfId="15" applyFont="1" applyBorder="1" applyAlignment="1">
      <alignment vertical="center" shrinkToFit="1"/>
    </xf>
    <xf numFmtId="0" fontId="18" fillId="0" borderId="222" xfId="15" applyFont="1" applyBorder="1" applyAlignment="1">
      <alignment vertical="center" shrinkToFit="1"/>
    </xf>
    <xf numFmtId="10" fontId="0" fillId="0" borderId="262" xfId="5" applyNumberFormat="1" applyFont="1" applyBorder="1" applyAlignment="1">
      <alignment vertical="center" shrinkToFit="1"/>
    </xf>
    <xf numFmtId="0" fontId="67" fillId="0" borderId="0" xfId="10" applyFont="1" applyAlignment="1">
      <alignment horizontal="center" vertical="center"/>
    </xf>
    <xf numFmtId="0" fontId="62" fillId="0" borderId="269" xfId="10" applyFont="1" applyBorder="1">
      <alignment vertical="center"/>
    </xf>
    <xf numFmtId="0" fontId="62" fillId="0" borderId="267" xfId="10" applyFont="1" applyBorder="1">
      <alignment vertical="center"/>
    </xf>
    <xf numFmtId="0" fontId="62" fillId="0" borderId="268" xfId="10" applyFont="1" applyBorder="1">
      <alignment vertical="center"/>
    </xf>
    <xf numFmtId="0" fontId="62" fillId="0" borderId="268" xfId="10" applyFont="1" applyBorder="1" applyAlignment="1">
      <alignment horizontal="right" vertical="center"/>
    </xf>
    <xf numFmtId="0" fontId="62" fillId="0" borderId="270" xfId="10" applyFont="1" applyBorder="1">
      <alignment vertical="center"/>
    </xf>
    <xf numFmtId="0" fontId="62" fillId="0" borderId="265" xfId="10" applyFont="1" applyFill="1" applyBorder="1" applyAlignment="1">
      <alignment horizontal="right" vertical="center"/>
    </xf>
    <xf numFmtId="0" fontId="68" fillId="0" borderId="0" xfId="10" applyFont="1">
      <alignment vertical="center"/>
    </xf>
    <xf numFmtId="0" fontId="62" fillId="0" borderId="0" xfId="10" applyFont="1">
      <alignment vertical="center"/>
    </xf>
    <xf numFmtId="0" fontId="5" fillId="0" borderId="0" xfId="10" applyBorder="1" applyAlignment="1">
      <alignment horizontal="center" vertical="center"/>
    </xf>
    <xf numFmtId="0" fontId="67" fillId="0" borderId="0" xfId="10" applyFont="1" applyAlignment="1">
      <alignment horizontal="right" vertical="center"/>
    </xf>
    <xf numFmtId="0" fontId="61" fillId="0" borderId="277" xfId="10" applyFont="1" applyBorder="1" applyAlignment="1">
      <alignment horizontal="center" vertical="center"/>
    </xf>
    <xf numFmtId="0" fontId="61" fillId="0" borderId="288" xfId="10" applyFont="1" applyBorder="1" applyAlignment="1">
      <alignment horizontal="center" vertical="center"/>
    </xf>
    <xf numFmtId="0" fontId="67" fillId="0" borderId="0" xfId="10" applyFont="1" applyAlignment="1">
      <alignment vertical="center"/>
    </xf>
    <xf numFmtId="0" fontId="5" fillId="0" borderId="0" xfId="10" applyAlignment="1">
      <alignment vertical="center"/>
    </xf>
    <xf numFmtId="0" fontId="69" fillId="0" borderId="0" xfId="10" applyFont="1">
      <alignment vertical="center"/>
    </xf>
    <xf numFmtId="0" fontId="5" fillId="0" borderId="15" xfId="10" applyBorder="1" applyAlignment="1">
      <alignment horizontal="center" vertical="center" shrinkToFit="1"/>
    </xf>
    <xf numFmtId="0" fontId="5" fillId="0" borderId="0" xfId="10" applyAlignment="1">
      <alignment horizontal="left" vertical="center"/>
    </xf>
    <xf numFmtId="0" fontId="41" fillId="0" borderId="0" xfId="10" applyFont="1">
      <alignment vertical="center"/>
    </xf>
    <xf numFmtId="0" fontId="5" fillId="0" borderId="31" xfId="10" applyBorder="1" applyAlignment="1">
      <alignment horizontal="left" vertical="center" indent="1"/>
    </xf>
    <xf numFmtId="0" fontId="5" fillId="0" borderId="33" xfId="10" applyBorder="1" applyAlignment="1">
      <alignment horizontal="left" vertical="center" wrapText="1"/>
    </xf>
    <xf numFmtId="0" fontId="0" fillId="0" borderId="0" xfId="10" applyFont="1" applyBorder="1" applyAlignment="1">
      <alignment vertical="top"/>
    </xf>
    <xf numFmtId="0" fontId="0" fillId="0" borderId="34" xfId="10" applyFont="1" applyBorder="1">
      <alignment vertical="center"/>
    </xf>
    <xf numFmtId="0" fontId="0" fillId="0" borderId="37" xfId="10" applyFont="1" applyBorder="1" applyAlignment="1">
      <alignment vertical="center"/>
    </xf>
    <xf numFmtId="0" fontId="17" fillId="0" borderId="0" xfId="10" applyFont="1" applyBorder="1" applyAlignment="1">
      <alignment vertical="center"/>
    </xf>
    <xf numFmtId="0" fontId="15" fillId="0" borderId="34" xfId="10" applyFont="1" applyBorder="1">
      <alignment vertical="center"/>
    </xf>
    <xf numFmtId="0" fontId="0" fillId="0" borderId="0" xfId="10" applyFont="1" applyBorder="1" applyAlignment="1">
      <alignment vertical="center" wrapText="1"/>
    </xf>
    <xf numFmtId="0" fontId="0" fillId="0" borderId="34" xfId="10" applyNumberFormat="1" applyFont="1" applyBorder="1" applyAlignment="1">
      <alignment vertical="center" textRotation="255" wrapText="1"/>
    </xf>
    <xf numFmtId="0" fontId="0" fillId="0" borderId="0" xfId="10" applyNumberFormat="1" applyFont="1" applyBorder="1" applyAlignment="1">
      <alignment vertical="center" textRotation="255" wrapText="1"/>
    </xf>
    <xf numFmtId="0" fontId="0" fillId="0" borderId="37" xfId="10" applyNumberFormat="1" applyFont="1" applyBorder="1" applyAlignment="1">
      <alignment vertical="center" textRotation="255" wrapText="1"/>
    </xf>
    <xf numFmtId="0" fontId="0" fillId="0" borderId="34" xfId="10" applyNumberFormat="1" applyFont="1" applyBorder="1" applyAlignment="1">
      <alignment horizontal="center" vertical="center" textRotation="255" wrapText="1"/>
    </xf>
    <xf numFmtId="49" fontId="0" fillId="0" borderId="0" xfId="10" applyNumberFormat="1" applyFont="1" applyBorder="1" applyAlignment="1">
      <alignment vertical="center"/>
    </xf>
    <xf numFmtId="0" fontId="0" fillId="0" borderId="37" xfId="10" applyFont="1" applyBorder="1">
      <alignment vertical="center"/>
    </xf>
    <xf numFmtId="0" fontId="0" fillId="0" borderId="44" xfId="10" applyFont="1" applyBorder="1" applyAlignment="1">
      <alignment vertical="center"/>
    </xf>
    <xf numFmtId="0" fontId="70" fillId="0" borderId="0" xfId="10" applyFont="1" applyProtection="1">
      <alignment vertical="center"/>
      <protection locked="0"/>
    </xf>
    <xf numFmtId="0" fontId="70" fillId="0" borderId="262" xfId="10" applyFont="1" applyBorder="1" applyAlignment="1" applyProtection="1">
      <alignment horizontal="center" vertical="center"/>
      <protection locked="0"/>
    </xf>
    <xf numFmtId="0" fontId="60" fillId="0" borderId="0" xfId="10" applyFont="1" applyAlignment="1" applyProtection="1">
      <alignment horizontal="left" vertical="top"/>
      <protection locked="0"/>
    </xf>
    <xf numFmtId="0" fontId="74" fillId="0" borderId="0" xfId="10" applyFont="1" applyAlignment="1" applyProtection="1">
      <alignment horizontal="left" vertical="top"/>
      <protection locked="0"/>
    </xf>
    <xf numFmtId="0" fontId="73" fillId="0" borderId="34" xfId="10" applyFont="1" applyBorder="1" applyAlignment="1" applyProtection="1">
      <alignment horizontal="right" vertical="top"/>
      <protection locked="0"/>
    </xf>
    <xf numFmtId="0" fontId="70" fillId="0" borderId="17" xfId="10" applyFont="1" applyBorder="1" applyAlignment="1" applyProtection="1">
      <alignment horizontal="center" vertical="center"/>
      <protection locked="0"/>
    </xf>
    <xf numFmtId="0" fontId="70" fillId="0" borderId="111" xfId="10" applyFont="1" applyBorder="1" applyAlignment="1" applyProtection="1">
      <alignment horizontal="center" vertical="center"/>
      <protection locked="0"/>
    </xf>
    <xf numFmtId="0" fontId="70" fillId="0" borderId="125" xfId="10" applyFont="1" applyBorder="1" applyAlignment="1" applyProtection="1">
      <alignment horizontal="center" vertical="center"/>
      <protection locked="0"/>
    </xf>
    <xf numFmtId="0" fontId="70" fillId="0" borderId="91" xfId="10" applyFont="1" applyBorder="1" applyAlignment="1" applyProtection="1">
      <alignment horizontal="center" vertical="center"/>
      <protection locked="0"/>
    </xf>
    <xf numFmtId="0" fontId="70" fillId="0" borderId="97" xfId="10" applyFont="1" applyBorder="1" applyAlignment="1" applyProtection="1">
      <alignment horizontal="center" vertical="center"/>
      <protection locked="0"/>
    </xf>
    <xf numFmtId="0" fontId="70" fillId="12" borderId="284" xfId="10" applyFont="1" applyFill="1" applyBorder="1" applyAlignment="1" applyProtection="1">
      <alignment horizontal="center" vertical="center"/>
      <protection locked="0"/>
    </xf>
    <xf numFmtId="0" fontId="70" fillId="0" borderId="266" xfId="10" applyFont="1" applyBorder="1" applyAlignment="1" applyProtection="1">
      <alignment horizontal="right" vertical="center"/>
      <protection locked="0"/>
    </xf>
    <xf numFmtId="0" fontId="73" fillId="0" borderId="0" xfId="10" applyFont="1" applyAlignment="1" applyProtection="1">
      <alignment horizontal="right" vertical="top"/>
      <protection locked="0"/>
    </xf>
    <xf numFmtId="0" fontId="70" fillId="0" borderId="242" xfId="10" applyFont="1" applyBorder="1" applyAlignment="1" applyProtection="1">
      <alignment horizontal="center" vertical="center"/>
      <protection locked="0"/>
    </xf>
    <xf numFmtId="0" fontId="70" fillId="0" borderId="240" xfId="10" applyFont="1" applyBorder="1" applyAlignment="1" applyProtection="1">
      <alignment horizontal="center" vertical="center"/>
      <protection locked="0"/>
    </xf>
    <xf numFmtId="0" fontId="70" fillId="0" borderId="253" xfId="10" applyFont="1" applyBorder="1" applyAlignment="1" applyProtection="1">
      <alignment horizontal="center" vertical="center"/>
      <protection locked="0"/>
    </xf>
    <xf numFmtId="0" fontId="70" fillId="0" borderId="243" xfId="10" applyFont="1" applyBorder="1" applyAlignment="1" applyProtection="1">
      <alignment horizontal="center" vertical="center"/>
      <protection locked="0"/>
    </xf>
    <xf numFmtId="0" fontId="70" fillId="0" borderId="256" xfId="10" applyFont="1" applyBorder="1" applyAlignment="1" applyProtection="1">
      <alignment horizontal="center" vertical="center"/>
      <protection locked="0"/>
    </xf>
    <xf numFmtId="0" fontId="70" fillId="0" borderId="37" xfId="10" applyFont="1" applyBorder="1" applyProtection="1">
      <alignment vertical="center"/>
      <protection locked="0"/>
    </xf>
    <xf numFmtId="0" fontId="78" fillId="0" borderId="34" xfId="10" applyFont="1" applyBorder="1" applyAlignment="1" applyProtection="1">
      <alignment horizontal="center" wrapText="1"/>
      <protection locked="0"/>
    </xf>
    <xf numFmtId="0" fontId="78" fillId="0" borderId="0" xfId="10" applyFont="1" applyBorder="1" applyAlignment="1" applyProtection="1">
      <alignment horizontal="center" wrapText="1"/>
      <protection locked="0"/>
    </xf>
    <xf numFmtId="0" fontId="78" fillId="0" borderId="296" xfId="10" applyFont="1" applyBorder="1" applyAlignment="1" applyProtection="1">
      <alignment horizontal="center" wrapText="1"/>
      <protection locked="0"/>
    </xf>
    <xf numFmtId="0" fontId="70" fillId="0" borderId="0" xfId="10" applyFont="1" applyBorder="1" applyAlignment="1" applyProtection="1">
      <alignment horizontal="center" vertical="center"/>
      <protection locked="0"/>
    </xf>
    <xf numFmtId="0" fontId="70" fillId="0" borderId="119" xfId="10" applyFont="1" applyBorder="1" applyAlignment="1" applyProtection="1">
      <alignment horizontal="center" vertical="center"/>
      <protection locked="0"/>
    </xf>
    <xf numFmtId="0" fontId="70" fillId="0" borderId="298" xfId="10" applyFont="1" applyBorder="1" applyAlignment="1" applyProtection="1">
      <alignment horizontal="center" vertical="center"/>
      <protection locked="0"/>
    </xf>
    <xf numFmtId="0" fontId="70" fillId="0" borderId="31" xfId="10" applyFont="1" applyBorder="1" applyAlignment="1" applyProtection="1">
      <alignment horizontal="center" vertical="center"/>
      <protection locked="0"/>
    </xf>
    <xf numFmtId="0" fontId="70" fillId="0" borderId="299" xfId="10" applyFont="1" applyBorder="1" applyAlignment="1" applyProtection="1">
      <alignment horizontal="center" vertical="center"/>
      <protection locked="0"/>
    </xf>
    <xf numFmtId="0" fontId="76" fillId="0" borderId="254" xfId="10" applyFont="1" applyBorder="1" applyAlignment="1" applyProtection="1">
      <alignment horizontal="center" vertical="center"/>
      <protection locked="0"/>
    </xf>
    <xf numFmtId="0" fontId="76" fillId="0" borderId="260" xfId="10" applyFont="1" applyBorder="1" applyAlignment="1" applyProtection="1">
      <alignment horizontal="center" vertical="center"/>
      <protection locked="0"/>
    </xf>
    <xf numFmtId="0" fontId="76" fillId="0" borderId="255" xfId="10" applyFont="1" applyBorder="1" applyAlignment="1" applyProtection="1">
      <alignment horizontal="center" vertical="center"/>
      <protection locked="0"/>
    </xf>
    <xf numFmtId="0" fontId="79" fillId="0" borderId="0" xfId="32" applyFont="1" applyAlignment="1" applyProtection="1">
      <alignment vertical="center"/>
      <protection locked="0"/>
    </xf>
    <xf numFmtId="0" fontId="80" fillId="0" borderId="0" xfId="21" applyFont="1">
      <alignment vertical="center"/>
    </xf>
    <xf numFmtId="0" fontId="80" fillId="15" borderId="0" xfId="21" applyFont="1" applyFill="1">
      <alignment vertical="center"/>
    </xf>
    <xf numFmtId="0" fontId="80" fillId="15" borderId="0" xfId="21" applyFont="1" applyFill="1" applyBorder="1">
      <alignment vertical="center"/>
    </xf>
    <xf numFmtId="0" fontId="80" fillId="15" borderId="37" xfId="21" applyFont="1" applyFill="1" applyBorder="1">
      <alignment vertical="center"/>
    </xf>
    <xf numFmtId="0" fontId="80" fillId="15" borderId="30" xfId="21" applyFont="1" applyFill="1" applyBorder="1">
      <alignment vertical="center"/>
    </xf>
    <xf numFmtId="0" fontId="80" fillId="15" borderId="29" xfId="21" applyFont="1" applyFill="1" applyBorder="1">
      <alignment vertical="center"/>
    </xf>
    <xf numFmtId="0" fontId="81" fillId="15" borderId="30" xfId="21" applyFont="1" applyFill="1" applyBorder="1" applyAlignment="1">
      <alignment horizontal="center" vertical="center"/>
    </xf>
    <xf numFmtId="0" fontId="81" fillId="15" borderId="0" xfId="21" applyFont="1" applyFill="1" applyBorder="1" applyAlignment="1">
      <alignment horizontal="center" vertical="center"/>
    </xf>
    <xf numFmtId="0" fontId="80" fillId="15" borderId="111" xfId="21" applyFont="1" applyFill="1" applyBorder="1">
      <alignment vertical="center"/>
    </xf>
    <xf numFmtId="0" fontId="80" fillId="15" borderId="124" xfId="21" applyFont="1" applyFill="1" applyBorder="1">
      <alignment vertical="center"/>
    </xf>
    <xf numFmtId="0" fontId="80" fillId="15" borderId="97" xfId="21" applyFont="1" applyFill="1" applyBorder="1">
      <alignment vertical="center"/>
    </xf>
    <xf numFmtId="0" fontId="59" fillId="15" borderId="111" xfId="21" applyFont="1" applyFill="1" applyBorder="1">
      <alignment vertical="center"/>
    </xf>
    <xf numFmtId="0" fontId="80" fillId="15" borderId="28" xfId="21" applyFont="1" applyFill="1" applyBorder="1">
      <alignment vertical="center"/>
    </xf>
    <xf numFmtId="0" fontId="82" fillId="15" borderId="124" xfId="21" applyFont="1" applyFill="1" applyBorder="1">
      <alignment vertical="center"/>
    </xf>
    <xf numFmtId="0" fontId="83" fillId="15" borderId="124" xfId="21" applyFont="1" applyFill="1" applyBorder="1">
      <alignment vertical="center"/>
    </xf>
    <xf numFmtId="0" fontId="59" fillId="15" borderId="124" xfId="21" applyFont="1" applyFill="1" applyBorder="1">
      <alignment vertical="center"/>
    </xf>
    <xf numFmtId="0" fontId="80" fillId="15" borderId="126" xfId="21" applyFont="1" applyFill="1" applyBorder="1">
      <alignment vertical="center"/>
    </xf>
    <xf numFmtId="0" fontId="80" fillId="15" borderId="127" xfId="21" applyFont="1" applyFill="1" applyBorder="1">
      <alignment vertical="center"/>
    </xf>
    <xf numFmtId="0" fontId="80" fillId="15" borderId="98" xfId="21" applyFont="1" applyFill="1" applyBorder="1">
      <alignment vertical="center"/>
    </xf>
    <xf numFmtId="0" fontId="80" fillId="15" borderId="34" xfId="21" applyFont="1" applyFill="1" applyBorder="1">
      <alignment vertical="center"/>
    </xf>
    <xf numFmtId="0" fontId="80" fillId="15" borderId="127" xfId="21" applyFont="1" applyFill="1" applyBorder="1" applyAlignment="1">
      <alignment vertical="top" shrinkToFit="1"/>
    </xf>
    <xf numFmtId="0" fontId="80" fillId="15" borderId="98" xfId="21" applyFont="1" applyFill="1" applyBorder="1" applyAlignment="1">
      <alignment vertical="top" shrinkToFit="1"/>
    </xf>
    <xf numFmtId="0" fontId="59" fillId="15" borderId="127" xfId="21" applyFont="1" applyFill="1" applyBorder="1">
      <alignment vertical="center"/>
    </xf>
    <xf numFmtId="0" fontId="80" fillId="15" borderId="0" xfId="21" applyFont="1" applyFill="1" applyBorder="1" applyAlignment="1">
      <alignment horizontal="left" vertical="center"/>
    </xf>
    <xf numFmtId="0" fontId="80" fillId="15" borderId="112" xfId="21" applyFont="1" applyFill="1" applyBorder="1">
      <alignment vertical="center"/>
    </xf>
    <xf numFmtId="0" fontId="80" fillId="15" borderId="129" xfId="21" applyFont="1" applyFill="1" applyBorder="1">
      <alignment vertical="center"/>
    </xf>
    <xf numFmtId="0" fontId="80" fillId="15" borderId="130" xfId="21" applyFont="1" applyFill="1" applyBorder="1">
      <alignment vertical="center"/>
    </xf>
    <xf numFmtId="0" fontId="80" fillId="15" borderId="129" xfId="21" applyFont="1" applyFill="1" applyBorder="1" applyAlignment="1">
      <alignment vertical="top" shrinkToFit="1"/>
    </xf>
    <xf numFmtId="0" fontId="80" fillId="15" borderId="130" xfId="21" applyFont="1" applyFill="1" applyBorder="1" applyAlignment="1">
      <alignment vertical="top" shrinkToFit="1"/>
    </xf>
    <xf numFmtId="0" fontId="80" fillId="15" borderId="39" xfId="21" applyFont="1" applyFill="1" applyBorder="1">
      <alignment vertical="center"/>
    </xf>
    <xf numFmtId="0" fontId="80" fillId="15" borderId="0" xfId="21" applyFont="1" applyFill="1" applyBorder="1" applyAlignment="1">
      <alignment vertical="center"/>
    </xf>
    <xf numFmtId="0" fontId="59" fillId="15" borderId="0" xfId="21" applyFont="1" applyFill="1" applyBorder="1" applyAlignment="1">
      <alignment vertical="center" wrapText="1"/>
    </xf>
    <xf numFmtId="0" fontId="80" fillId="15" borderId="111" xfId="21" applyFont="1" applyFill="1" applyBorder="1" applyAlignment="1">
      <alignment horizontal="left" vertical="center"/>
    </xf>
    <xf numFmtId="0" fontId="84" fillId="15" borderId="0" xfId="21" applyFont="1" applyFill="1" applyBorder="1" applyAlignment="1">
      <alignment vertical="center" wrapText="1"/>
    </xf>
    <xf numFmtId="0" fontId="84" fillId="15" borderId="44" xfId="21" applyFont="1" applyFill="1" applyBorder="1" applyAlignment="1">
      <alignment vertical="center" wrapText="1"/>
    </xf>
    <xf numFmtId="0" fontId="59" fillId="15" borderId="0" xfId="21" applyFont="1" applyFill="1" applyBorder="1" applyAlignment="1">
      <alignment vertical="center"/>
    </xf>
    <xf numFmtId="0" fontId="82" fillId="15" borderId="0" xfId="21" applyFont="1" applyFill="1" applyBorder="1">
      <alignment vertical="center"/>
    </xf>
    <xf numFmtId="0" fontId="82" fillId="15" borderId="111" xfId="21" applyFont="1" applyFill="1" applyBorder="1">
      <alignment vertical="center"/>
    </xf>
    <xf numFmtId="0" fontId="80" fillId="15" borderId="127" xfId="21" applyFont="1" applyFill="1" applyBorder="1" applyAlignment="1">
      <alignment vertical="top"/>
    </xf>
    <xf numFmtId="0" fontId="80" fillId="15" borderId="44" xfId="21" applyFont="1" applyFill="1" applyBorder="1">
      <alignment vertical="center"/>
    </xf>
    <xf numFmtId="0" fontId="80" fillId="15" borderId="43" xfId="21" applyFont="1" applyFill="1" applyBorder="1">
      <alignment vertical="center"/>
    </xf>
    <xf numFmtId="0" fontId="81" fillId="15" borderId="44" xfId="21" applyFont="1" applyFill="1" applyBorder="1" applyAlignment="1">
      <alignment horizontal="center" vertical="center"/>
    </xf>
    <xf numFmtId="0" fontId="59" fillId="15" borderId="0" xfId="21" applyFont="1" applyFill="1" applyAlignment="1">
      <alignment horizontal="right" vertical="center"/>
    </xf>
    <xf numFmtId="0" fontId="2" fillId="15" borderId="0" xfId="32" applyFill="1" applyAlignment="1" applyProtection="1">
      <alignment vertical="center"/>
    </xf>
    <xf numFmtId="0" fontId="85" fillId="0" borderId="0" xfId="21" applyFont="1">
      <alignment vertical="center"/>
    </xf>
    <xf numFmtId="0" fontId="88" fillId="0" borderId="30" xfId="21" applyFont="1" applyBorder="1" applyAlignment="1">
      <alignment vertical="center"/>
    </xf>
    <xf numFmtId="0" fontId="85" fillId="0" borderId="30" xfId="21" applyFont="1" applyBorder="1" applyAlignment="1">
      <alignment vertical="center"/>
    </xf>
    <xf numFmtId="0" fontId="85" fillId="0" borderId="30" xfId="21" applyFont="1" applyBorder="1">
      <alignment vertical="center"/>
    </xf>
    <xf numFmtId="0" fontId="88" fillId="0" borderId="28" xfId="21" applyFont="1" applyBorder="1">
      <alignment vertical="center"/>
    </xf>
    <xf numFmtId="0" fontId="85" fillId="0" borderId="29" xfId="21" applyFont="1" applyBorder="1">
      <alignment vertical="center"/>
    </xf>
    <xf numFmtId="0" fontId="88" fillId="0" borderId="30" xfId="21" applyFont="1" applyBorder="1">
      <alignment vertical="center"/>
    </xf>
    <xf numFmtId="0" fontId="85" fillId="0" borderId="0" xfId="21" applyFont="1" applyBorder="1" applyAlignment="1">
      <alignment vertical="center"/>
    </xf>
    <xf numFmtId="0" fontId="89" fillId="0" borderId="0" xfId="21" applyFont="1" applyBorder="1" applyAlignment="1">
      <alignment vertical="center"/>
    </xf>
    <xf numFmtId="0" fontId="89" fillId="0" borderId="0" xfId="21" applyFont="1">
      <alignment vertical="center"/>
    </xf>
    <xf numFmtId="0" fontId="85" fillId="0" borderId="0" xfId="21" applyFont="1" applyBorder="1">
      <alignment vertical="center"/>
    </xf>
    <xf numFmtId="0" fontId="85" fillId="0" borderId="34" xfId="21" applyFont="1" applyBorder="1">
      <alignment vertical="center"/>
    </xf>
    <xf numFmtId="0" fontId="89" fillId="0" borderId="0" xfId="21" applyFont="1" applyBorder="1">
      <alignment vertical="center"/>
    </xf>
    <xf numFmtId="0" fontId="85" fillId="0" borderId="37" xfId="21" applyFont="1" applyBorder="1">
      <alignment vertical="center"/>
    </xf>
    <xf numFmtId="0" fontId="85" fillId="0" borderId="0" xfId="21" applyFont="1" applyBorder="1" applyAlignment="1">
      <alignment horizontal="center" vertical="center"/>
    </xf>
    <xf numFmtId="0" fontId="85" fillId="0" borderId="39" xfId="21" applyFont="1" applyBorder="1">
      <alignment vertical="center"/>
    </xf>
    <xf numFmtId="0" fontId="85" fillId="0" borderId="44" xfId="21" applyFont="1" applyBorder="1">
      <alignment vertical="center"/>
    </xf>
    <xf numFmtId="0" fontId="85" fillId="0" borderId="43" xfId="21" applyFont="1" applyBorder="1">
      <alignment vertical="center"/>
    </xf>
    <xf numFmtId="0" fontId="85" fillId="0" borderId="34" xfId="21" applyFont="1" applyBorder="1" applyAlignment="1">
      <alignment vertical="center"/>
    </xf>
    <xf numFmtId="0" fontId="85" fillId="0" borderId="37" xfId="21" applyFont="1" applyBorder="1" applyAlignment="1">
      <alignment horizontal="right" vertical="center"/>
    </xf>
    <xf numFmtId="0" fontId="85" fillId="0" borderId="37" xfId="21" applyFont="1" applyBorder="1" applyAlignment="1">
      <alignment vertical="center"/>
    </xf>
    <xf numFmtId="0" fontId="85" fillId="0" borderId="39" xfId="21" applyFont="1" applyBorder="1" applyAlignment="1">
      <alignment vertical="center"/>
    </xf>
    <xf numFmtId="0" fontId="85" fillId="0" borderId="44" xfId="21" applyFont="1" applyBorder="1" applyAlignment="1">
      <alignment vertical="center"/>
    </xf>
    <xf numFmtId="0" fontId="85" fillId="0" borderId="43" xfId="21" applyFont="1" applyBorder="1" applyAlignment="1">
      <alignment vertical="center"/>
    </xf>
    <xf numFmtId="0" fontId="79" fillId="0" borderId="0" xfId="32" applyFont="1" applyAlignment="1" applyProtection="1">
      <alignment vertical="center"/>
    </xf>
    <xf numFmtId="0" fontId="0" fillId="0" borderId="28" xfId="10" applyFont="1" applyBorder="1" applyAlignment="1">
      <alignment vertical="center"/>
    </xf>
    <xf numFmtId="0" fontId="0" fillId="0" borderId="29" xfId="10" applyFont="1" applyBorder="1" applyAlignment="1">
      <alignment vertical="center"/>
    </xf>
    <xf numFmtId="0" fontId="0" fillId="0" borderId="28" xfId="10" applyFont="1" applyBorder="1" applyAlignment="1">
      <alignment vertical="center" wrapText="1"/>
    </xf>
    <xf numFmtId="0" fontId="0" fillId="0" borderId="30" xfId="10" applyFont="1" applyBorder="1" applyAlignment="1">
      <alignment vertical="center" wrapText="1"/>
    </xf>
    <xf numFmtId="0" fontId="0" fillId="0" borderId="29" xfId="10" applyFont="1" applyBorder="1" applyAlignment="1">
      <alignment vertical="center" wrapText="1"/>
    </xf>
    <xf numFmtId="0" fontId="0" fillId="0" borderId="34" xfId="10" applyFont="1" applyBorder="1" applyAlignment="1">
      <alignment vertical="center"/>
    </xf>
    <xf numFmtId="0" fontId="0" fillId="0" borderId="34" xfId="10" applyFont="1" applyBorder="1" applyAlignment="1">
      <alignment vertical="center" wrapText="1"/>
    </xf>
    <xf numFmtId="0" fontId="0" fillId="0" borderId="37" xfId="10" applyFont="1" applyBorder="1" applyAlignment="1">
      <alignment vertical="center" wrapText="1"/>
    </xf>
    <xf numFmtId="0" fontId="15" fillId="0" borderId="34" xfId="10" applyFont="1" applyBorder="1" applyAlignment="1">
      <alignment vertical="center" shrinkToFit="1"/>
    </xf>
    <xf numFmtId="0" fontId="15" fillId="0" borderId="0" xfId="10" applyFont="1" applyBorder="1" applyAlignment="1">
      <alignment vertical="center" textRotation="255" shrinkToFit="1"/>
    </xf>
    <xf numFmtId="0" fontId="15" fillId="0" borderId="30" xfId="10" applyFont="1" applyBorder="1" applyAlignment="1">
      <alignment vertical="center" wrapText="1"/>
    </xf>
    <xf numFmtId="0" fontId="17" fillId="0" borderId="15" xfId="10" applyFont="1" applyBorder="1" applyAlignment="1">
      <alignment horizontal="center" vertical="center" shrinkToFit="1"/>
    </xf>
    <xf numFmtId="0" fontId="62" fillId="0" borderId="15" xfId="10" applyFont="1" applyBorder="1" applyAlignment="1">
      <alignment horizontal="left" vertical="center" indent="1"/>
    </xf>
    <xf numFmtId="0" fontId="25" fillId="0" borderId="0" xfId="10" applyFont="1" applyAlignment="1">
      <alignment vertical="center"/>
    </xf>
    <xf numFmtId="0" fontId="5" fillId="0" borderId="15" xfId="10" applyFont="1" applyBorder="1" applyAlignment="1">
      <alignment horizontal="center" vertical="center" wrapText="1"/>
    </xf>
    <xf numFmtId="0" fontId="5" fillId="0" borderId="15" xfId="10" applyFont="1" applyBorder="1" applyAlignment="1">
      <alignment horizontal="right" vertical="center"/>
    </xf>
    <xf numFmtId="0" fontId="41" fillId="0" borderId="0" xfId="10" applyFont="1" applyBorder="1" applyAlignment="1">
      <alignment vertical="center"/>
    </xf>
    <xf numFmtId="0" fontId="8" fillId="0" borderId="17" xfId="11" applyFont="1" applyBorder="1" applyAlignment="1">
      <alignment horizontal="center" vertical="center" shrinkToFit="1"/>
    </xf>
    <xf numFmtId="0" fontId="8" fillId="0" borderId="19" xfId="11" applyFont="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9" fillId="0" borderId="3" xfId="10" applyFont="1" applyFill="1" applyBorder="1" applyAlignment="1">
      <alignment horizontal="distributed" vertical="center" indent="1"/>
    </xf>
    <xf numFmtId="0" fontId="9" fillId="0" borderId="9" xfId="10" applyFont="1" applyFill="1" applyBorder="1" applyAlignment="1">
      <alignment horizontal="distributed" vertical="center" indent="1"/>
    </xf>
    <xf numFmtId="0" fontId="9" fillId="0" borderId="13" xfId="10" applyFont="1" applyFill="1" applyBorder="1" applyAlignment="1">
      <alignment horizontal="distributed" vertical="center" indent="1"/>
    </xf>
    <xf numFmtId="0" fontId="5" fillId="2" borderId="1" xfId="10" applyFill="1" applyBorder="1" applyAlignment="1">
      <alignment horizontal="center" vertical="center"/>
    </xf>
    <xf numFmtId="0" fontId="5" fillId="2" borderId="7" xfId="10" applyFill="1" applyBorder="1" applyAlignment="1">
      <alignment horizontal="center" vertical="center"/>
    </xf>
    <xf numFmtId="0" fontId="5" fillId="2" borderId="2" xfId="10" applyFill="1" applyBorder="1" applyAlignment="1">
      <alignment horizontal="center" vertical="center"/>
    </xf>
    <xf numFmtId="0" fontId="5" fillId="2" borderId="8" xfId="10" applyFill="1" applyBorder="1" applyAlignment="1">
      <alignment horizontal="center" vertical="center"/>
    </xf>
    <xf numFmtId="0" fontId="5" fillId="2" borderId="12" xfId="10" applyFill="1" applyBorder="1" applyAlignment="1">
      <alignment horizontal="center" vertical="center"/>
    </xf>
    <xf numFmtId="0" fontId="5" fillId="2" borderId="11" xfId="10" applyFill="1" applyBorder="1" applyAlignment="1">
      <alignment horizontal="center" vertical="center"/>
    </xf>
    <xf numFmtId="0" fontId="0" fillId="2" borderId="10" xfId="0" applyFill="1" applyBorder="1" applyAlignment="1">
      <alignment horizontal="center" vertical="center" wrapText="1"/>
    </xf>
    <xf numFmtId="0" fontId="10" fillId="0" borderId="5" xfId="10" applyFont="1" applyBorder="1" applyAlignment="1">
      <alignment horizontal="center" vertical="center" textRotation="255"/>
    </xf>
    <xf numFmtId="0" fontId="5" fillId="0" borderId="5" xfId="1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10" fillId="0" borderId="4" xfId="10" applyFont="1" applyBorder="1" applyAlignment="1">
      <alignment horizontal="center" vertical="center" textRotation="255" shrinkToFit="1"/>
    </xf>
    <xf numFmtId="0" fontId="10" fillId="0" borderId="5" xfId="10" applyFont="1" applyBorder="1" applyAlignment="1">
      <alignment horizontal="center" vertical="center" textRotation="255" shrinkToFit="1"/>
    </xf>
    <xf numFmtId="0" fontId="10" fillId="0" borderId="6" xfId="10" applyFont="1" applyBorder="1" applyAlignment="1">
      <alignment horizontal="center" vertical="center" textRotation="255" shrinkToFit="1"/>
    </xf>
    <xf numFmtId="0" fontId="2" fillId="0" borderId="0" xfId="32" applyBorder="1" applyAlignment="1" applyProtection="1">
      <alignment horizontal="center" vertical="center"/>
    </xf>
    <xf numFmtId="0" fontId="4" fillId="0" borderId="3" xfId="9" applyFont="1" applyBorder="1" applyAlignment="1">
      <alignment horizontal="center" vertical="center"/>
    </xf>
    <xf numFmtId="0" fontId="4" fillId="0" borderId="9" xfId="9" applyFont="1" applyBorder="1" applyAlignment="1">
      <alignment horizontal="center" vertical="center"/>
    </xf>
    <xf numFmtId="0" fontId="4" fillId="0" borderId="69" xfId="9" applyFont="1" applyBorder="1" applyAlignment="1">
      <alignment horizontal="center" vertical="center"/>
    </xf>
    <xf numFmtId="0" fontId="13" fillId="0" borderId="0" xfId="9" applyFont="1" applyAlignment="1">
      <alignment horizontal="left" vertical="center"/>
    </xf>
    <xf numFmtId="0" fontId="4" fillId="0" borderId="0" xfId="9" applyFont="1" applyFill="1" applyBorder="1" applyAlignment="1">
      <alignment horizontal="center" vertical="center"/>
    </xf>
    <xf numFmtId="0" fontId="4" fillId="0" borderId="0" xfId="9" applyFont="1" applyBorder="1" applyAlignment="1">
      <alignment vertical="center"/>
    </xf>
    <xf numFmtId="0" fontId="17" fillId="0" borderId="27" xfId="9" applyFont="1" applyBorder="1" applyAlignment="1">
      <alignment horizontal="center" vertical="distributed"/>
    </xf>
    <xf numFmtId="0" fontId="17" fillId="0" borderId="36" xfId="9" applyFont="1" applyBorder="1" applyAlignment="1">
      <alignment horizontal="center" vertical="distributed"/>
    </xf>
    <xf numFmtId="0" fontId="17" fillId="0" borderId="42" xfId="9" applyFont="1" applyBorder="1" applyAlignment="1">
      <alignment horizontal="center" vertical="distributed"/>
    </xf>
    <xf numFmtId="0" fontId="4" fillId="0" borderId="46" xfId="9" applyFont="1" applyBorder="1" applyAlignment="1">
      <alignment vertical="center"/>
    </xf>
    <xf numFmtId="0" fontId="4" fillId="0" borderId="50" xfId="9" applyFont="1" applyBorder="1" applyAlignment="1">
      <alignment vertical="center"/>
    </xf>
    <xf numFmtId="0" fontId="4" fillId="0" borderId="70" xfId="9" applyFont="1" applyBorder="1" applyAlignment="1">
      <alignment vertical="center"/>
    </xf>
    <xf numFmtId="0" fontId="4" fillId="0" borderId="28" xfId="9" applyFont="1" applyBorder="1" applyAlignment="1">
      <alignment vertical="center"/>
    </xf>
    <xf numFmtId="0" fontId="4" fillId="0" borderId="34" xfId="9" applyFont="1" applyBorder="1" applyAlignment="1">
      <alignment vertical="center"/>
    </xf>
    <xf numFmtId="0" fontId="4" fillId="0" borderId="73" xfId="9" applyFont="1" applyBorder="1" applyAlignment="1">
      <alignment vertical="center"/>
    </xf>
    <xf numFmtId="0" fontId="4" fillId="0" borderId="30" xfId="9" applyFont="1" applyBorder="1" applyAlignment="1">
      <alignment vertical="center"/>
    </xf>
    <xf numFmtId="0" fontId="4" fillId="0" borderId="74" xfId="9" applyFont="1" applyBorder="1" applyAlignment="1">
      <alignment vertical="center"/>
    </xf>
    <xf numFmtId="0" fontId="4" fillId="0" borderId="48" xfId="9" applyFont="1" applyBorder="1" applyAlignment="1">
      <alignment vertical="center"/>
    </xf>
    <xf numFmtId="0" fontId="4" fillId="0" borderId="52" xfId="9" applyFont="1" applyBorder="1" applyAlignment="1">
      <alignment vertical="center"/>
    </xf>
    <xf numFmtId="0" fontId="4" fillId="0" borderId="75" xfId="9" applyFont="1" applyBorder="1" applyAlignment="1">
      <alignment vertical="center"/>
    </xf>
    <xf numFmtId="0" fontId="15" fillId="0" borderId="17" xfId="9" applyFont="1" applyBorder="1" applyAlignment="1">
      <alignment horizontal="center" vertical="center"/>
    </xf>
    <xf numFmtId="0" fontId="15" fillId="0" borderId="38" xfId="9" applyFont="1" applyBorder="1" applyAlignment="1">
      <alignment horizontal="center" vertical="center"/>
    </xf>
    <xf numFmtId="0" fontId="15" fillId="0" borderId="19" xfId="9" applyFont="1" applyBorder="1" applyAlignment="1">
      <alignment horizontal="center" vertical="center"/>
    </xf>
    <xf numFmtId="0" fontId="4" fillId="0" borderId="17" xfId="9" applyFont="1" applyBorder="1" applyAlignment="1">
      <alignment vertical="center"/>
    </xf>
    <xf numFmtId="0" fontId="4" fillId="0" borderId="38" xfId="9" applyFont="1" applyBorder="1" applyAlignment="1">
      <alignment vertical="center"/>
    </xf>
    <xf numFmtId="0" fontId="4" fillId="0" borderId="19" xfId="9" applyFont="1" applyBorder="1" applyAlignment="1">
      <alignment vertical="center"/>
    </xf>
    <xf numFmtId="0" fontId="17" fillId="0" borderId="17" xfId="9" applyFont="1" applyBorder="1" applyAlignment="1">
      <alignment horizontal="center" vertical="center"/>
    </xf>
    <xf numFmtId="0" fontId="17" fillId="0" borderId="38" xfId="9" applyFont="1" applyBorder="1" applyAlignment="1">
      <alignment horizontal="center" vertical="center"/>
    </xf>
    <xf numFmtId="0" fontId="17" fillId="0" borderId="19" xfId="9" applyFont="1" applyBorder="1" applyAlignment="1">
      <alignment horizontal="center" vertical="center"/>
    </xf>
    <xf numFmtId="0" fontId="16" fillId="0" borderId="17" xfId="9" applyFont="1" applyBorder="1" applyAlignment="1">
      <alignment vertical="center"/>
    </xf>
    <xf numFmtId="0" fontId="4" fillId="0" borderId="76" xfId="9" applyFont="1" applyBorder="1" applyAlignment="1">
      <alignment vertical="center"/>
    </xf>
    <xf numFmtId="0" fontId="17" fillId="0" borderId="15" xfId="9" applyFont="1" applyBorder="1" applyAlignment="1">
      <alignment horizontal="center" vertical="center"/>
    </xf>
    <xf numFmtId="0" fontId="4" fillId="0" borderId="39" xfId="9" applyFont="1" applyBorder="1" applyAlignment="1">
      <alignment vertical="center"/>
    </xf>
    <xf numFmtId="0" fontId="17" fillId="0" borderId="28" xfId="9" applyFont="1" applyBorder="1" applyAlignment="1">
      <alignment horizontal="center" vertical="center"/>
    </xf>
    <xf numFmtId="0" fontId="17" fillId="0" borderId="34" xfId="9" applyFont="1" applyBorder="1" applyAlignment="1">
      <alignment horizontal="center" vertical="center"/>
    </xf>
    <xf numFmtId="0" fontId="17" fillId="0" borderId="39" xfId="9" applyFont="1" applyBorder="1" applyAlignment="1">
      <alignment horizontal="center" vertical="center"/>
    </xf>
    <xf numFmtId="0" fontId="16" fillId="0" borderId="49" xfId="9" applyFont="1" applyBorder="1" applyAlignment="1">
      <alignment vertical="center"/>
    </xf>
    <xf numFmtId="0" fontId="4" fillId="0" borderId="53" xfId="9" applyFont="1" applyBorder="1" applyAlignment="1">
      <alignment vertical="center"/>
    </xf>
    <xf numFmtId="0" fontId="4" fillId="0" borderId="77" xfId="9" applyFont="1" applyBorder="1" applyAlignment="1">
      <alignment vertical="center"/>
    </xf>
    <xf numFmtId="0" fontId="4" fillId="0" borderId="61" xfId="9" applyFont="1" applyBorder="1" applyAlignment="1">
      <alignment vertical="center"/>
    </xf>
    <xf numFmtId="0" fontId="17" fillId="0" borderId="48" xfId="9" applyFont="1" applyBorder="1" applyAlignment="1">
      <alignment horizontal="center" vertical="center"/>
    </xf>
    <xf numFmtId="0" fontId="17" fillId="0" borderId="52" xfId="9" applyFont="1" applyBorder="1" applyAlignment="1">
      <alignment horizontal="center" vertical="center"/>
    </xf>
    <xf numFmtId="0" fontId="17" fillId="0" borderId="61" xfId="9" applyFont="1" applyBorder="1" applyAlignment="1">
      <alignment horizontal="center" vertical="center"/>
    </xf>
    <xf numFmtId="0" fontId="16" fillId="0" borderId="48" xfId="9" applyFont="1" applyBorder="1" applyAlignment="1">
      <alignment vertical="center"/>
    </xf>
    <xf numFmtId="0" fontId="4" fillId="0" borderId="49" xfId="9" applyFont="1" applyBorder="1" applyAlignment="1">
      <alignment vertical="center"/>
    </xf>
    <xf numFmtId="0" fontId="17" fillId="0" borderId="28" xfId="9" applyFont="1" applyBorder="1" applyAlignment="1">
      <alignment horizontal="center" vertical="center" shrinkToFit="1"/>
    </xf>
    <xf numFmtId="0" fontId="17" fillId="0" borderId="34" xfId="9" applyFont="1" applyBorder="1" applyAlignment="1">
      <alignment horizontal="center" vertical="center" shrinkToFit="1"/>
    </xf>
    <xf numFmtId="0" fontId="17" fillId="0" borderId="39" xfId="9" applyFont="1" applyBorder="1" applyAlignment="1">
      <alignment horizontal="center" vertical="center" shrinkToFit="1"/>
    </xf>
    <xf numFmtId="0" fontId="18" fillId="0" borderId="17" xfId="19" applyFont="1" applyBorder="1" applyAlignment="1">
      <alignment horizontal="center" vertical="center"/>
    </xf>
    <xf numFmtId="0" fontId="18" fillId="0" borderId="38" xfId="19" applyFont="1" applyBorder="1" applyAlignment="1">
      <alignment horizontal="center" vertical="center"/>
    </xf>
    <xf numFmtId="0" fontId="18" fillId="0" borderId="76" xfId="19" applyFont="1" applyBorder="1" applyAlignment="1">
      <alignment horizontal="center" vertical="center"/>
    </xf>
    <xf numFmtId="0" fontId="0" fillId="3" borderId="29" xfId="19" applyFont="1" applyFill="1" applyBorder="1" applyAlignment="1">
      <alignment horizontal="center" vertical="center"/>
    </xf>
    <xf numFmtId="0" fontId="0" fillId="3" borderId="37" xfId="19" applyFont="1" applyFill="1" applyBorder="1" applyAlignment="1">
      <alignment horizontal="center" vertical="center"/>
    </xf>
    <xf numFmtId="0" fontId="0" fillId="3" borderId="72" xfId="19" applyFont="1" applyFill="1" applyBorder="1" applyAlignment="1">
      <alignment horizontal="center" vertical="center"/>
    </xf>
    <xf numFmtId="0" fontId="17" fillId="0" borderId="17" xfId="19" applyFont="1" applyBorder="1" applyAlignment="1">
      <alignment horizontal="center" vertical="center" wrapText="1" shrinkToFit="1"/>
    </xf>
    <xf numFmtId="0" fontId="17" fillId="0" borderId="38" xfId="19" applyFont="1" applyBorder="1" applyAlignment="1">
      <alignment horizontal="center" vertical="center" shrinkToFit="1"/>
    </xf>
    <xf numFmtId="0" fontId="17" fillId="0" borderId="19" xfId="19" applyFont="1" applyBorder="1" applyAlignment="1">
      <alignment horizontal="center" vertical="center" shrinkToFit="1"/>
    </xf>
    <xf numFmtId="0" fontId="0" fillId="0" borderId="17" xfId="19" applyFont="1" applyBorder="1" applyAlignment="1">
      <alignment horizontal="center" vertical="center"/>
    </xf>
    <xf numFmtId="0" fontId="0" fillId="0" borderId="38" xfId="19" applyFont="1" applyBorder="1" applyAlignment="1">
      <alignment horizontal="center" vertical="center"/>
    </xf>
    <xf numFmtId="0" fontId="0" fillId="3" borderId="17" xfId="19" applyFont="1" applyFill="1" applyBorder="1" applyAlignment="1">
      <alignment horizontal="center" vertical="center"/>
    </xf>
    <xf numFmtId="0" fontId="0" fillId="3" borderId="38" xfId="19" applyFont="1" applyFill="1" applyBorder="1" applyAlignment="1">
      <alignment horizontal="center" vertical="center"/>
    </xf>
    <xf numFmtId="0" fontId="0" fillId="3" borderId="76" xfId="19" applyFont="1" applyFill="1" applyBorder="1" applyAlignment="1">
      <alignment horizontal="center" vertical="center"/>
    </xf>
    <xf numFmtId="0" fontId="15" fillId="0" borderId="30" xfId="9" applyFont="1" applyBorder="1" applyAlignment="1">
      <alignment horizontal="left" vertical="center"/>
    </xf>
    <xf numFmtId="0" fontId="15" fillId="0" borderId="0" xfId="9" applyFont="1" applyBorder="1" applyAlignment="1">
      <alignment horizontal="left" vertical="center"/>
    </xf>
    <xf numFmtId="0" fontId="15" fillId="0" borderId="44" xfId="9" applyFont="1" applyBorder="1" applyAlignment="1">
      <alignment horizontal="left" vertical="center"/>
    </xf>
    <xf numFmtId="0" fontId="17" fillId="0" borderId="55" xfId="9" applyFont="1" applyBorder="1" applyAlignment="1">
      <alignment horizontal="left" vertical="center"/>
    </xf>
    <xf numFmtId="0" fontId="17" fillId="0" borderId="34" xfId="9" applyFont="1" applyBorder="1" applyAlignment="1">
      <alignment horizontal="left" vertical="center"/>
    </xf>
    <xf numFmtId="0" fontId="17" fillId="0" borderId="58" xfId="9" applyFont="1" applyBorder="1" applyAlignment="1">
      <alignment horizontal="left" vertical="center"/>
    </xf>
    <xf numFmtId="0" fontId="17" fillId="0" borderId="39" xfId="9" applyFont="1" applyBorder="1" applyAlignment="1">
      <alignment horizontal="left" vertical="center"/>
    </xf>
    <xf numFmtId="0" fontId="15" fillId="0" borderId="29" xfId="9" applyFont="1" applyBorder="1" applyAlignment="1">
      <alignment horizontal="left" vertical="center"/>
    </xf>
    <xf numFmtId="0" fontId="15" fillId="0" borderId="37" xfId="9" applyFont="1" applyBorder="1" applyAlignment="1">
      <alignment horizontal="left" vertical="center"/>
    </xf>
    <xf numFmtId="0" fontId="15" fillId="0" borderId="43" xfId="9" applyFont="1" applyBorder="1" applyAlignment="1">
      <alignment horizontal="left" vertical="center"/>
    </xf>
    <xf numFmtId="0" fontId="17" fillId="0" borderId="56" xfId="9" applyFont="1" applyBorder="1" applyAlignment="1">
      <alignment vertical="center"/>
    </xf>
    <xf numFmtId="0" fontId="17" fillId="0" borderId="37" xfId="9" applyFont="1" applyBorder="1" applyAlignment="1">
      <alignment vertical="center"/>
    </xf>
    <xf numFmtId="0" fontId="17" fillId="0" borderId="59" xfId="9" applyFont="1" applyBorder="1" applyAlignment="1">
      <alignment vertical="center"/>
    </xf>
    <xf numFmtId="0" fontId="17" fillId="0" borderId="56" xfId="9" applyFont="1" applyBorder="1" applyAlignment="1">
      <alignment horizontal="left" vertical="center"/>
    </xf>
    <xf numFmtId="0" fontId="17" fillId="0" borderId="37" xfId="9" applyFont="1" applyBorder="1" applyAlignment="1">
      <alignment horizontal="left" vertical="center"/>
    </xf>
    <xf numFmtId="0" fontId="17" fillId="0" borderId="43" xfId="9" applyFont="1" applyBorder="1" applyAlignment="1">
      <alignment horizontal="left" vertical="center"/>
    </xf>
    <xf numFmtId="0" fontId="16" fillId="0" borderId="38" xfId="9" applyFont="1" applyBorder="1" applyAlignment="1">
      <alignment vertical="center"/>
    </xf>
    <xf numFmtId="0" fontId="16" fillId="0" borderId="19" xfId="9" applyFont="1" applyBorder="1" applyAlignment="1">
      <alignment vertical="center"/>
    </xf>
    <xf numFmtId="0" fontId="4" fillId="0" borderId="57" xfId="9" applyFont="1" applyBorder="1" applyAlignment="1">
      <alignment vertical="center"/>
    </xf>
    <xf numFmtId="0" fontId="15" fillId="0" borderId="57" xfId="9" applyFont="1" applyBorder="1" applyAlignment="1">
      <alignment vertical="center"/>
    </xf>
    <xf numFmtId="0" fontId="15" fillId="0" borderId="19" xfId="9" applyFont="1" applyBorder="1" applyAlignment="1">
      <alignment vertical="center"/>
    </xf>
    <xf numFmtId="0" fontId="17" fillId="0" borderId="57" xfId="9" applyFont="1" applyBorder="1" applyAlignment="1">
      <alignment horizontal="left" vertical="center"/>
    </xf>
    <xf numFmtId="0" fontId="17" fillId="0" borderId="38" xfId="9" applyFont="1" applyBorder="1" applyAlignment="1">
      <alignment horizontal="left" vertical="center"/>
    </xf>
    <xf numFmtId="0" fontId="17" fillId="0" borderId="19" xfId="9" applyFont="1" applyBorder="1" applyAlignment="1">
      <alignment horizontal="left" vertical="center"/>
    </xf>
    <xf numFmtId="0" fontId="16" fillId="0" borderId="17" xfId="9" applyFont="1" applyBorder="1" applyAlignment="1">
      <alignment horizontal="center" vertical="center"/>
    </xf>
    <xf numFmtId="0" fontId="16" fillId="0" borderId="38" xfId="9" applyFont="1" applyBorder="1" applyAlignment="1">
      <alignment horizontal="center" vertical="center"/>
    </xf>
    <xf numFmtId="0" fontId="16" fillId="0" borderId="19" xfId="9" applyFont="1" applyBorder="1" applyAlignment="1">
      <alignment horizontal="center" vertical="center"/>
    </xf>
    <xf numFmtId="0" fontId="4" fillId="0" borderId="57" xfId="9" applyFont="1" applyBorder="1" applyAlignment="1">
      <alignment horizontal="center" vertical="center"/>
    </xf>
    <xf numFmtId="0" fontId="4" fillId="0" borderId="38" xfId="9" applyFont="1" applyBorder="1" applyAlignment="1">
      <alignment horizontal="center" vertical="center"/>
    </xf>
    <xf numFmtId="0" fontId="4" fillId="0" borderId="60" xfId="9" applyFont="1" applyBorder="1" applyAlignment="1">
      <alignment horizontal="center" vertical="center"/>
    </xf>
    <xf numFmtId="0" fontId="15" fillId="0" borderId="57" xfId="9" applyFont="1" applyBorder="1" applyAlignment="1">
      <alignment horizontal="center" vertical="center"/>
    </xf>
    <xf numFmtId="0" fontId="15" fillId="0" borderId="17" xfId="9" applyFont="1" applyBorder="1" applyAlignment="1">
      <alignment horizontal="center" vertical="top" wrapText="1" readingOrder="1"/>
    </xf>
    <xf numFmtId="0" fontId="15" fillId="0" borderId="38" xfId="9" applyFont="1" applyBorder="1" applyAlignment="1">
      <alignment horizontal="center" vertical="top" wrapText="1" readingOrder="1"/>
    </xf>
    <xf numFmtId="0" fontId="15" fillId="0" borderId="19" xfId="9" applyFont="1" applyBorder="1" applyAlignment="1">
      <alignment horizontal="center" vertical="top" wrapText="1" readingOrder="1"/>
    </xf>
    <xf numFmtId="0" fontId="16" fillId="0" borderId="57" xfId="9" applyFont="1" applyBorder="1" applyAlignment="1">
      <alignment vertical="center"/>
    </xf>
    <xf numFmtId="0" fontId="16" fillId="0" borderId="57" xfId="9" applyFont="1" applyBorder="1" applyAlignment="1">
      <alignment horizontal="center" vertical="center"/>
    </xf>
    <xf numFmtId="0" fontId="15" fillId="0" borderId="28" xfId="9" applyFont="1" applyBorder="1" applyAlignment="1">
      <alignment horizontal="center" vertical="top" wrapText="1" readingOrder="1"/>
    </xf>
    <xf numFmtId="0" fontId="15" fillId="0" borderId="34" xfId="9" applyFont="1" applyBorder="1" applyAlignment="1">
      <alignment horizontal="center" vertical="top" wrapText="1" readingOrder="1"/>
    </xf>
    <xf numFmtId="0" fontId="15" fillId="0" borderId="39" xfId="9" applyFont="1" applyBorder="1" applyAlignment="1">
      <alignment horizontal="center" vertical="top" wrapText="1" readingOrder="1"/>
    </xf>
    <xf numFmtId="0" fontId="15" fillId="0" borderId="0" xfId="9" applyFont="1" applyBorder="1" applyAlignment="1">
      <alignment vertical="center"/>
    </xf>
    <xf numFmtId="0" fontId="16" fillId="0" borderId="0" xfId="9" applyFont="1" applyBorder="1" applyAlignment="1">
      <alignment vertical="center"/>
    </xf>
    <xf numFmtId="0" fontId="14" fillId="0" borderId="0" xfId="9" applyFont="1" applyAlignment="1">
      <alignment horizontal="left" vertical="center" wrapText="1"/>
    </xf>
    <xf numFmtId="0" fontId="5" fillId="0" borderId="0" xfId="19" applyAlignment="1">
      <alignment vertical="center" wrapText="1"/>
    </xf>
    <xf numFmtId="0" fontId="17" fillId="0" borderId="29" xfId="9" applyFont="1" applyBorder="1" applyAlignment="1">
      <alignment horizontal="center" vertical="center"/>
    </xf>
    <xf numFmtId="0" fontId="17" fillId="0" borderId="37" xfId="9" applyFont="1" applyBorder="1" applyAlignment="1">
      <alignment horizontal="center" vertical="center"/>
    </xf>
    <xf numFmtId="0" fontId="17" fillId="0" borderId="43" xfId="9" applyFont="1" applyBorder="1" applyAlignment="1">
      <alignment horizontal="center" vertical="center"/>
    </xf>
    <xf numFmtId="0" fontId="4" fillId="0" borderId="47" xfId="9" applyFont="1" applyBorder="1" applyAlignment="1">
      <alignment vertical="center"/>
    </xf>
    <xf numFmtId="0" fontId="4" fillId="0" borderId="51" xfId="9" applyFont="1" applyBorder="1" applyAlignment="1">
      <alignment vertical="center"/>
    </xf>
    <xf numFmtId="0" fontId="4" fillId="0" borderId="71" xfId="9" applyFont="1" applyBorder="1" applyAlignment="1">
      <alignment vertical="center"/>
    </xf>
    <xf numFmtId="0" fontId="4" fillId="0" borderId="29" xfId="9" applyFont="1" applyBorder="1" applyAlignment="1">
      <alignment vertical="center"/>
    </xf>
    <xf numFmtId="0" fontId="4" fillId="0" borderId="37" xfId="9" applyFont="1" applyBorder="1" applyAlignment="1">
      <alignment vertical="center"/>
    </xf>
    <xf numFmtId="0" fontId="4" fillId="0" borderId="72" xfId="9" applyFont="1" applyBorder="1" applyAlignment="1">
      <alignment vertical="center"/>
    </xf>
    <xf numFmtId="0" fontId="17" fillId="0" borderId="30" xfId="9" applyFont="1" applyBorder="1" applyAlignment="1">
      <alignment horizontal="center" vertical="center"/>
    </xf>
    <xf numFmtId="0" fontId="17" fillId="0" borderId="0" xfId="9" applyFont="1" applyBorder="1" applyAlignment="1">
      <alignment horizontal="center" vertical="center"/>
    </xf>
    <xf numFmtId="0" fontId="17" fillId="0" borderId="44" xfId="9" applyFont="1" applyBorder="1" applyAlignment="1">
      <alignment horizontal="center" vertical="center"/>
    </xf>
    <xf numFmtId="0" fontId="4" fillId="0" borderId="28" xfId="9" applyFont="1" applyBorder="1" applyAlignment="1">
      <alignment horizontal="center" vertical="center"/>
    </xf>
    <xf numFmtId="0" fontId="4" fillId="0" borderId="34" xfId="9" applyFont="1" applyBorder="1" applyAlignment="1">
      <alignment horizontal="center" vertical="center"/>
    </xf>
    <xf numFmtId="0" fontId="4" fillId="0" borderId="39" xfId="9" applyFont="1" applyBorder="1" applyAlignment="1">
      <alignment horizontal="center" vertical="center"/>
    </xf>
    <xf numFmtId="0" fontId="4" fillId="0" borderId="29" xfId="9" applyFont="1" applyBorder="1" applyAlignment="1">
      <alignment horizontal="center" vertical="center"/>
    </xf>
    <xf numFmtId="0" fontId="4" fillId="0" borderId="37" xfId="9" applyFont="1" applyBorder="1" applyAlignment="1">
      <alignment horizontal="center" vertical="center"/>
    </xf>
    <xf numFmtId="0" fontId="4" fillId="0" borderId="43" xfId="9" applyFont="1" applyBorder="1" applyAlignment="1">
      <alignment horizontal="center" vertical="center"/>
    </xf>
    <xf numFmtId="0" fontId="17" fillId="0" borderId="30" xfId="9" applyFont="1" applyBorder="1" applyAlignment="1">
      <alignment horizontal="center" vertical="center" shrinkToFit="1"/>
    </xf>
    <xf numFmtId="0" fontId="17" fillId="0" borderId="0" xfId="9" applyFont="1" applyBorder="1" applyAlignment="1">
      <alignment horizontal="center" vertical="center" shrinkToFit="1"/>
    </xf>
    <xf numFmtId="0" fontId="17" fillId="0" borderId="44" xfId="9" applyFont="1" applyBorder="1" applyAlignment="1">
      <alignment horizontal="center" vertical="center" shrinkToFit="1"/>
    </xf>
    <xf numFmtId="0" fontId="17" fillId="0" borderId="29" xfId="9" applyFont="1" applyBorder="1" applyAlignment="1">
      <alignment horizontal="center" vertical="center" shrinkToFit="1"/>
    </xf>
    <xf numFmtId="0" fontId="17" fillId="0" borderId="37" xfId="9" applyFont="1" applyBorder="1" applyAlignment="1">
      <alignment horizontal="center" vertical="center" shrinkToFit="1"/>
    </xf>
    <xf numFmtId="0" fontId="17" fillId="0" borderId="43" xfId="9" applyFont="1" applyBorder="1" applyAlignment="1">
      <alignment horizontal="center" vertical="center" shrinkToFit="1"/>
    </xf>
    <xf numFmtId="0" fontId="17" fillId="0" borderId="62" xfId="9" applyFont="1" applyBorder="1" applyAlignment="1">
      <alignment horizontal="center" vertical="center"/>
    </xf>
    <xf numFmtId="0" fontId="17" fillId="0" borderId="56" xfId="9" applyFont="1" applyBorder="1" applyAlignment="1">
      <alignment horizontal="center" vertical="center"/>
    </xf>
    <xf numFmtId="0" fontId="17" fillId="0" borderId="73" xfId="9" applyFont="1" applyBorder="1" applyAlignment="1">
      <alignment horizontal="center" vertical="center"/>
    </xf>
    <xf numFmtId="0" fontId="17" fillId="0" borderId="72" xfId="9" applyFont="1" applyBorder="1" applyAlignment="1">
      <alignment horizontal="center" vertical="center"/>
    </xf>
    <xf numFmtId="0" fontId="15" fillId="0" borderId="28" xfId="9" applyFont="1" applyBorder="1" applyAlignment="1">
      <alignment horizontal="center" vertical="center" textRotation="255" wrapText="1" readingOrder="1"/>
    </xf>
    <xf numFmtId="0" fontId="15" fillId="0" borderId="30" xfId="9" applyFont="1" applyBorder="1" applyAlignment="1">
      <alignment horizontal="center" vertical="center" textRotation="255" wrapText="1" readingOrder="1"/>
    </xf>
    <xf numFmtId="0" fontId="15" fillId="0" borderId="29" xfId="9" applyFont="1" applyBorder="1" applyAlignment="1">
      <alignment horizontal="center" vertical="center" textRotation="255" wrapText="1" readingOrder="1"/>
    </xf>
    <xf numFmtId="0" fontId="15" fillId="0" borderId="31" xfId="9" applyFont="1" applyBorder="1" applyAlignment="1">
      <alignment horizontal="center" vertical="center" textRotation="255" wrapText="1" readingOrder="1"/>
    </xf>
    <xf numFmtId="0" fontId="15" fillId="0" borderId="32" xfId="9" applyFont="1" applyBorder="1" applyAlignment="1">
      <alignment horizontal="center" vertical="center" textRotation="255" wrapText="1" readingOrder="1"/>
    </xf>
    <xf numFmtId="0" fontId="15" fillId="0" borderId="33" xfId="9" applyFont="1" applyBorder="1" applyAlignment="1">
      <alignment horizontal="center" vertical="center" textRotation="255" wrapText="1" readingOrder="1"/>
    </xf>
    <xf numFmtId="0" fontId="15" fillId="0" borderId="25" xfId="9" applyFont="1" applyBorder="1" applyAlignment="1">
      <alignment horizontal="center" vertical="center"/>
    </xf>
    <xf numFmtId="0" fontId="15" fillId="0" borderId="34" xfId="9" applyFont="1" applyBorder="1" applyAlignment="1">
      <alignment horizontal="center" vertical="center"/>
    </xf>
    <xf numFmtId="0" fontId="15" fillId="0" borderId="39" xfId="9" applyFont="1" applyBorder="1" applyAlignment="1">
      <alignment horizontal="center" vertical="center"/>
    </xf>
    <xf numFmtId="0" fontId="15" fillId="0" borderId="26" xfId="9" applyFont="1" applyBorder="1" applyAlignment="1">
      <alignment horizontal="center" vertical="center"/>
    </xf>
    <xf numFmtId="0" fontId="15" fillId="0" borderId="35" xfId="9" applyFont="1" applyBorder="1" applyAlignment="1">
      <alignment horizontal="center" vertical="center"/>
    </xf>
    <xf numFmtId="0" fontId="15" fillId="0" borderId="40" xfId="9" applyFont="1" applyBorder="1" applyAlignment="1">
      <alignment horizontal="center" vertical="center"/>
    </xf>
    <xf numFmtId="0" fontId="16" fillId="0" borderId="28" xfId="9" applyFont="1" applyBorder="1" applyAlignment="1">
      <alignment horizontal="center" vertical="center"/>
    </xf>
    <xf numFmtId="0" fontId="16" fillId="0" borderId="34" xfId="9" applyFont="1" applyBorder="1" applyAlignment="1">
      <alignment horizontal="center" vertical="center"/>
    </xf>
    <xf numFmtId="0" fontId="16" fillId="0" borderId="73" xfId="9" applyFont="1" applyBorder="1" applyAlignment="1">
      <alignment horizontal="center" vertical="center"/>
    </xf>
    <xf numFmtId="0" fontId="16" fillId="0" borderId="67" xfId="9" applyFont="1" applyBorder="1" applyAlignment="1">
      <alignment horizontal="center" vertical="center"/>
    </xf>
    <xf numFmtId="0" fontId="16" fillId="0" borderId="35" xfId="9" applyFont="1" applyBorder="1" applyAlignment="1">
      <alignment horizontal="center" vertical="center"/>
    </xf>
    <xf numFmtId="0" fontId="16" fillId="0" borderId="78" xfId="9" applyFont="1" applyBorder="1" applyAlignment="1">
      <alignment horizontal="center" vertical="center"/>
    </xf>
    <xf numFmtId="0" fontId="4" fillId="0" borderId="21" xfId="9" applyFont="1" applyBorder="1" applyAlignment="1">
      <alignment horizontal="center" vertical="center" textRotation="255"/>
    </xf>
    <xf numFmtId="0" fontId="4" fillId="0" borderId="22" xfId="9" applyFont="1" applyBorder="1" applyAlignment="1">
      <alignment horizontal="center" vertical="center" textRotation="255"/>
    </xf>
    <xf numFmtId="0" fontId="4" fillId="0" borderId="23" xfId="9" applyFont="1" applyBorder="1" applyAlignment="1">
      <alignment horizontal="center" vertical="center" textRotation="255"/>
    </xf>
    <xf numFmtId="0" fontId="4" fillId="0" borderId="24" xfId="9" applyFont="1" applyBorder="1" applyAlignment="1">
      <alignment horizontal="center" vertical="center" textRotation="255"/>
    </xf>
    <xf numFmtId="0" fontId="0" fillId="0" borderId="15" xfId="0" applyBorder="1" applyAlignment="1">
      <alignment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29" xfId="19" applyFont="1" applyBorder="1" applyAlignment="1">
      <alignment horizontal="center" vertical="center"/>
    </xf>
    <xf numFmtId="0" fontId="0" fillId="0" borderId="37" xfId="0" applyFont="1" applyBorder="1" applyAlignment="1">
      <alignment horizontal="center" vertical="center"/>
    </xf>
    <xf numFmtId="0" fontId="0" fillId="0" borderId="43" xfId="0" applyFont="1" applyBorder="1" applyAlignment="1">
      <alignment horizontal="center" vertical="center"/>
    </xf>
    <xf numFmtId="0" fontId="0" fillId="0" borderId="34" xfId="0" applyBorder="1" applyAlignment="1"/>
    <xf numFmtId="0" fontId="0" fillId="0" borderId="39" xfId="0" applyBorder="1" applyAlignment="1"/>
    <xf numFmtId="0" fontId="0" fillId="0" borderId="30" xfId="0" applyBorder="1" applyAlignment="1"/>
    <xf numFmtId="0" fontId="0" fillId="0" borderId="0" xfId="0" applyBorder="1" applyAlignment="1"/>
    <xf numFmtId="0" fontId="0" fillId="0" borderId="44" xfId="0" applyBorder="1" applyAlignment="1"/>
    <xf numFmtId="0" fontId="16" fillId="0" borderId="35" xfId="0" applyFont="1" applyBorder="1" applyAlignment="1">
      <alignment horizontal="left" vertical="top"/>
    </xf>
    <xf numFmtId="0" fontId="0" fillId="0" borderId="35" xfId="0" applyFont="1" applyBorder="1" applyAlignment="1">
      <alignment horizontal="left"/>
    </xf>
    <xf numFmtId="0" fontId="15" fillId="0" borderId="42" xfId="0" applyFont="1" applyBorder="1" applyAlignment="1">
      <alignment horizontal="center" vertical="center"/>
    </xf>
    <xf numFmtId="0" fontId="15"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9" xfId="0" applyFont="1" applyBorder="1" applyAlignment="1">
      <alignment horizontal="center" vertical="center"/>
    </xf>
    <xf numFmtId="0" fontId="15" fillId="0" borderId="15"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0" fontId="0" fillId="0" borderId="75" xfId="0" applyFont="1" applyBorder="1" applyAlignment="1">
      <alignment horizontal="center" vertical="center"/>
    </xf>
    <xf numFmtId="0" fontId="15" fillId="0" borderId="92" xfId="0" applyFont="1" applyBorder="1" applyAlignment="1">
      <alignment horizontal="left" vertical="top"/>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15" fillId="0" borderId="31" xfId="0" applyFont="1" applyBorder="1" applyAlignment="1">
      <alignment horizontal="center" vertical="center"/>
    </xf>
    <xf numFmtId="0" fontId="0" fillId="0" borderId="101" xfId="0" applyFont="1" applyBorder="1" applyAlignment="1">
      <alignment horizontal="center" vertical="center"/>
    </xf>
    <xf numFmtId="0" fontId="15" fillId="0" borderId="28" xfId="0" applyFont="1" applyBorder="1" applyAlignment="1">
      <alignment horizontal="left" vertical="center"/>
    </xf>
    <xf numFmtId="0" fontId="15" fillId="0" borderId="34" xfId="0" applyFont="1" applyBorder="1" applyAlignment="1">
      <alignment horizontal="left" vertical="center"/>
    </xf>
    <xf numFmtId="0" fontId="15" fillId="0" borderId="73" xfId="0" applyFont="1" applyBorder="1" applyAlignment="1">
      <alignment horizontal="left" vertical="center"/>
    </xf>
    <xf numFmtId="0" fontId="15" fillId="0" borderId="84" xfId="0" applyFont="1" applyBorder="1" applyAlignment="1">
      <alignment horizontal="center" vertical="center" wrapText="1" shrinkToFit="1"/>
    </xf>
    <xf numFmtId="0" fontId="15" fillId="0" borderId="38"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03" xfId="0" applyFont="1" applyBorder="1" applyAlignment="1">
      <alignment horizontal="center" vertical="center"/>
    </xf>
    <xf numFmtId="0" fontId="15" fillId="0" borderId="25" xfId="0" applyFont="1" applyBorder="1" applyAlignment="1">
      <alignment horizontal="left" vertical="center" shrinkToFit="1"/>
    </xf>
    <xf numFmtId="0" fontId="0" fillId="0" borderId="39" xfId="0" applyFont="1" applyBorder="1" applyAlignment="1">
      <alignment horizontal="left"/>
    </xf>
    <xf numFmtId="0" fontId="16" fillId="0" borderId="28" xfId="0" applyFont="1" applyBorder="1" applyAlignment="1">
      <alignment horizontal="left" vertical="top"/>
    </xf>
    <xf numFmtId="0" fontId="16" fillId="0" borderId="34" xfId="0" applyFont="1" applyBorder="1" applyAlignment="1">
      <alignment horizontal="left" vertical="top"/>
    </xf>
    <xf numFmtId="0" fontId="16" fillId="0" borderId="73" xfId="0" applyFont="1" applyBorder="1" applyAlignment="1">
      <alignment horizontal="left" vertical="top"/>
    </xf>
    <xf numFmtId="0" fontId="15" fillId="0" borderId="85" xfId="0" applyFont="1" applyBorder="1" applyAlignment="1">
      <alignment horizontal="left" vertical="top"/>
    </xf>
    <xf numFmtId="0" fontId="15" fillId="0" borderId="43" xfId="0" applyFont="1" applyBorder="1" applyAlignment="1">
      <alignment horizontal="left" vertical="top"/>
    </xf>
    <xf numFmtId="0" fontId="15" fillId="0" borderId="29" xfId="0" applyFont="1" applyBorder="1" applyAlignment="1">
      <alignment horizontal="center" vertical="center"/>
    </xf>
    <xf numFmtId="0" fontId="0" fillId="0" borderId="37" xfId="0" applyFont="1" applyBorder="1" applyAlignment="1">
      <alignment horizontal="center"/>
    </xf>
    <xf numFmtId="0" fontId="0" fillId="0" borderId="43" xfId="0" applyFont="1" applyBorder="1" applyAlignment="1">
      <alignment horizontal="center"/>
    </xf>
    <xf numFmtId="0" fontId="15" fillId="0" borderId="15" xfId="0" applyFont="1" applyBorder="1" applyAlignment="1">
      <alignment horizontal="center" vertical="center" shrinkToFit="1"/>
    </xf>
    <xf numFmtId="0" fontId="15" fillId="0" borderId="103" xfId="0" applyFont="1" applyBorder="1" applyAlignment="1">
      <alignment horizontal="center" vertical="center" shrinkToFit="1"/>
    </xf>
    <xf numFmtId="0" fontId="15" fillId="0" borderId="76" xfId="0" applyFont="1" applyBorder="1" applyAlignment="1">
      <alignment horizontal="center" vertical="center"/>
    </xf>
    <xf numFmtId="0" fontId="15" fillId="0" borderId="17" xfId="0" applyFont="1" applyBorder="1" applyAlignment="1">
      <alignment horizontal="center" vertical="center" shrinkToFit="1"/>
    </xf>
    <xf numFmtId="0" fontId="15" fillId="3" borderId="17" xfId="0" applyFont="1" applyFill="1" applyBorder="1" applyAlignment="1">
      <alignment horizontal="center" vertical="center"/>
    </xf>
    <xf numFmtId="0" fontId="15" fillId="3" borderId="3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76" xfId="0" applyFont="1" applyFill="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center" vertical="center"/>
    </xf>
    <xf numFmtId="0" fontId="15" fillId="0" borderId="30" xfId="25" applyFont="1" applyFill="1" applyBorder="1" applyAlignment="1">
      <alignment horizontal="center" vertical="center"/>
    </xf>
    <xf numFmtId="0" fontId="15" fillId="0" borderId="37" xfId="0" applyFont="1" applyBorder="1" applyAlignment="1">
      <alignment horizontal="center" vertical="center"/>
    </xf>
    <xf numFmtId="0" fontId="15" fillId="0" borderId="8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76" xfId="0" applyFont="1" applyFill="1" applyBorder="1" applyAlignment="1">
      <alignment horizontal="center" vertical="center"/>
    </xf>
    <xf numFmtId="0" fontId="15" fillId="0" borderId="86" xfId="0" applyFont="1" applyBorder="1" applyAlignment="1">
      <alignment horizontal="center" vertical="center"/>
    </xf>
    <xf numFmtId="0" fontId="15" fillId="0" borderId="43" xfId="0" applyFont="1" applyBorder="1" applyAlignment="1">
      <alignment horizontal="center" vertical="center"/>
    </xf>
    <xf numFmtId="0" fontId="15" fillId="0" borderId="73" xfId="0" applyFont="1" applyBorder="1" applyAlignment="1">
      <alignment horizontal="center" vertical="center"/>
    </xf>
    <xf numFmtId="0" fontId="15" fillId="0" borderId="28" xfId="0" applyFont="1" applyBorder="1" applyAlignment="1">
      <alignment horizontal="left" vertical="center" wrapText="1"/>
    </xf>
    <xf numFmtId="0" fontId="15" fillId="0" borderId="34" xfId="0" applyFont="1" applyBorder="1" applyAlignment="1">
      <alignment horizontal="left" vertical="center" wrapText="1"/>
    </xf>
    <xf numFmtId="0" fontId="15" fillId="0" borderId="39" xfId="0" applyFont="1" applyBorder="1" applyAlignment="1">
      <alignment horizontal="left" vertical="center" wrapText="1"/>
    </xf>
    <xf numFmtId="0" fontId="15" fillId="0" borderId="17" xfId="0" applyFont="1" applyBorder="1" applyAlignment="1">
      <alignment horizontal="left" vertical="center"/>
    </xf>
    <xf numFmtId="0" fontId="15" fillId="0" borderId="38" xfId="0" applyFont="1" applyBorder="1" applyAlignment="1">
      <alignment horizontal="left" vertical="center"/>
    </xf>
    <xf numFmtId="0" fontId="15" fillId="0" borderId="76" xfId="0" applyFont="1" applyBorder="1" applyAlignment="1">
      <alignment horizontal="left" vertical="center"/>
    </xf>
    <xf numFmtId="0" fontId="15" fillId="3" borderId="17" xfId="0" applyFont="1" applyFill="1" applyBorder="1" applyAlignment="1">
      <alignment horizontal="left" vertical="center"/>
    </xf>
    <xf numFmtId="0" fontId="15" fillId="3" borderId="38" xfId="0" applyFont="1" applyFill="1" applyBorder="1" applyAlignment="1">
      <alignment horizontal="left" vertical="center"/>
    </xf>
    <xf numFmtId="0" fontId="15" fillId="3" borderId="76" xfId="0" applyFont="1" applyFill="1" applyBorder="1" applyAlignment="1">
      <alignment horizontal="left" vertical="center"/>
    </xf>
    <xf numFmtId="0" fontId="15" fillId="0" borderId="95" xfId="25" applyFont="1" applyFill="1" applyBorder="1" applyAlignment="1">
      <alignment horizontal="center" vertical="center"/>
    </xf>
    <xf numFmtId="0" fontId="15" fillId="0" borderId="104" xfId="25" applyFont="1" applyFill="1" applyBorder="1" applyAlignment="1">
      <alignment horizontal="center" vertical="center"/>
    </xf>
    <xf numFmtId="0" fontId="15" fillId="0" borderId="33" xfId="25" applyFont="1" applyFill="1" applyBorder="1" applyAlignment="1">
      <alignment horizontal="center" vertical="center"/>
    </xf>
    <xf numFmtId="0" fontId="15" fillId="0" borderId="105" xfId="25" applyFont="1" applyFill="1" applyBorder="1" applyAlignment="1">
      <alignment horizontal="center" vertical="center"/>
    </xf>
    <xf numFmtId="0" fontId="15" fillId="0" borderId="15" xfId="0" applyFont="1" applyBorder="1" applyAlignment="1">
      <alignment horizontal="left" vertical="center"/>
    </xf>
    <xf numFmtId="0" fontId="15" fillId="0" borderId="84" xfId="0" applyFont="1" applyBorder="1" applyAlignment="1">
      <alignment horizontal="center" vertical="center"/>
    </xf>
    <xf numFmtId="0" fontId="0" fillId="0" borderId="19"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93" xfId="0" applyFont="1" applyBorder="1" applyAlignment="1">
      <alignment vertical="center" wrapText="1"/>
    </xf>
    <xf numFmtId="0" fontId="15" fillId="0" borderId="94" xfId="0" applyFont="1" applyBorder="1" applyAlignment="1">
      <alignment vertical="center" wrapText="1"/>
    </xf>
    <xf numFmtId="0" fontId="15" fillId="0" borderId="106" xfId="0" applyFont="1" applyBorder="1" applyAlignment="1">
      <alignment vertical="center" wrapText="1"/>
    </xf>
    <xf numFmtId="0" fontId="0" fillId="0" borderId="0" xfId="11" applyFont="1" applyAlignment="1">
      <alignment vertical="center"/>
    </xf>
    <xf numFmtId="0" fontId="15" fillId="0" borderId="0" xfId="0" applyFont="1" applyBorder="1" applyAlignment="1">
      <alignment horizontal="left" vertical="center" wrapText="1"/>
    </xf>
    <xf numFmtId="0" fontId="0" fillId="0" borderId="0" xfId="9" applyFont="1" applyAlignment="1"/>
    <xf numFmtId="0" fontId="0" fillId="0" borderId="0" xfId="0" applyFont="1" applyAlignment="1">
      <alignment horizontal="right" vertical="center"/>
    </xf>
    <xf numFmtId="0" fontId="15"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5" fillId="0" borderId="44" xfId="0" applyFont="1" applyBorder="1" applyAlignment="1">
      <alignment horizontal="center" vertical="center"/>
    </xf>
    <xf numFmtId="0" fontId="15" fillId="0" borderId="24"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3" xfId="0" applyFont="1" applyBorder="1" applyAlignment="1">
      <alignment horizontal="center" vertical="center" textRotation="255" wrapText="1"/>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34" xfId="0" applyFont="1" applyBorder="1" applyAlignment="1">
      <alignment horizontal="left" vertical="center"/>
    </xf>
    <xf numFmtId="0" fontId="0" fillId="0" borderId="39"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0" fillId="0" borderId="29" xfId="0" applyFont="1" applyBorder="1" applyAlignment="1">
      <alignment horizontal="left" vertical="center"/>
    </xf>
    <xf numFmtId="0" fontId="0" fillId="0" borderId="37" xfId="0" applyFont="1" applyBorder="1" applyAlignment="1">
      <alignment horizontal="left" vertical="center"/>
    </xf>
    <xf numFmtId="0" fontId="0" fillId="0" borderId="43" xfId="0" applyFont="1" applyBorder="1" applyAlignment="1">
      <alignment horizontal="left" vertical="center"/>
    </xf>
    <xf numFmtId="0" fontId="15" fillId="0" borderId="39" xfId="0" applyFont="1" applyBorder="1" applyAlignment="1">
      <alignment horizontal="left" vertical="center"/>
    </xf>
    <xf numFmtId="0" fontId="15" fillId="0" borderId="85" xfId="0" applyFont="1" applyBorder="1" applyAlignment="1">
      <alignment horizontal="center" vertical="center"/>
    </xf>
    <xf numFmtId="0" fontId="15" fillId="0" borderId="0" xfId="0" applyFont="1" applyAlignment="1">
      <alignment vertical="center"/>
    </xf>
    <xf numFmtId="0" fontId="15" fillId="0" borderId="0" xfId="0" applyFont="1" applyAlignment="1"/>
    <xf numFmtId="0" fontId="0" fillId="0" borderId="0" xfId="0" applyFont="1" applyAlignment="1">
      <alignment vertical="center" wrapText="1"/>
    </xf>
    <xf numFmtId="0" fontId="15" fillId="0" borderId="0" xfId="0" applyFont="1" applyAlignment="1">
      <alignment horizontal="left" vertical="center" wrapText="1"/>
    </xf>
    <xf numFmtId="0" fontId="0" fillId="0" borderId="0" xfId="0" applyFont="1" applyAlignment="1">
      <alignment horizontal="center" vertical="center"/>
    </xf>
    <xf numFmtId="0" fontId="4" fillId="0" borderId="109" xfId="22" applyFont="1" applyFill="1" applyBorder="1" applyAlignment="1">
      <alignment horizontal="center" vertical="center"/>
    </xf>
    <xf numFmtId="0" fontId="4" fillId="0" borderId="110" xfId="22" applyFont="1" applyFill="1" applyBorder="1" applyAlignment="1">
      <alignment horizontal="center" vertical="center"/>
    </xf>
    <xf numFmtId="0" fontId="4" fillId="0" borderId="114" xfId="22" applyFont="1" applyFill="1" applyBorder="1" applyAlignment="1">
      <alignment horizontal="center" vertical="center"/>
    </xf>
    <xf numFmtId="0" fontId="4" fillId="0" borderId="48" xfId="22" applyFont="1" applyFill="1" applyBorder="1" applyAlignment="1">
      <alignment horizontal="center" vertical="center"/>
    </xf>
    <xf numFmtId="0" fontId="4" fillId="0" borderId="52" xfId="22" applyFont="1" applyFill="1" applyBorder="1" applyAlignment="1">
      <alignment horizontal="center" vertical="center"/>
    </xf>
    <xf numFmtId="0" fontId="4" fillId="0" borderId="75" xfId="22" applyFont="1" applyFill="1" applyBorder="1" applyAlignment="1">
      <alignment horizontal="center" vertical="center"/>
    </xf>
    <xf numFmtId="0" fontId="16" fillId="0" borderId="92" xfId="22" applyFont="1" applyFill="1" applyBorder="1" applyAlignment="1">
      <alignment horizontal="left" vertical="top"/>
    </xf>
    <xf numFmtId="0" fontId="4" fillId="0" borderId="15" xfId="22" applyBorder="1" applyAlignment="1">
      <alignment horizontal="center" vertical="center"/>
    </xf>
    <xf numFmtId="0" fontId="4" fillId="0" borderId="103" xfId="22" applyFont="1" applyFill="1" applyBorder="1" applyAlignment="1">
      <alignment horizontal="center" vertical="center"/>
    </xf>
    <xf numFmtId="0" fontId="4" fillId="0" borderId="49" xfId="22" applyFont="1" applyFill="1" applyBorder="1" applyAlignment="1">
      <alignment horizontal="center" vertical="center"/>
    </xf>
    <xf numFmtId="0" fontId="4" fillId="0" borderId="53" xfId="22" applyFont="1" applyFill="1" applyBorder="1" applyAlignment="1">
      <alignment horizontal="center" vertical="center"/>
    </xf>
    <xf numFmtId="0" fontId="4" fillId="0" borderId="77" xfId="22" applyFont="1" applyFill="1" applyBorder="1" applyAlignment="1">
      <alignment horizontal="center" vertical="center"/>
    </xf>
    <xf numFmtId="0" fontId="4" fillId="0" borderId="38" xfId="22" applyBorder="1" applyAlignment="1">
      <alignment horizontal="left" vertical="center"/>
    </xf>
    <xf numFmtId="0" fontId="4" fillId="0" borderId="19" xfId="22" applyBorder="1" applyAlignment="1">
      <alignment horizontal="left" vertical="center"/>
    </xf>
    <xf numFmtId="0" fontId="15" fillId="0" borderId="113" xfId="25" applyFont="1" applyFill="1" applyBorder="1" applyAlignment="1">
      <alignment horizontal="center" vertical="center"/>
    </xf>
    <xf numFmtId="0" fontId="15" fillId="0" borderId="115" xfId="25" applyFont="1" applyFill="1" applyBorder="1" applyAlignment="1">
      <alignment horizontal="center" vertical="center"/>
    </xf>
    <xf numFmtId="0" fontId="15" fillId="0" borderId="33" xfId="25" applyFont="1" applyFill="1" applyBorder="1" applyAlignment="1">
      <alignment horizontal="center" vertical="center" wrapText="1"/>
    </xf>
    <xf numFmtId="0" fontId="15" fillId="0" borderId="105" xfId="25" applyFont="1" applyFill="1" applyBorder="1" applyAlignment="1">
      <alignment horizontal="center" vertical="center" wrapText="1"/>
    </xf>
    <xf numFmtId="0" fontId="16" fillId="0" borderId="39" xfId="25" applyFont="1" applyFill="1" applyBorder="1" applyAlignment="1">
      <alignment horizontal="center" vertical="center"/>
    </xf>
    <xf numFmtId="0" fontId="22" fillId="0" borderId="111" xfId="25" applyFont="1" applyFill="1" applyBorder="1" applyAlignment="1">
      <alignment horizontal="center" vertical="center"/>
    </xf>
    <xf numFmtId="0" fontId="16" fillId="0" borderId="112" xfId="25" applyFont="1" applyFill="1" applyBorder="1" applyAlignment="1">
      <alignment horizontal="center" vertical="center"/>
    </xf>
    <xf numFmtId="0" fontId="15" fillId="0" borderId="15" xfId="25" applyFont="1" applyFill="1" applyBorder="1" applyAlignment="1">
      <alignment vertical="center"/>
    </xf>
    <xf numFmtId="0" fontId="15" fillId="0" borderId="103" xfId="25" applyFont="1" applyFill="1" applyBorder="1" applyAlignment="1">
      <alignment vertical="center"/>
    </xf>
    <xf numFmtId="0" fontId="16" fillId="0" borderId="84" xfId="25" applyFont="1" applyFill="1" applyBorder="1" applyAlignment="1">
      <alignment horizontal="center" vertical="center"/>
    </xf>
    <xf numFmtId="0" fontId="16" fillId="0" borderId="107" xfId="25" applyFont="1" applyFill="1" applyBorder="1" applyAlignment="1">
      <alignment horizontal="center" vertical="center"/>
    </xf>
    <xf numFmtId="0" fontId="16" fillId="0" borderId="108" xfId="25" applyFont="1" applyFill="1" applyBorder="1" applyAlignment="1">
      <alignment horizontal="center" vertical="center"/>
    </xf>
    <xf numFmtId="0" fontId="15" fillId="0" borderId="116" xfId="25" applyFont="1" applyFill="1" applyBorder="1" applyAlignment="1">
      <alignment horizontal="center" vertical="center"/>
    </xf>
    <xf numFmtId="0" fontId="16" fillId="0" borderId="50" xfId="25" applyFont="1" applyFill="1" applyBorder="1" applyAlignment="1">
      <alignment horizontal="center" vertical="center" wrapText="1"/>
    </xf>
    <xf numFmtId="0" fontId="0" fillId="0" borderId="50" xfId="0" applyBorder="1" applyAlignment="1">
      <alignment horizontal="center" vertical="center"/>
    </xf>
    <xf numFmtId="0" fontId="15" fillId="0" borderId="21" xfId="22" applyFont="1" applyFill="1" applyBorder="1" applyAlignment="1">
      <alignment horizontal="center" vertical="center" textRotation="255" wrapText="1"/>
    </xf>
    <xf numFmtId="0" fontId="15" fillId="0" borderId="24" xfId="22" applyFont="1" applyFill="1" applyBorder="1" applyAlignment="1">
      <alignment horizontal="center" vertical="center" textRotation="255" shrinkToFit="1"/>
    </xf>
    <xf numFmtId="0" fontId="15" fillId="0" borderId="22" xfId="22" applyFont="1" applyFill="1" applyBorder="1" applyAlignment="1">
      <alignment horizontal="center" vertical="center" textRotation="255" shrinkToFit="1"/>
    </xf>
    <xf numFmtId="0" fontId="15" fillId="0" borderId="23" xfId="22" applyFont="1" applyFill="1" applyBorder="1" applyAlignment="1">
      <alignment horizontal="center" vertical="center" textRotation="255" shrinkToFit="1"/>
    </xf>
    <xf numFmtId="0" fontId="4" fillId="0" borderId="39" xfId="25" applyBorder="1">
      <alignment vertical="center"/>
    </xf>
    <xf numFmtId="0" fontId="4" fillId="0" borderId="30" xfId="25" applyBorder="1">
      <alignment vertical="center"/>
    </xf>
    <xf numFmtId="0" fontId="4" fillId="0" borderId="44" xfId="25" applyBorder="1">
      <alignment vertical="center"/>
    </xf>
    <xf numFmtId="0" fontId="4" fillId="0" borderId="29" xfId="25" applyBorder="1">
      <alignment vertical="center"/>
    </xf>
    <xf numFmtId="0" fontId="4" fillId="0" borderId="43" xfId="25" applyBorder="1">
      <alignment vertical="center"/>
    </xf>
    <xf numFmtId="0" fontId="15" fillId="0" borderId="28" xfId="22" applyFont="1" applyBorder="1" applyAlignment="1">
      <alignment horizontal="left" vertical="center" wrapText="1" shrinkToFit="1"/>
    </xf>
    <xf numFmtId="0" fontId="15" fillId="0" borderId="34" xfId="22" applyFont="1" applyBorder="1" applyAlignment="1">
      <alignment horizontal="left" vertical="center" wrapText="1" shrinkToFit="1"/>
    </xf>
    <xf numFmtId="0" fontId="15" fillId="0" borderId="39" xfId="22" applyFont="1" applyBorder="1" applyAlignment="1">
      <alignment vertical="center"/>
    </xf>
    <xf numFmtId="0" fontId="15" fillId="0" borderId="30" xfId="22" applyFont="1" applyBorder="1" applyAlignment="1">
      <alignment horizontal="left" vertical="center" wrapText="1" shrinkToFit="1"/>
    </xf>
    <xf numFmtId="0" fontId="15" fillId="0" borderId="0" xfId="22" applyFont="1" applyBorder="1" applyAlignment="1">
      <alignment horizontal="left" vertical="center" wrapText="1" shrinkToFit="1"/>
    </xf>
    <xf numFmtId="0" fontId="15" fillId="0" borderId="44" xfId="22" applyFont="1" applyBorder="1" applyAlignment="1">
      <alignment vertical="center"/>
    </xf>
    <xf numFmtId="0" fontId="15" fillId="0" borderId="29" xfId="22" applyFont="1" applyBorder="1" applyAlignment="1">
      <alignment horizontal="left" vertical="center" wrapText="1" shrinkToFit="1"/>
    </xf>
    <xf numFmtId="0" fontId="15" fillId="0" borderId="37" xfId="22" applyFont="1" applyBorder="1" applyAlignment="1">
      <alignment horizontal="left" vertical="center" wrapText="1" shrinkToFit="1"/>
    </xf>
    <xf numFmtId="0" fontId="15" fillId="0" borderId="43" xfId="22" applyFont="1" applyBorder="1" applyAlignment="1">
      <alignment vertical="center"/>
    </xf>
    <xf numFmtId="0" fontId="4" fillId="0" borderId="43" xfId="22" applyBorder="1" applyAlignment="1">
      <alignment vertical="center"/>
    </xf>
    <xf numFmtId="0" fontId="15" fillId="0" borderId="25" xfId="25" applyFont="1" applyFill="1" applyBorder="1" applyAlignment="1">
      <alignment vertical="center" wrapText="1" shrinkToFit="1"/>
    </xf>
    <xf numFmtId="0" fontId="15" fillId="0" borderId="39" xfId="25" applyFont="1" applyFill="1" applyBorder="1" applyAlignment="1">
      <alignment vertical="center" wrapText="1" shrinkToFit="1"/>
    </xf>
    <xf numFmtId="0" fontId="15" fillId="0" borderId="86" xfId="25" applyFont="1" applyFill="1" applyBorder="1" applyAlignment="1">
      <alignment vertical="center" wrapText="1" shrinkToFit="1"/>
    </xf>
    <xf numFmtId="0" fontId="15" fillId="0" borderId="44" xfId="25" applyFont="1" applyFill="1" applyBorder="1" applyAlignment="1">
      <alignment vertical="center" wrapText="1" shrinkToFit="1"/>
    </xf>
    <xf numFmtId="0" fontId="15" fillId="0" borderId="85" xfId="25" applyFont="1" applyFill="1" applyBorder="1" applyAlignment="1">
      <alignment vertical="center" wrapText="1" shrinkToFit="1"/>
    </xf>
    <xf numFmtId="0" fontId="15" fillId="0" borderId="43" xfId="25" applyFont="1" applyFill="1" applyBorder="1" applyAlignment="1">
      <alignment vertical="center" wrapText="1" shrinkToFit="1"/>
    </xf>
    <xf numFmtId="0" fontId="15" fillId="0" borderId="25" xfId="25" applyFont="1" applyFill="1" applyBorder="1" applyAlignment="1">
      <alignment horizontal="center" vertical="center" wrapText="1"/>
    </xf>
    <xf numFmtId="0" fontId="15" fillId="0" borderId="34" xfId="25" applyFont="1" applyFill="1" applyBorder="1" applyAlignment="1">
      <alignment horizontal="center" vertical="center" wrapText="1"/>
    </xf>
    <xf numFmtId="0" fontId="15" fillId="0" borderId="39" xfId="25" applyFont="1" applyFill="1" applyBorder="1" applyAlignment="1">
      <alignment horizontal="center" vertical="center" wrapText="1"/>
    </xf>
    <xf numFmtId="0" fontId="15" fillId="0" borderId="86" xfId="25" applyFont="1" applyFill="1" applyBorder="1" applyAlignment="1">
      <alignment horizontal="center" vertical="center" wrapText="1"/>
    </xf>
    <xf numFmtId="0" fontId="15" fillId="0" borderId="0" xfId="25" applyFont="1" applyFill="1" applyBorder="1" applyAlignment="1">
      <alignment horizontal="center" vertical="center" wrapText="1"/>
    </xf>
    <xf numFmtId="0" fontId="15" fillId="0" borderId="44" xfId="25" applyFont="1" applyFill="1" applyBorder="1" applyAlignment="1">
      <alignment horizontal="center" vertical="center" wrapText="1"/>
    </xf>
    <xf numFmtId="0" fontId="16" fillId="0" borderId="28" xfId="25" applyFont="1" applyFill="1" applyBorder="1" applyAlignment="1">
      <alignment horizontal="center" vertical="center" wrapText="1" shrinkToFit="1"/>
    </xf>
    <xf numFmtId="0" fontId="16" fillId="0" borderId="39" xfId="25" applyFont="1" applyFill="1" applyBorder="1" applyAlignment="1">
      <alignment horizontal="center" vertical="center" wrapText="1" shrinkToFit="1"/>
    </xf>
    <xf numFmtId="0" fontId="16" fillId="0" borderId="30" xfId="25" applyFont="1" applyFill="1" applyBorder="1" applyAlignment="1">
      <alignment horizontal="center" vertical="center" wrapText="1" shrinkToFit="1"/>
    </xf>
    <xf numFmtId="0" fontId="16" fillId="0" borderId="44" xfId="25" applyFont="1" applyFill="1" applyBorder="1" applyAlignment="1">
      <alignment horizontal="center" vertical="center" wrapText="1" shrinkToFit="1"/>
    </xf>
    <xf numFmtId="0" fontId="16" fillId="0" borderId="29" xfId="25" applyFont="1" applyFill="1" applyBorder="1" applyAlignment="1">
      <alignment horizontal="center" vertical="center" wrapText="1" shrinkToFit="1"/>
    </xf>
    <xf numFmtId="0" fontId="16" fillId="0" borderId="43" xfId="25" applyFont="1" applyFill="1" applyBorder="1" applyAlignment="1">
      <alignment horizontal="center" vertical="center" wrapText="1" shrinkToFit="1"/>
    </xf>
    <xf numFmtId="0" fontId="16" fillId="0" borderId="33" xfId="25" applyFont="1" applyFill="1" applyBorder="1" applyAlignment="1">
      <alignment horizontal="center" vertical="center" wrapText="1"/>
    </xf>
    <xf numFmtId="0" fontId="16" fillId="0" borderId="15" xfId="25" applyFont="1" applyFill="1" applyBorder="1" applyAlignment="1">
      <alignment horizontal="center" vertical="center" wrapText="1"/>
    </xf>
    <xf numFmtId="0" fontId="16" fillId="0" borderId="105" xfId="25" applyFont="1" applyFill="1" applyBorder="1" applyAlignment="1">
      <alignment horizontal="center" vertical="center" wrapText="1"/>
    </xf>
    <xf numFmtId="0" fontId="16" fillId="0" borderId="103" xfId="25" applyFont="1" applyFill="1" applyBorder="1" applyAlignment="1">
      <alignment horizontal="center" vertical="center" wrapText="1"/>
    </xf>
    <xf numFmtId="0" fontId="15" fillId="0" borderId="25" xfId="25" applyFont="1" applyBorder="1" applyAlignment="1">
      <alignment horizontal="center" vertical="distributed"/>
    </xf>
    <xf numFmtId="0" fontId="15" fillId="0" borderId="34" xfId="25" applyFont="1" applyBorder="1" applyAlignment="1">
      <alignment horizontal="center" vertical="distributed"/>
    </xf>
    <xf numFmtId="0" fontId="15" fillId="0" borderId="39" xfId="25" applyFont="1" applyBorder="1" applyAlignment="1">
      <alignment horizontal="center" vertical="distributed"/>
    </xf>
    <xf numFmtId="0" fontId="15" fillId="0" borderId="85" xfId="25" applyFont="1" applyBorder="1" applyAlignment="1">
      <alignment horizontal="center" vertical="distributed"/>
    </xf>
    <xf numFmtId="0" fontId="15" fillId="0" borderId="37" xfId="25" applyFont="1" applyBorder="1" applyAlignment="1">
      <alignment horizontal="center" vertical="distributed"/>
    </xf>
    <xf numFmtId="0" fontId="15" fillId="0" borderId="43" xfId="25" applyFont="1" applyBorder="1" applyAlignment="1">
      <alignment horizontal="center" vertical="distributed"/>
    </xf>
    <xf numFmtId="0" fontId="15" fillId="0" borderId="15" xfId="25" applyFont="1" applyBorder="1" applyAlignment="1">
      <alignment horizontal="center" vertical="distributed"/>
    </xf>
    <xf numFmtId="0" fontId="15" fillId="0" borderId="72" xfId="0" applyFont="1" applyBorder="1" applyAlignment="1">
      <alignment horizontal="center" vertical="center"/>
    </xf>
    <xf numFmtId="0" fontId="16" fillId="0" borderId="29" xfId="25" applyFont="1" applyFill="1" applyBorder="1" applyAlignment="1">
      <alignment horizontal="center" vertical="center"/>
    </xf>
    <xf numFmtId="0" fontId="16" fillId="0" borderId="43" xfId="25" applyFont="1" applyFill="1" applyBorder="1" applyAlignment="1">
      <alignment horizontal="center" vertical="center"/>
    </xf>
    <xf numFmtId="0" fontId="16" fillId="0" borderId="0" xfId="25" applyFont="1" applyFill="1" applyBorder="1" applyAlignment="1">
      <alignment horizontal="center" vertical="center"/>
    </xf>
    <xf numFmtId="0" fontId="16" fillId="0" borderId="44" xfId="25" applyFont="1" applyFill="1" applyBorder="1" applyAlignment="1">
      <alignment horizontal="center" vertical="center"/>
    </xf>
    <xf numFmtId="6" fontId="16" fillId="0" borderId="28" xfId="33" applyFont="1" applyFill="1" applyBorder="1" applyAlignment="1">
      <alignment horizontal="center" vertical="center" wrapText="1"/>
    </xf>
    <xf numFmtId="6" fontId="16" fillId="0" borderId="39" xfId="33" applyFont="1" applyFill="1" applyBorder="1" applyAlignment="1">
      <alignment horizontal="center" vertical="center" wrapText="1"/>
    </xf>
    <xf numFmtId="6" fontId="16" fillId="0" borderId="29" xfId="33" applyFont="1" applyFill="1" applyBorder="1" applyAlignment="1">
      <alignment horizontal="center" vertical="center" wrapText="1"/>
    </xf>
    <xf numFmtId="6" fontId="16" fillId="0" borderId="43" xfId="33" applyFont="1" applyFill="1" applyBorder="1" applyAlignment="1">
      <alignment horizontal="center" vertical="center" wrapText="1"/>
    </xf>
    <xf numFmtId="0" fontId="16" fillId="0" borderId="28" xfId="25" applyFont="1" applyFill="1" applyBorder="1" applyAlignment="1">
      <alignment horizontal="center" vertical="center" wrapText="1"/>
    </xf>
    <xf numFmtId="0" fontId="16" fillId="0" borderId="39" xfId="25" applyFont="1" applyFill="1" applyBorder="1" applyAlignment="1">
      <alignment horizontal="center" vertical="center" wrapText="1"/>
    </xf>
    <xf numFmtId="0" fontId="16" fillId="0" borderId="29" xfId="25" applyFont="1" applyFill="1" applyBorder="1" applyAlignment="1">
      <alignment horizontal="center" vertical="center" wrapText="1"/>
    </xf>
    <xf numFmtId="0" fontId="16" fillId="0" borderId="43" xfId="25" applyFont="1" applyFill="1" applyBorder="1" applyAlignment="1">
      <alignment horizontal="center" vertical="center" wrapText="1"/>
    </xf>
    <xf numFmtId="0" fontId="16" fillId="0" borderId="73" xfId="25" applyFont="1" applyFill="1" applyBorder="1" applyAlignment="1">
      <alignment horizontal="center" vertical="center" wrapText="1"/>
    </xf>
    <xf numFmtId="0" fontId="16" fillId="0" borderId="72" xfId="25" applyFont="1" applyFill="1" applyBorder="1" applyAlignment="1">
      <alignment horizontal="center" vertical="center" wrapText="1"/>
    </xf>
    <xf numFmtId="0" fontId="17" fillId="0" borderId="117" xfId="25" applyFont="1" applyFill="1" applyBorder="1" applyAlignment="1">
      <alignment horizontal="center" vertical="center"/>
    </xf>
    <xf numFmtId="0" fontId="4" fillId="0" borderId="89" xfId="25" applyBorder="1">
      <alignment vertical="center"/>
    </xf>
    <xf numFmtId="0" fontId="4" fillId="0" borderId="120" xfId="25" applyBorder="1">
      <alignment vertical="center"/>
    </xf>
    <xf numFmtId="0" fontId="16" fillId="0" borderId="119" xfId="25" applyFont="1" applyFill="1" applyBorder="1" applyAlignment="1">
      <alignment horizontal="center" vertical="center"/>
    </xf>
    <xf numFmtId="0" fontId="16" fillId="0" borderId="33" xfId="25" applyFont="1" applyFill="1" applyBorder="1" applyAlignment="1">
      <alignment horizontal="center" vertical="center"/>
    </xf>
    <xf numFmtId="0" fontId="16" fillId="0" borderId="121" xfId="25" applyFont="1" applyFill="1" applyBorder="1" applyAlignment="1">
      <alignment horizontal="center" vertical="center"/>
    </xf>
    <xf numFmtId="0" fontId="16" fillId="0" borderId="33" xfId="25" applyFont="1" applyFill="1" applyBorder="1" applyAlignment="1">
      <alignment horizontal="center" vertical="center" shrinkToFit="1"/>
    </xf>
    <xf numFmtId="0" fontId="16" fillId="0" borderId="105" xfId="25" applyFont="1" applyFill="1" applyBorder="1" applyAlignment="1">
      <alignment horizontal="center" vertical="center"/>
    </xf>
    <xf numFmtId="0" fontId="15" fillId="0" borderId="0" xfId="25" applyFont="1" applyBorder="1" applyAlignment="1">
      <alignment vertical="center" wrapText="1"/>
    </xf>
    <xf numFmtId="0" fontId="15" fillId="0" borderId="0" xfId="22" applyFont="1" applyBorder="1" applyAlignment="1">
      <alignment vertical="center" shrinkToFit="1"/>
    </xf>
    <xf numFmtId="0" fontId="11" fillId="0" borderId="0" xfId="22" applyFont="1" applyBorder="1" applyAlignment="1">
      <alignment horizontal="left" vertical="center"/>
    </xf>
    <xf numFmtId="0" fontId="11" fillId="0" borderId="0" xfId="22" applyFont="1" applyAlignment="1">
      <alignment vertical="center"/>
    </xf>
    <xf numFmtId="0" fontId="15" fillId="0" borderId="23" xfId="0" applyFont="1" applyBorder="1" applyAlignment="1">
      <alignment horizontal="center" vertical="center"/>
    </xf>
    <xf numFmtId="0" fontId="15" fillId="0" borderId="118" xfId="25" applyFont="1" applyFill="1" applyBorder="1" applyAlignment="1">
      <alignment horizontal="center" vertical="center"/>
    </xf>
    <xf numFmtId="0" fontId="16" fillId="0" borderId="15" xfId="25" applyFont="1" applyFill="1" applyBorder="1" applyAlignment="1">
      <alignment horizontal="center" vertical="center"/>
    </xf>
    <xf numFmtId="0" fontId="16" fillId="0" borderId="118" xfId="25" applyFont="1" applyFill="1" applyBorder="1" applyAlignment="1">
      <alignment vertical="center" textRotation="255"/>
    </xf>
    <xf numFmtId="0" fontId="16" fillId="0" borderId="118" xfId="25" applyFont="1" applyFill="1" applyBorder="1" applyAlignment="1">
      <alignment vertical="center" textRotation="255" shrinkToFit="1"/>
    </xf>
    <xf numFmtId="0" fontId="16" fillId="0" borderId="25" xfId="25" applyFont="1" applyFill="1" applyBorder="1" applyAlignment="1">
      <alignment horizontal="center" vertical="center"/>
    </xf>
    <xf numFmtId="0" fontId="16" fillId="0" borderId="86" xfId="25" applyFont="1" applyFill="1" applyBorder="1" applyAlignment="1">
      <alignment horizontal="center" vertical="center"/>
    </xf>
    <xf numFmtId="0" fontId="16" fillId="0" borderId="85" xfId="25" applyFont="1" applyFill="1" applyBorder="1" applyAlignment="1">
      <alignment horizontal="center" vertical="center"/>
    </xf>
    <xf numFmtId="0" fontId="16" fillId="0" borderId="37" xfId="25" applyFont="1" applyFill="1" applyBorder="1" applyAlignment="1">
      <alignment horizontal="center" vertical="center"/>
    </xf>
    <xf numFmtId="0" fontId="16" fillId="0" borderId="15" xfId="25" applyFont="1" applyFill="1" applyBorder="1" applyAlignment="1">
      <alignment horizontal="center" vertical="center" shrinkToFit="1"/>
    </xf>
    <xf numFmtId="0" fontId="16" fillId="0" borderId="87" xfId="25" applyFont="1" applyFill="1" applyBorder="1" applyAlignment="1">
      <alignment vertical="center" textRotation="255" shrinkToFit="1"/>
    </xf>
    <xf numFmtId="0" fontId="23" fillId="0" borderId="17" xfId="0" applyFont="1" applyBorder="1" applyAlignment="1">
      <alignment horizontal="center" vertical="center"/>
    </xf>
    <xf numFmtId="0" fontId="23" fillId="0" borderId="38" xfId="0" applyFont="1" applyBorder="1" applyAlignment="1">
      <alignment horizontal="center" vertical="center"/>
    </xf>
    <xf numFmtId="0" fontId="23" fillId="0" borderId="19" xfId="0" applyFont="1" applyBorder="1" applyAlignment="1">
      <alignment horizontal="center" vertical="center"/>
    </xf>
    <xf numFmtId="0" fontId="23" fillId="0" borderId="17" xfId="0" applyFont="1" applyBorder="1" applyAlignment="1">
      <alignment horizontal="left" vertical="center"/>
    </xf>
    <xf numFmtId="0" fontId="23" fillId="0" borderId="38" xfId="0" applyFont="1" applyBorder="1" applyAlignment="1">
      <alignment horizontal="left" vertical="center"/>
    </xf>
    <xf numFmtId="0" fontId="23" fillId="0" borderId="19" xfId="0" applyFont="1" applyBorder="1" applyAlignment="1">
      <alignment horizontal="left" vertical="center"/>
    </xf>
    <xf numFmtId="0" fontId="26" fillId="0" borderId="0" xfId="0" applyFont="1" applyAlignment="1">
      <alignment horizontal="right"/>
    </xf>
    <xf numFmtId="0" fontId="26" fillId="0" borderId="27" xfId="0" applyFont="1" applyBorder="1" applyAlignment="1">
      <alignment horizontal="center"/>
    </xf>
    <xf numFmtId="0" fontId="0" fillId="0" borderId="123" xfId="0" applyBorder="1" applyAlignment="1">
      <alignment horizontal="center"/>
    </xf>
    <xf numFmtId="0" fontId="26" fillId="0" borderId="17" xfId="0" applyFont="1" applyBorder="1" applyAlignment="1">
      <alignment horizontal="center"/>
    </xf>
    <xf numFmtId="0" fontId="0" fillId="0" borderId="76" xfId="0" applyBorder="1" applyAlignment="1">
      <alignment horizontal="center"/>
    </xf>
    <xf numFmtId="0" fontId="30" fillId="0" borderId="0" xfId="0" applyFont="1" applyAlignment="1">
      <alignment horizontal="center"/>
    </xf>
    <xf numFmtId="0" fontId="26" fillId="0" borderId="17" xfId="0" applyFont="1" applyBorder="1" applyAlignment="1">
      <alignment horizontal="distributed"/>
    </xf>
    <xf numFmtId="0" fontId="26" fillId="0" borderId="19" xfId="0" applyFont="1" applyBorder="1" applyAlignment="1">
      <alignment horizontal="distributed"/>
    </xf>
    <xf numFmtId="0" fontId="26" fillId="0" borderId="38" xfId="0" applyFont="1" applyBorder="1" applyAlignment="1">
      <alignment horizontal="center"/>
    </xf>
    <xf numFmtId="0" fontId="26" fillId="0" borderId="19" xfId="0" applyFont="1" applyBorder="1" applyAlignment="1">
      <alignment horizontal="center"/>
    </xf>
    <xf numFmtId="0" fontId="26" fillId="0" borderId="111" xfId="0" applyFont="1" applyBorder="1" applyAlignment="1">
      <alignment horizontal="center"/>
    </xf>
    <xf numFmtId="0" fontId="26" fillId="0" borderId="126" xfId="0" applyFont="1" applyBorder="1" applyAlignment="1">
      <alignment horizontal="center"/>
    </xf>
    <xf numFmtId="0" fontId="26" fillId="0" borderId="112" xfId="0" applyFont="1" applyBorder="1" applyAlignment="1">
      <alignment horizontal="center"/>
    </xf>
    <xf numFmtId="0" fontId="27" fillId="0" borderId="111" xfId="0" applyFont="1" applyBorder="1" applyAlignment="1">
      <alignment horizontal="center"/>
    </xf>
    <xf numFmtId="0" fontId="27" fillId="0" borderId="126" xfId="0" applyFont="1" applyBorder="1" applyAlignment="1">
      <alignment horizontal="center"/>
    </xf>
    <xf numFmtId="0" fontId="27" fillId="0" borderId="112" xfId="0" applyFont="1" applyBorder="1" applyAlignment="1">
      <alignment horizontal="center"/>
    </xf>
    <xf numFmtId="0" fontId="27" fillId="0" borderId="124" xfId="0" applyFont="1" applyBorder="1" applyAlignment="1">
      <alignment horizontal="center"/>
    </xf>
    <xf numFmtId="0" fontId="27" fillId="0" borderId="127" xfId="0" applyFont="1" applyBorder="1" applyAlignment="1">
      <alignment horizontal="center"/>
    </xf>
    <xf numFmtId="0" fontId="27" fillId="0" borderId="129" xfId="0" applyFont="1" applyBorder="1" applyAlignment="1">
      <alignment horizontal="center"/>
    </xf>
    <xf numFmtId="0" fontId="27" fillId="0" borderId="97" xfId="0" applyFont="1" applyBorder="1" applyAlignment="1">
      <alignment horizontal="center"/>
    </xf>
    <xf numFmtId="0" fontId="27" fillId="0" borderId="98" xfId="0" applyFont="1" applyBorder="1" applyAlignment="1">
      <alignment horizontal="center"/>
    </xf>
    <xf numFmtId="0" fontId="27" fillId="0" borderId="130" xfId="0" applyFont="1" applyBorder="1" applyAlignment="1">
      <alignment horizontal="center"/>
    </xf>
    <xf numFmtId="0" fontId="26" fillId="0" borderId="31" xfId="0" applyFont="1" applyBorder="1" applyAlignment="1">
      <alignment horizontal="distributed" vertical="center"/>
    </xf>
    <xf numFmtId="0" fontId="26" fillId="0" borderId="32" xfId="0" applyFont="1" applyBorder="1" applyAlignment="1">
      <alignment horizontal="distributed" vertical="center"/>
    </xf>
    <xf numFmtId="0" fontId="26" fillId="0" borderId="33" xfId="0" applyFont="1" applyBorder="1" applyAlignment="1">
      <alignment horizontal="distributed" vertical="center"/>
    </xf>
    <xf numFmtId="0" fontId="26" fillId="0" borderId="28" xfId="0" applyFont="1" applyBorder="1" applyAlignment="1">
      <alignment horizontal="center" vertical="center"/>
    </xf>
    <xf numFmtId="0" fontId="26" fillId="0" borderId="34" xfId="0" applyFont="1" applyBorder="1" applyAlignment="1">
      <alignment horizontal="center" vertical="center"/>
    </xf>
    <xf numFmtId="0" fontId="26" fillId="0" borderId="39"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Border="1" applyAlignment="1">
      <alignment horizontal="center" vertical="center"/>
    </xf>
    <xf numFmtId="0" fontId="26" fillId="0" borderId="44" xfId="0" applyFont="1" applyBorder="1" applyAlignment="1">
      <alignment horizontal="center" vertical="center"/>
    </xf>
    <xf numFmtId="0" fontId="26" fillId="0" borderId="29" xfId="0" applyFont="1" applyBorder="1" applyAlignment="1">
      <alignment horizontal="center" vertical="center"/>
    </xf>
    <xf numFmtId="0" fontId="26" fillId="0" borderId="37" xfId="0" applyFont="1" applyBorder="1" applyAlignment="1">
      <alignment horizontal="center" vertical="center"/>
    </xf>
    <xf numFmtId="0" fontId="26" fillId="0" borderId="43" xfId="0" applyFont="1" applyBorder="1" applyAlignment="1">
      <alignment horizontal="center" vertical="center"/>
    </xf>
    <xf numFmtId="0" fontId="26" fillId="0" borderId="125" xfId="0" applyFont="1" applyBorder="1" applyAlignment="1">
      <alignment horizontal="center"/>
    </xf>
    <xf numFmtId="0" fontId="26" fillId="0" borderId="128" xfId="0" applyFont="1" applyBorder="1" applyAlignment="1">
      <alignment horizontal="center"/>
    </xf>
    <xf numFmtId="0" fontId="26" fillId="0" borderId="131" xfId="0" applyFont="1" applyBorder="1" applyAlignment="1">
      <alignment horizontal="center"/>
    </xf>
    <xf numFmtId="0" fontId="26" fillId="0" borderId="29" xfId="0" applyFont="1" applyBorder="1" applyAlignment="1">
      <alignment horizontal="center"/>
    </xf>
    <xf numFmtId="0" fontId="26" fillId="0" borderId="37" xfId="0" applyFont="1" applyBorder="1" applyAlignment="1">
      <alignment horizontal="center"/>
    </xf>
    <xf numFmtId="0" fontId="26" fillId="0" borderId="43" xfId="0" applyFont="1" applyBorder="1" applyAlignment="1">
      <alignment horizontal="center"/>
    </xf>
    <xf numFmtId="0" fontId="26" fillId="0" borderId="28" xfId="0" applyFont="1" applyBorder="1" applyAlignment="1">
      <alignment horizontal="left" vertical="top"/>
    </xf>
    <xf numFmtId="0" fontId="26" fillId="0" borderId="34" xfId="0" applyFont="1" applyBorder="1" applyAlignment="1">
      <alignment horizontal="left" vertical="top"/>
    </xf>
    <xf numFmtId="0" fontId="26" fillId="0" borderId="39" xfId="0" applyFont="1" applyBorder="1" applyAlignment="1">
      <alignment horizontal="left" vertical="top"/>
    </xf>
    <xf numFmtId="0" fontId="26" fillId="0" borderId="29" xfId="0" applyFont="1" applyBorder="1" applyAlignment="1">
      <alignment horizontal="left" vertical="top"/>
    </xf>
    <xf numFmtId="0" fontId="26" fillId="0" borderId="37" xfId="0" applyFont="1" applyBorder="1" applyAlignment="1">
      <alignment horizontal="left" vertical="top"/>
    </xf>
    <xf numFmtId="0" fontId="26" fillId="0" borderId="43" xfId="0" applyFont="1" applyBorder="1" applyAlignment="1">
      <alignment horizontal="left" vertical="top"/>
    </xf>
    <xf numFmtId="49" fontId="33" fillId="0" borderId="0" xfId="0" applyNumberFormat="1" applyFont="1" applyAlignment="1">
      <alignment horizontal="center" vertical="center"/>
    </xf>
    <xf numFmtId="49" fontId="23" fillId="0" borderId="132" xfId="0" applyNumberFormat="1" applyFont="1" applyFill="1" applyBorder="1" applyAlignment="1">
      <alignment horizontal="center" vertical="center"/>
    </xf>
    <xf numFmtId="49" fontId="23" fillId="0" borderId="50" xfId="0" applyNumberFormat="1" applyFont="1" applyFill="1" applyBorder="1" applyAlignment="1">
      <alignment horizontal="center" vertical="center"/>
    </xf>
    <xf numFmtId="49" fontId="23" fillId="0" borderId="70" xfId="0" applyNumberFormat="1" applyFont="1" applyFill="1" applyBorder="1" applyAlignment="1">
      <alignment horizontal="center" vertical="center"/>
    </xf>
    <xf numFmtId="49" fontId="25" fillId="0" borderId="50" xfId="0" applyNumberFormat="1" applyFont="1" applyFill="1" applyBorder="1" applyAlignment="1">
      <alignment horizontal="right" vertical="center"/>
    </xf>
    <xf numFmtId="49" fontId="25" fillId="0" borderId="70" xfId="0" applyNumberFormat="1" applyFont="1" applyFill="1" applyBorder="1" applyAlignment="1">
      <alignment horizontal="right" vertical="center"/>
    </xf>
    <xf numFmtId="49" fontId="23" fillId="0" borderId="133" xfId="0" applyNumberFormat="1" applyFont="1" applyBorder="1" applyAlignment="1">
      <alignment horizontal="center" vertical="center"/>
    </xf>
    <xf numFmtId="49" fontId="23" fillId="0" borderId="98" xfId="0" applyNumberFormat="1" applyFont="1" applyBorder="1" applyAlignment="1">
      <alignment horizontal="center" vertical="center"/>
    </xf>
    <xf numFmtId="49" fontId="23" fillId="0" borderId="102" xfId="0" applyNumberFormat="1" applyFont="1" applyBorder="1" applyAlignment="1">
      <alignment horizontal="center" vertical="center"/>
    </xf>
    <xf numFmtId="49" fontId="25" fillId="0" borderId="98" xfId="0" applyNumberFormat="1" applyFont="1" applyBorder="1" applyAlignment="1">
      <alignment horizontal="right" vertical="center"/>
    </xf>
    <xf numFmtId="49" fontId="25" fillId="0" borderId="102" xfId="0" applyNumberFormat="1" applyFont="1" applyBorder="1" applyAlignment="1">
      <alignment horizontal="right" vertical="center"/>
    </xf>
    <xf numFmtId="49" fontId="23" fillId="0" borderId="134" xfId="0" applyNumberFormat="1" applyFont="1" applyBorder="1" applyAlignment="1">
      <alignment horizontal="center" vertical="center"/>
    </xf>
    <xf numFmtId="49" fontId="23" fillId="0" borderId="136" xfId="0" applyNumberFormat="1" applyFont="1" applyBorder="1" applyAlignment="1">
      <alignment horizontal="center" vertical="center"/>
    </xf>
    <xf numFmtId="49" fontId="23" fillId="0" borderId="138" xfId="0" applyNumberFormat="1" applyFont="1" applyBorder="1" applyAlignment="1">
      <alignment horizontal="center" vertical="center"/>
    </xf>
    <xf numFmtId="49" fontId="25" fillId="0" borderId="85" xfId="0" applyNumberFormat="1" applyFont="1" applyBorder="1" applyAlignment="1">
      <alignment horizontal="left" vertical="center" shrinkToFit="1"/>
    </xf>
    <xf numFmtId="49" fontId="25" fillId="0" borderId="37" xfId="0" applyNumberFormat="1" applyFont="1" applyBorder="1" applyAlignment="1">
      <alignment horizontal="left" vertical="center" shrinkToFit="1"/>
    </xf>
    <xf numFmtId="49" fontId="25" fillId="0" borderId="72" xfId="0" applyNumberFormat="1" applyFont="1" applyBorder="1" applyAlignment="1">
      <alignment horizontal="left" vertical="center" shrinkToFit="1"/>
    </xf>
    <xf numFmtId="49" fontId="25" fillId="0" borderId="25" xfId="0" applyNumberFormat="1" applyFont="1" applyBorder="1" applyAlignment="1">
      <alignment horizontal="left" vertical="center"/>
    </xf>
    <xf numFmtId="49" fontId="25" fillId="0" borderId="34" xfId="0" applyNumberFormat="1" applyFont="1" applyBorder="1" applyAlignment="1">
      <alignment horizontal="left" vertical="center"/>
    </xf>
    <xf numFmtId="49" fontId="25" fillId="0" borderId="73" xfId="0" applyNumberFormat="1" applyFont="1" applyBorder="1" applyAlignment="1">
      <alignment horizontal="left" vertical="center"/>
    </xf>
    <xf numFmtId="49" fontId="25" fillId="0" borderId="0" xfId="0" applyNumberFormat="1" applyFont="1" applyAlignment="1">
      <alignment horizontal="left" vertical="top" wrapText="1"/>
    </xf>
    <xf numFmtId="49" fontId="23" fillId="0" borderId="135" xfId="0" applyNumberFormat="1" applyFont="1" applyBorder="1" applyAlignment="1">
      <alignment horizontal="center" vertical="center" shrinkToFit="1"/>
    </xf>
    <xf numFmtId="49" fontId="23" fillId="0" borderId="137" xfId="0" applyNumberFormat="1" applyFont="1" applyBorder="1" applyAlignment="1">
      <alignment horizontal="center" vertical="center" shrinkToFit="1"/>
    </xf>
    <xf numFmtId="49" fontId="23" fillId="0" borderId="139" xfId="0" applyNumberFormat="1" applyFont="1" applyBorder="1" applyAlignment="1">
      <alignment horizontal="center" vertical="center" shrinkToFit="1"/>
    </xf>
    <xf numFmtId="49" fontId="23" fillId="0" borderId="85" xfId="0" applyNumberFormat="1" applyFont="1" applyBorder="1" applyAlignment="1">
      <alignment horizontal="center" vertical="center" shrinkToFit="1"/>
    </xf>
    <xf numFmtId="49" fontId="23" fillId="0" borderId="37" xfId="0" applyNumberFormat="1" applyFont="1" applyBorder="1" applyAlignment="1">
      <alignment horizontal="center" vertical="center" shrinkToFit="1"/>
    </xf>
    <xf numFmtId="49" fontId="23" fillId="0" borderId="72" xfId="0" applyNumberFormat="1" applyFont="1" applyBorder="1" applyAlignment="1">
      <alignment horizontal="center" vertical="center" shrinkToFit="1"/>
    </xf>
    <xf numFmtId="49" fontId="23" fillId="0" borderId="25" xfId="0" applyNumberFormat="1" applyFont="1" applyBorder="1" applyAlignment="1">
      <alignment horizontal="center" vertical="center"/>
    </xf>
    <xf numFmtId="49" fontId="23" fillId="0" borderId="34" xfId="0" applyNumberFormat="1" applyFont="1" applyBorder="1" applyAlignment="1">
      <alignment horizontal="center" vertical="center"/>
    </xf>
    <xf numFmtId="49" fontId="23" fillId="0" borderId="73" xfId="0" applyNumberFormat="1" applyFont="1" applyBorder="1" applyAlignment="1">
      <alignment horizontal="center" vertical="center"/>
    </xf>
    <xf numFmtId="49" fontId="23" fillId="0" borderId="85" xfId="0" applyNumberFormat="1" applyFont="1" applyBorder="1" applyAlignment="1">
      <alignment horizontal="center" vertical="center"/>
    </xf>
    <xf numFmtId="49" fontId="23" fillId="0" borderId="37" xfId="0" applyNumberFormat="1" applyFont="1" applyBorder="1" applyAlignment="1">
      <alignment horizontal="center" vertical="center"/>
    </xf>
    <xf numFmtId="49" fontId="23" fillId="0" borderId="72" xfId="0" applyNumberFormat="1" applyFont="1" applyBorder="1" applyAlignment="1">
      <alignment horizontal="center" vertical="center"/>
    </xf>
    <xf numFmtId="49" fontId="25" fillId="0" borderId="25" xfId="0" applyNumberFormat="1" applyFont="1" applyFill="1" applyBorder="1" applyAlignment="1">
      <alignment horizontal="center" vertical="center" wrapText="1"/>
    </xf>
    <xf numFmtId="49" fontId="25" fillId="0" borderId="34" xfId="0" applyNumberFormat="1" applyFont="1" applyFill="1" applyBorder="1" applyAlignment="1">
      <alignment horizontal="center" vertical="center" wrapText="1"/>
    </xf>
    <xf numFmtId="49" fontId="25" fillId="0" borderId="73" xfId="0" applyNumberFormat="1" applyFont="1" applyFill="1" applyBorder="1" applyAlignment="1">
      <alignment horizontal="center" vertical="center" wrapText="1"/>
    </xf>
    <xf numFmtId="49" fontId="25" fillId="0" borderId="85" xfId="0" applyNumberFormat="1" applyFont="1" applyFill="1" applyBorder="1" applyAlignment="1">
      <alignment horizontal="center" vertical="center" wrapText="1"/>
    </xf>
    <xf numFmtId="49" fontId="25" fillId="0" borderId="37" xfId="0" applyNumberFormat="1" applyFont="1" applyFill="1" applyBorder="1" applyAlignment="1">
      <alignment horizontal="center" vertical="center" wrapText="1"/>
    </xf>
    <xf numFmtId="49" fontId="25" fillId="0" borderId="72" xfId="0" applyNumberFormat="1" applyFont="1" applyFill="1" applyBorder="1" applyAlignment="1">
      <alignment horizontal="center" vertical="center" wrapText="1"/>
    </xf>
    <xf numFmtId="49" fontId="23" fillId="0" borderId="86"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74"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3" fillId="0" borderId="35" xfId="0" applyNumberFormat="1" applyFont="1" applyBorder="1" applyAlignment="1">
      <alignment horizontal="center" vertical="center"/>
    </xf>
    <xf numFmtId="49" fontId="23" fillId="0" borderId="78" xfId="0" applyNumberFormat="1" applyFont="1" applyBorder="1" applyAlignment="1">
      <alignment horizontal="center" vertical="center"/>
    </xf>
    <xf numFmtId="0" fontId="35" fillId="0" borderId="0" xfId="0" applyFont="1" applyAlignment="1">
      <alignment horizontal="center"/>
    </xf>
    <xf numFmtId="0" fontId="26" fillId="0" borderId="117" xfId="0" applyFont="1" applyBorder="1" applyAlignment="1">
      <alignment horizontal="left"/>
    </xf>
    <xf numFmtId="0" fontId="26" fillId="0" borderId="89" xfId="0" applyFont="1" applyBorder="1" applyAlignment="1">
      <alignment horizontal="left"/>
    </xf>
    <xf numFmtId="0" fontId="35" fillId="0" borderId="89" xfId="0" applyFont="1" applyBorder="1" applyAlignment="1">
      <alignment horizontal="center"/>
    </xf>
    <xf numFmtId="0" fontId="35" fillId="0" borderId="120" xfId="0" applyFont="1" applyBorder="1" applyAlignment="1">
      <alignment horizontal="center"/>
    </xf>
    <xf numFmtId="0" fontId="26" fillId="0" borderId="87" xfId="0" applyFont="1" applyBorder="1" applyAlignment="1">
      <alignment horizontal="left"/>
    </xf>
    <xf numFmtId="0" fontId="26" fillId="0" borderId="88" xfId="0" applyFont="1" applyBorder="1" applyAlignment="1">
      <alignment horizontal="left"/>
    </xf>
    <xf numFmtId="0" fontId="35" fillId="0" borderId="88" xfId="0" applyFont="1" applyBorder="1" applyAlignment="1">
      <alignment horizontal="center"/>
    </xf>
    <xf numFmtId="0" fontId="35" fillId="0" borderId="116" xfId="0" applyFont="1" applyBorder="1" applyAlignment="1">
      <alignment horizontal="center"/>
    </xf>
    <xf numFmtId="0" fontId="36" fillId="0" borderId="122" xfId="0" applyFont="1" applyBorder="1" applyAlignment="1">
      <alignment horizontal="center"/>
    </xf>
    <xf numFmtId="0" fontId="36" fillId="0" borderId="36" xfId="0" applyFont="1" applyBorder="1" applyAlignment="1">
      <alignment horizontal="center"/>
    </xf>
    <xf numFmtId="0" fontId="36" fillId="0" borderId="123" xfId="0" applyFont="1" applyBorder="1" applyAlignment="1">
      <alignment horizontal="center"/>
    </xf>
    <xf numFmtId="0" fontId="24" fillId="0" borderId="0" xfId="0" applyFont="1" applyAlignment="1">
      <alignment horizontal="center"/>
    </xf>
    <xf numFmtId="0" fontId="19" fillId="0" borderId="17" xfId="0" applyFont="1" applyBorder="1" applyAlignment="1">
      <alignment horizontal="distributed" vertical="center" indent="1"/>
    </xf>
    <xf numFmtId="0" fontId="19" fillId="0" borderId="38" xfId="0" applyFont="1" applyBorder="1" applyAlignment="1">
      <alignment horizontal="distributed" vertical="center" indent="1"/>
    </xf>
    <xf numFmtId="0" fontId="19" fillId="0" borderId="19" xfId="0" applyFont="1" applyBorder="1" applyAlignment="1">
      <alignment horizontal="distributed" vertical="center" indent="1"/>
    </xf>
    <xf numFmtId="0" fontId="23" fillId="0" borderId="38" xfId="0" applyFont="1" applyBorder="1" applyAlignment="1">
      <alignment horizontal="left"/>
    </xf>
    <xf numFmtId="0" fontId="23" fillId="0" borderId="19" xfId="0" applyFont="1" applyBorder="1" applyAlignment="1">
      <alignment horizontal="left"/>
    </xf>
    <xf numFmtId="0" fontId="18" fillId="0" borderId="0" xfId="9" applyFont="1" applyAlignment="1">
      <alignment horizontal="center" vertical="center"/>
    </xf>
    <xf numFmtId="0" fontId="18" fillId="0" borderId="0" xfId="9" applyFont="1" applyAlignment="1">
      <alignment horizontal="right" vertical="center" shrinkToFit="1"/>
    </xf>
    <xf numFmtId="0" fontId="39" fillId="0" borderId="28" xfId="9" applyFont="1" applyBorder="1" applyAlignment="1">
      <alignment vertical="center" wrapText="1"/>
    </xf>
    <xf numFmtId="0" fontId="15" fillId="0" borderId="34" xfId="9" applyFont="1" applyBorder="1" applyAlignment="1">
      <alignment wrapText="1"/>
    </xf>
    <xf numFmtId="0" fontId="15" fillId="0" borderId="39" xfId="9" applyFont="1" applyBorder="1" applyAlignment="1">
      <alignment wrapText="1"/>
    </xf>
    <xf numFmtId="0" fontId="39" fillId="0" borderId="0" xfId="9" applyFont="1" applyBorder="1" applyAlignment="1">
      <alignment horizontal="left" vertical="top" wrapText="1"/>
    </xf>
    <xf numFmtId="0" fontId="39" fillId="0" borderId="44" xfId="9" applyFont="1" applyBorder="1" applyAlignment="1">
      <alignment horizontal="left" vertical="top" wrapText="1"/>
    </xf>
    <xf numFmtId="0" fontId="39" fillId="0" borderId="0" xfId="9" applyFont="1" applyBorder="1" applyAlignment="1">
      <alignment horizontal="left" vertical="center" wrapText="1"/>
    </xf>
    <xf numFmtId="0" fontId="39" fillId="0" borderId="44" xfId="9" applyFont="1" applyBorder="1" applyAlignment="1">
      <alignment horizontal="left" vertical="center" wrapText="1"/>
    </xf>
    <xf numFmtId="0" fontId="0" fillId="0" borderId="0" xfId="0" applyAlignment="1">
      <alignment horizontal="left" vertical="top" wrapText="1"/>
    </xf>
    <xf numFmtId="0" fontId="0" fillId="0" borderId="44" xfId="0" applyBorder="1" applyAlignment="1">
      <alignment horizontal="left" vertical="top" wrapText="1"/>
    </xf>
    <xf numFmtId="0" fontId="39" fillId="0" borderId="37" xfId="9" applyFont="1" applyBorder="1" applyAlignment="1">
      <alignment horizontal="left" vertical="top" wrapText="1"/>
    </xf>
    <xf numFmtId="0" fontId="39" fillId="0" borderId="43" xfId="9" applyFont="1" applyBorder="1" applyAlignment="1">
      <alignment horizontal="left" vertical="top" wrapText="1"/>
    </xf>
    <xf numFmtId="0" fontId="38" fillId="0" borderId="0" xfId="9" applyFont="1" applyAlignment="1">
      <alignment vertical="top" wrapText="1"/>
    </xf>
    <xf numFmtId="0" fontId="0" fillId="0" borderId="0" xfId="0" applyAlignment="1">
      <alignment vertical="top" wrapText="1"/>
    </xf>
    <xf numFmtId="0" fontId="40" fillId="0" borderId="0" xfId="9" applyFont="1" applyAlignment="1">
      <alignment horizontal="center"/>
    </xf>
    <xf numFmtId="0" fontId="4" fillId="0" borderId="117" xfId="9" applyFont="1" applyBorder="1" applyAlignment="1">
      <alignment horizontal="distributed" vertical="center" indent="1"/>
    </xf>
    <xf numFmtId="0" fontId="4" fillId="0" borderId="89" xfId="9" applyFont="1" applyBorder="1" applyAlignment="1">
      <alignment horizontal="distributed" vertical="center" indent="1"/>
    </xf>
    <xf numFmtId="0" fontId="40" fillId="0" borderId="89" xfId="9" applyFont="1" applyBorder="1" applyAlignment="1">
      <alignment horizontal="left"/>
    </xf>
    <xf numFmtId="0" fontId="40" fillId="0" borderId="27" xfId="9" applyFont="1" applyBorder="1" applyAlignment="1">
      <alignment horizontal="left"/>
    </xf>
    <xf numFmtId="0" fontId="40" fillId="0" borderId="120" xfId="9" applyFont="1" applyBorder="1" applyAlignment="1">
      <alignment horizontal="left"/>
    </xf>
    <xf numFmtId="0" fontId="4" fillId="0" borderId="23" xfId="9" applyFont="1" applyBorder="1" applyAlignment="1">
      <alignment horizontal="distributed" vertical="center" indent="1"/>
    </xf>
    <xf numFmtId="0" fontId="4" fillId="0" borderId="33" xfId="9" applyFont="1" applyBorder="1" applyAlignment="1">
      <alignment horizontal="distributed" vertical="center" indent="1"/>
    </xf>
    <xf numFmtId="0" fontId="40" fillId="0" borderId="33" xfId="9" applyFont="1" applyBorder="1" applyAlignment="1">
      <alignment horizontal="left"/>
    </xf>
    <xf numFmtId="0" fontId="40" fillId="0" borderId="29" xfId="9" applyFont="1" applyBorder="1" applyAlignment="1">
      <alignment horizontal="left"/>
    </xf>
    <xf numFmtId="0" fontId="40" fillId="0" borderId="105" xfId="9" applyFont="1" applyBorder="1" applyAlignment="1">
      <alignment horizontal="left"/>
    </xf>
    <xf numFmtId="0" fontId="17" fillId="0" borderId="107" xfId="9" applyFont="1" applyBorder="1" applyAlignment="1">
      <alignment horizontal="distributed" vertical="center" indent="1"/>
    </xf>
    <xf numFmtId="0" fontId="17" fillId="0" borderId="94" xfId="9" applyFont="1" applyBorder="1" applyAlignment="1">
      <alignment horizontal="distributed" vertical="center" indent="1"/>
    </xf>
    <xf numFmtId="0" fontId="17" fillId="0" borderId="108" xfId="9" applyFont="1" applyBorder="1" applyAlignment="1">
      <alignment horizontal="distributed" vertical="center" indent="1"/>
    </xf>
    <xf numFmtId="0" fontId="40" fillId="0" borderId="88" xfId="9" applyFont="1" applyBorder="1" applyAlignment="1">
      <alignment horizontal="left"/>
    </xf>
    <xf numFmtId="0" fontId="40" fillId="0" borderId="93" xfId="9" applyFont="1" applyBorder="1" applyAlignment="1">
      <alignment horizontal="left"/>
    </xf>
    <xf numFmtId="0" fontId="40" fillId="0" borderId="116" xfId="9" applyFont="1" applyBorder="1" applyAlignment="1">
      <alignment horizontal="left"/>
    </xf>
    <xf numFmtId="0" fontId="4" fillId="0" borderId="15" xfId="9" applyFont="1" applyBorder="1" applyAlignment="1">
      <alignment horizontal="left" vertical="center" wrapText="1"/>
    </xf>
    <xf numFmtId="0" fontId="4" fillId="0" borderId="17" xfId="9" applyFont="1" applyBorder="1" applyAlignment="1">
      <alignment horizontal="left" vertical="center"/>
    </xf>
    <xf numFmtId="0" fontId="4" fillId="0" borderId="17" xfId="9" applyFont="1" applyBorder="1" applyAlignment="1">
      <alignment horizontal="center" vertical="center" wrapText="1"/>
    </xf>
    <xf numFmtId="0" fontId="4" fillId="0" borderId="19" xfId="9" applyFont="1" applyBorder="1" applyAlignment="1">
      <alignment horizontal="center" vertical="center" wrapText="1"/>
    </xf>
    <xf numFmtId="0" fontId="4" fillId="0" borderId="17" xfId="9" applyFont="1" applyBorder="1" applyAlignment="1">
      <alignment horizontal="center" vertical="center"/>
    </xf>
    <xf numFmtId="0" fontId="4" fillId="0" borderId="19" xfId="9" applyFont="1" applyBorder="1" applyAlignment="1">
      <alignment horizontal="center" vertical="center"/>
    </xf>
    <xf numFmtId="0" fontId="4" fillId="0" borderId="15" xfId="9" applyFont="1" applyBorder="1" applyAlignment="1">
      <alignment horizontal="center" vertical="center" wrapText="1"/>
    </xf>
    <xf numFmtId="0" fontId="4" fillId="0" borderId="17" xfId="9" applyFont="1" applyBorder="1" applyAlignment="1">
      <alignment horizontal="left" vertical="center" wrapText="1"/>
    </xf>
    <xf numFmtId="0" fontId="4" fillId="0" borderId="38" xfId="9" applyFont="1" applyBorder="1" applyAlignment="1">
      <alignment horizontal="left" vertical="center" wrapText="1"/>
    </xf>
    <xf numFmtId="0" fontId="4" fillId="0" borderId="19" xfId="9" applyFont="1" applyBorder="1" applyAlignment="1">
      <alignment horizontal="left" vertical="center" wrapText="1"/>
    </xf>
    <xf numFmtId="0" fontId="8" fillId="0" borderId="0" xfId="11" applyFont="1" applyAlignment="1">
      <alignment horizontal="center" vertical="center"/>
    </xf>
    <xf numFmtId="0" fontId="44" fillId="0" borderId="17" xfId="0" applyFont="1" applyBorder="1" applyAlignment="1">
      <alignment horizontal="center" vertical="center"/>
    </xf>
    <xf numFmtId="0" fontId="44" fillId="0" borderId="38" xfId="0" applyFont="1" applyBorder="1" applyAlignment="1">
      <alignment horizontal="center" vertical="center"/>
    </xf>
    <xf numFmtId="0" fontId="44" fillId="0" borderId="19" xfId="0" applyFont="1" applyBorder="1" applyAlignment="1">
      <alignment horizontal="center" vertical="center"/>
    </xf>
    <xf numFmtId="0" fontId="44" fillId="0" borderId="34" xfId="0" applyFont="1" applyBorder="1" applyAlignment="1">
      <alignment horizontal="left" vertical="center" wrapText="1"/>
    </xf>
    <xf numFmtId="0" fontId="44" fillId="0" borderId="39" xfId="0" applyFont="1" applyBorder="1" applyAlignment="1">
      <alignment horizontal="left" vertical="center" wrapText="1"/>
    </xf>
    <xf numFmtId="0" fontId="44" fillId="0" borderId="15" xfId="0" applyFont="1" applyBorder="1" applyAlignment="1">
      <alignment horizontal="center" vertical="center"/>
    </xf>
    <xf numFmtId="0" fontId="44" fillId="0" borderId="17" xfId="0" applyFont="1" applyBorder="1" applyAlignment="1">
      <alignment horizontal="left" vertical="center"/>
    </xf>
    <xf numFmtId="0" fontId="44" fillId="0" borderId="38" xfId="0" applyFont="1" applyBorder="1" applyAlignment="1">
      <alignment horizontal="left" vertical="center"/>
    </xf>
    <xf numFmtId="0" fontId="44" fillId="0" borderId="19" xfId="0" applyFont="1" applyBorder="1" applyAlignment="1">
      <alignment horizontal="left" vertical="center"/>
    </xf>
    <xf numFmtId="0" fontId="44" fillId="0" borderId="17" xfId="0" applyFont="1" applyBorder="1" applyAlignment="1">
      <alignment horizontal="left" vertical="center" wrapText="1"/>
    </xf>
    <xf numFmtId="0" fontId="44" fillId="0" borderId="0" xfId="0" applyFont="1" applyAlignment="1">
      <alignment horizontal="center" vertical="center"/>
    </xf>
    <xf numFmtId="0" fontId="44" fillId="0" borderId="37" xfId="0" applyFont="1" applyBorder="1" applyAlignment="1">
      <alignment horizontal="left"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0" xfId="0" applyFont="1" applyAlignment="1">
      <alignment horizontal="left" vertical="center" wrapText="1"/>
    </xf>
    <xf numFmtId="0" fontId="47" fillId="0" borderId="0" xfId="24" applyFont="1" applyAlignment="1">
      <alignment horizontal="left" vertical="center" shrinkToFit="1"/>
    </xf>
    <xf numFmtId="0" fontId="23" fillId="0" borderId="0" xfId="24" applyFont="1" applyAlignment="1">
      <alignment horizontal="left" vertical="center" shrinkToFit="1"/>
    </xf>
    <xf numFmtId="0" fontId="24" fillId="0" borderId="0" xfId="24" applyFont="1" applyAlignment="1">
      <alignment horizontal="center" vertical="center"/>
    </xf>
    <xf numFmtId="0" fontId="23" fillId="0" borderId="0" xfId="24" applyFont="1" applyAlignment="1">
      <alignment horizontal="left" vertical="center"/>
    </xf>
    <xf numFmtId="0" fontId="23" fillId="0" borderId="0" xfId="24" applyFont="1" applyAlignment="1">
      <alignment horizontal="right" vertical="center"/>
    </xf>
    <xf numFmtId="0" fontId="23" fillId="0" borderId="0" xfId="24" applyFont="1" applyAlignment="1">
      <alignment horizontal="left" vertical="top" wrapText="1"/>
    </xf>
    <xf numFmtId="0" fontId="19" fillId="5" borderId="46" xfId="24" applyFont="1" applyFill="1" applyBorder="1" applyAlignment="1">
      <alignment horizontal="center" vertical="center" wrapText="1"/>
    </xf>
    <xf numFmtId="0" fontId="19" fillId="5" borderId="50" xfId="24" applyFont="1" applyFill="1" applyBorder="1" applyAlignment="1">
      <alignment horizontal="center" vertical="center" wrapText="1"/>
    </xf>
    <xf numFmtId="0" fontId="19" fillId="5" borderId="144" xfId="24" applyFont="1" applyFill="1" applyBorder="1" applyAlignment="1">
      <alignment horizontal="center" vertical="center" wrapText="1"/>
    </xf>
    <xf numFmtId="0" fontId="19" fillId="0" borderId="146" xfId="24" applyFont="1" applyFill="1" applyBorder="1" applyAlignment="1">
      <alignment horizontal="center" vertical="center"/>
    </xf>
    <xf numFmtId="0" fontId="19" fillId="0" borderId="151" xfId="24" applyFont="1" applyFill="1" applyBorder="1" applyAlignment="1">
      <alignment horizontal="center" vertical="center"/>
    </xf>
    <xf numFmtId="0" fontId="19" fillId="5" borderId="29" xfId="24" applyFont="1" applyFill="1" applyBorder="1" applyAlignment="1">
      <alignment horizontal="center" vertical="center" wrapText="1"/>
    </xf>
    <xf numFmtId="0" fontId="19" fillId="5" borderId="37" xfId="24" applyFont="1" applyFill="1" applyBorder="1" applyAlignment="1">
      <alignment horizontal="center" vertical="center" wrapText="1"/>
    </xf>
    <xf numFmtId="0" fontId="19" fillId="5" borderId="43" xfId="24" applyFont="1" applyFill="1" applyBorder="1" applyAlignment="1">
      <alignment horizontal="center" vertical="center" wrapText="1"/>
    </xf>
    <xf numFmtId="0" fontId="19" fillId="0" borderId="33" xfId="24" applyFont="1" applyFill="1" applyBorder="1" applyAlignment="1">
      <alignment horizontal="center" vertical="center"/>
    </xf>
    <xf numFmtId="0" fontId="19" fillId="0" borderId="105" xfId="24" applyFont="1" applyFill="1" applyBorder="1" applyAlignment="1">
      <alignment horizontal="center" vertical="center"/>
    </xf>
    <xf numFmtId="0" fontId="19" fillId="0" borderId="31" xfId="24" applyFont="1" applyFill="1" applyBorder="1" applyAlignment="1">
      <alignment horizontal="left" vertical="center"/>
    </xf>
    <xf numFmtId="0" fontId="19" fillId="0" borderId="101" xfId="24" applyFont="1" applyFill="1" applyBorder="1" applyAlignment="1">
      <alignment horizontal="left" vertical="center"/>
    </xf>
    <xf numFmtId="0" fontId="19" fillId="0" borderId="32" xfId="24" applyFont="1" applyFill="1" applyBorder="1" applyAlignment="1">
      <alignment horizontal="left" vertical="center"/>
    </xf>
    <xf numFmtId="0" fontId="19" fillId="0" borderId="152" xfId="24" applyFont="1" applyFill="1" applyBorder="1" applyAlignment="1">
      <alignment horizontal="left" vertical="center"/>
    </xf>
    <xf numFmtId="0" fontId="19" fillId="0" borderId="147" xfId="24" applyFont="1" applyFill="1" applyBorder="1" applyAlignment="1">
      <alignment horizontal="left" vertical="center"/>
    </xf>
    <xf numFmtId="0" fontId="19" fillId="0" borderId="153" xfId="24" applyFont="1" applyFill="1" applyBorder="1" applyAlignment="1">
      <alignment horizontal="left" vertical="center"/>
    </xf>
    <xf numFmtId="0" fontId="19" fillId="0" borderId="33" xfId="24" applyFont="1" applyFill="1" applyBorder="1" applyAlignment="1">
      <alignment horizontal="left" vertical="center"/>
    </xf>
    <xf numFmtId="0" fontId="19" fillId="0" borderId="105" xfId="24" applyFont="1" applyFill="1" applyBorder="1" applyAlignment="1">
      <alignment horizontal="left" vertical="center"/>
    </xf>
    <xf numFmtId="0" fontId="19" fillId="5" borderId="17" xfId="24" applyFont="1" applyFill="1" applyBorder="1" applyAlignment="1">
      <alignment horizontal="center" vertical="center" wrapText="1"/>
    </xf>
    <xf numFmtId="0" fontId="19" fillId="5" borderId="38" xfId="24" applyFont="1" applyFill="1" applyBorder="1" applyAlignment="1">
      <alignment horizontal="center" vertical="center" wrapText="1"/>
    </xf>
    <xf numFmtId="0" fontId="19" fillId="5" borderId="19" xfId="24" applyFont="1" applyFill="1" applyBorder="1" applyAlignment="1">
      <alignment horizontal="center" vertical="center" wrapText="1"/>
    </xf>
    <xf numFmtId="0" fontId="19" fillId="5" borderId="15" xfId="24" applyFont="1" applyFill="1" applyBorder="1" applyAlignment="1">
      <alignment horizontal="center" vertical="center"/>
    </xf>
    <xf numFmtId="0" fontId="19" fillId="0" borderId="15" xfId="24" applyFont="1" applyFill="1" applyBorder="1" applyAlignment="1">
      <alignment horizontal="center" vertical="center"/>
    </xf>
    <xf numFmtId="0" fontId="19" fillId="0" borderId="103" xfId="24" applyFont="1" applyFill="1" applyBorder="1" applyAlignment="1">
      <alignment horizontal="center" vertical="center"/>
    </xf>
    <xf numFmtId="0" fontId="19" fillId="0" borderId="148" xfId="24" applyFont="1" applyFill="1" applyBorder="1" applyAlignment="1">
      <alignment horizontal="center" vertical="center"/>
    </xf>
    <xf numFmtId="0" fontId="19" fillId="0" borderId="150" xfId="24" applyFont="1" applyFill="1" applyBorder="1" applyAlignment="1">
      <alignment horizontal="center" vertical="center"/>
    </xf>
    <xf numFmtId="0" fontId="19" fillId="0" borderId="154" xfId="24" applyFont="1" applyFill="1" applyBorder="1" applyAlignment="1">
      <alignment horizontal="center" vertical="center"/>
    </xf>
    <xf numFmtId="0" fontId="19" fillId="5" borderId="17" xfId="24" applyFont="1" applyFill="1" applyBorder="1" applyAlignment="1">
      <alignment horizontal="center" vertical="center"/>
    </xf>
    <xf numFmtId="0" fontId="19" fillId="5" borderId="38" xfId="24" applyFont="1" applyFill="1" applyBorder="1" applyAlignment="1">
      <alignment horizontal="center" vertical="center"/>
    </xf>
    <xf numFmtId="0" fontId="19" fillId="5" borderId="19" xfId="24" applyFont="1" applyFill="1" applyBorder="1" applyAlignment="1">
      <alignment horizontal="center" vertical="center"/>
    </xf>
    <xf numFmtId="0" fontId="19" fillId="0" borderId="17" xfId="24" applyFont="1" applyFill="1" applyBorder="1" applyAlignment="1">
      <alignment horizontal="center" vertical="center"/>
    </xf>
    <xf numFmtId="0" fontId="19" fillId="0" borderId="38" xfId="24" applyFont="1" applyFill="1" applyBorder="1" applyAlignment="1">
      <alignment horizontal="center" vertical="center"/>
    </xf>
    <xf numFmtId="0" fontId="19" fillId="0" borderId="76" xfId="24" applyFont="1" applyBorder="1" applyAlignment="1">
      <alignment horizontal="center" vertical="center"/>
    </xf>
    <xf numFmtId="0" fontId="19" fillId="0" borderId="149" xfId="24" applyFont="1" applyBorder="1" applyAlignment="1">
      <alignment horizontal="left" vertical="center"/>
    </xf>
    <xf numFmtId="0" fontId="19" fillId="0" borderId="155" xfId="24" applyFont="1" applyBorder="1" applyAlignment="1">
      <alignment horizontal="left" vertical="center"/>
    </xf>
    <xf numFmtId="0" fontId="19" fillId="0" borderId="50" xfId="24" applyFont="1" applyBorder="1" applyAlignment="1">
      <alignment horizontal="center" vertical="center" shrinkToFit="1"/>
    </xf>
    <xf numFmtId="0" fontId="19" fillId="0" borderId="50" xfId="26" applyFont="1" applyBorder="1" applyAlignment="1">
      <alignment vertical="center"/>
    </xf>
    <xf numFmtId="0" fontId="19" fillId="5" borderId="15" xfId="24" applyFont="1" applyFill="1" applyBorder="1" applyAlignment="1">
      <alignment horizontal="left" vertical="center" shrinkToFit="1"/>
    </xf>
    <xf numFmtId="0" fontId="19" fillId="0" borderId="19" xfId="24" applyFont="1" applyFill="1" applyBorder="1" applyAlignment="1">
      <alignment horizontal="center" vertical="center"/>
    </xf>
    <xf numFmtId="0" fontId="19" fillId="0" borderId="17" xfId="24" applyFont="1" applyFill="1" applyBorder="1" applyAlignment="1">
      <alignment horizontal="center" vertical="center" shrinkToFit="1"/>
    </xf>
    <xf numFmtId="0" fontId="19" fillId="0" borderId="38" xfId="24" applyFont="1" applyFill="1" applyBorder="1" applyAlignment="1">
      <alignment horizontal="center" vertical="center" shrinkToFit="1"/>
    </xf>
    <xf numFmtId="0" fontId="19" fillId="0" borderId="19" xfId="24" applyFont="1" applyFill="1" applyBorder="1" applyAlignment="1">
      <alignment horizontal="center" vertical="center" shrinkToFit="1"/>
    </xf>
    <xf numFmtId="0" fontId="19" fillId="5" borderId="17" xfId="24" applyFont="1" applyFill="1" applyBorder="1" applyAlignment="1">
      <alignment horizontal="left" vertical="center" shrinkToFit="1"/>
    </xf>
    <xf numFmtId="0" fontId="19" fillId="5" borderId="38" xfId="24" applyFont="1" applyFill="1" applyBorder="1" applyAlignment="1">
      <alignment horizontal="left" vertical="center" shrinkToFit="1"/>
    </xf>
    <xf numFmtId="0" fontId="19" fillId="5" borderId="19" xfId="24" applyFont="1" applyFill="1" applyBorder="1" applyAlignment="1">
      <alignment horizontal="left" vertical="center" shrinkToFit="1"/>
    </xf>
    <xf numFmtId="0" fontId="19" fillId="5" borderId="88" xfId="24" applyFont="1" applyFill="1" applyBorder="1" applyAlignment="1">
      <alignment horizontal="left" vertical="center" shrinkToFit="1"/>
    </xf>
    <xf numFmtId="0" fontId="19" fillId="0" borderId="93" xfId="24" applyFont="1" applyFill="1" applyBorder="1" applyAlignment="1">
      <alignment horizontal="center" vertical="center"/>
    </xf>
    <xf numFmtId="0" fontId="19" fillId="0" borderId="108" xfId="24" applyFont="1" applyFill="1" applyBorder="1" applyAlignment="1">
      <alignment horizontal="center" vertical="center"/>
    </xf>
    <xf numFmtId="0" fontId="19" fillId="0" borderId="94" xfId="24" applyFont="1" applyFill="1" applyBorder="1" applyAlignment="1">
      <alignment horizontal="center" vertical="center"/>
    </xf>
    <xf numFmtId="0" fontId="19" fillId="0" borderId="93" xfId="24" applyFont="1" applyFill="1" applyBorder="1" applyAlignment="1">
      <alignment horizontal="center" vertical="center" shrinkToFit="1"/>
    </xf>
    <xf numFmtId="0" fontId="19" fillId="0" borderId="94" xfId="24" applyFont="1" applyFill="1" applyBorder="1" applyAlignment="1">
      <alignment horizontal="center" vertical="center" shrinkToFit="1"/>
    </xf>
    <xf numFmtId="0" fontId="19" fillId="0" borderId="108" xfId="24" applyFont="1" applyFill="1" applyBorder="1" applyAlignment="1">
      <alignment horizontal="center" vertical="center" shrinkToFit="1"/>
    </xf>
    <xf numFmtId="0" fontId="19" fillId="0" borderId="106" xfId="24" applyFont="1" applyFill="1" applyBorder="1" applyAlignment="1">
      <alignment horizontal="center" vertical="center"/>
    </xf>
    <xf numFmtId="0" fontId="19" fillId="5" borderId="27" xfId="24" applyFont="1" applyFill="1" applyBorder="1" applyAlignment="1">
      <alignment horizontal="center" vertical="center"/>
    </xf>
    <xf numFmtId="0" fontId="19" fillId="5" borderId="36" xfId="24" applyFont="1" applyFill="1" applyBorder="1" applyAlignment="1">
      <alignment horizontal="center" vertical="center"/>
    </xf>
    <xf numFmtId="0" fontId="19" fillId="5" borderId="42" xfId="24" applyFont="1" applyFill="1" applyBorder="1" applyAlignment="1">
      <alignment horizontal="center" vertical="center"/>
    </xf>
    <xf numFmtId="0" fontId="19" fillId="5" borderId="123" xfId="24" applyFont="1" applyFill="1" applyBorder="1" applyAlignment="1">
      <alignment horizontal="center" vertical="center"/>
    </xf>
    <xf numFmtId="0" fontId="19" fillId="5" borderId="3" xfId="24" applyFont="1" applyFill="1" applyBorder="1" applyAlignment="1">
      <alignment horizontal="center" vertical="center"/>
    </xf>
    <xf numFmtId="0" fontId="19" fillId="5" borderId="9" xfId="24" applyFont="1" applyFill="1" applyBorder="1" applyAlignment="1">
      <alignment horizontal="center" vertical="center"/>
    </xf>
    <xf numFmtId="0" fontId="19" fillId="5" borderId="145" xfId="24" applyFont="1" applyFill="1" applyBorder="1" applyAlignment="1">
      <alignment horizontal="center" vertical="center"/>
    </xf>
    <xf numFmtId="0" fontId="19" fillId="0" borderId="149" xfId="24" applyFont="1" applyFill="1" applyBorder="1" applyAlignment="1">
      <alignment horizontal="center" vertical="center"/>
    </xf>
    <xf numFmtId="0" fontId="19" fillId="0" borderId="155" xfId="24" applyFont="1" applyFill="1" applyBorder="1" applyAlignment="1">
      <alignment horizontal="center" vertical="center"/>
    </xf>
    <xf numFmtId="0" fontId="25" fillId="0" borderId="0" xfId="24" applyFont="1" applyAlignment="1">
      <alignment horizontal="left" vertical="center"/>
    </xf>
    <xf numFmtId="0" fontId="19" fillId="5" borderId="28" xfId="24" applyFont="1" applyFill="1" applyBorder="1" applyAlignment="1">
      <alignment horizontal="center" vertical="center" wrapText="1"/>
    </xf>
    <xf numFmtId="0" fontId="19" fillId="5" borderId="34" xfId="24" applyFont="1" applyFill="1" applyBorder="1" applyAlignment="1">
      <alignment horizontal="center" vertical="center" wrapText="1"/>
    </xf>
    <xf numFmtId="0" fontId="19" fillId="5" borderId="39" xfId="24" applyFont="1" applyFill="1" applyBorder="1" applyAlignment="1">
      <alignment horizontal="center" vertical="center" wrapText="1"/>
    </xf>
    <xf numFmtId="0" fontId="19" fillId="5" borderId="30" xfId="24" applyFont="1" applyFill="1" applyBorder="1" applyAlignment="1">
      <alignment horizontal="center" vertical="center" wrapText="1"/>
    </xf>
    <xf numFmtId="0" fontId="19" fillId="5" borderId="0" xfId="24" applyFont="1" applyFill="1" applyBorder="1" applyAlignment="1">
      <alignment horizontal="center" vertical="center" wrapText="1"/>
    </xf>
    <xf numFmtId="0" fontId="19" fillId="5" borderId="44" xfId="24" applyFont="1" applyFill="1" applyBorder="1" applyAlignment="1">
      <alignment horizontal="center" vertical="center" wrapText="1"/>
    </xf>
    <xf numFmtId="0" fontId="19" fillId="5" borderId="67" xfId="24" applyFont="1" applyFill="1" applyBorder="1" applyAlignment="1">
      <alignment horizontal="center" vertical="center" wrapText="1"/>
    </xf>
    <xf numFmtId="0" fontId="19" fillId="5" borderId="35" xfId="24" applyFont="1" applyFill="1" applyBorder="1" applyAlignment="1">
      <alignment horizontal="center" vertical="center" wrapText="1"/>
    </xf>
    <xf numFmtId="0" fontId="19" fillId="5" borderId="40" xfId="24" applyFont="1" applyFill="1" applyBorder="1" applyAlignment="1">
      <alignment horizontal="center" vertical="center" wrapText="1"/>
    </xf>
    <xf numFmtId="0" fontId="19" fillId="0" borderId="30" xfId="24" applyFont="1" applyFill="1" applyBorder="1" applyAlignment="1">
      <alignment horizontal="center" vertical="center"/>
    </xf>
    <xf numFmtId="0" fontId="19" fillId="0" borderId="0" xfId="24" applyFont="1" applyFill="1" applyBorder="1" applyAlignment="1">
      <alignment horizontal="center" vertical="center"/>
    </xf>
    <xf numFmtId="0" fontId="19" fillId="0" borderId="74" xfId="24" applyFont="1" applyFill="1" applyBorder="1" applyAlignment="1">
      <alignment horizontal="center" vertical="center"/>
    </xf>
    <xf numFmtId="0" fontId="19" fillId="0" borderId="29" xfId="24" applyFont="1" applyFill="1" applyBorder="1" applyAlignment="1">
      <alignment horizontal="center" vertical="center"/>
    </xf>
    <xf numFmtId="0" fontId="19" fillId="0" borderId="37" xfId="24" applyFont="1" applyFill="1" applyBorder="1" applyAlignment="1">
      <alignment horizontal="center" vertical="center"/>
    </xf>
    <xf numFmtId="0" fontId="19" fillId="0" borderId="72" xfId="24" applyFont="1" applyFill="1" applyBorder="1" applyAlignment="1">
      <alignment horizontal="center" vertical="center"/>
    </xf>
    <xf numFmtId="0" fontId="19" fillId="5" borderId="89" xfId="24" applyFont="1" applyFill="1" applyBorder="1" applyAlignment="1">
      <alignment horizontal="left" vertical="center" wrapText="1"/>
    </xf>
    <xf numFmtId="0" fontId="19" fillId="5" borderId="15" xfId="24" applyFont="1" applyFill="1" applyBorder="1" applyAlignment="1">
      <alignment horizontal="left" vertical="center" wrapText="1"/>
    </xf>
    <xf numFmtId="0" fontId="19" fillId="5" borderId="46" xfId="24" applyFont="1" applyFill="1" applyBorder="1" applyAlignment="1">
      <alignment horizontal="center" vertical="center" shrinkToFit="1"/>
    </xf>
    <xf numFmtId="0" fontId="19" fillId="5" borderId="50" xfId="24" applyFont="1" applyFill="1" applyBorder="1" applyAlignment="1">
      <alignment horizontal="center" vertical="center" shrinkToFit="1"/>
    </xf>
    <xf numFmtId="0" fontId="19" fillId="5" borderId="144" xfId="24" applyFont="1" applyFill="1" applyBorder="1" applyAlignment="1">
      <alignment horizontal="center" vertical="center" shrinkToFit="1"/>
    </xf>
    <xf numFmtId="0" fontId="19" fillId="5" borderId="29" xfId="24" applyFont="1" applyFill="1" applyBorder="1" applyAlignment="1">
      <alignment horizontal="center" vertical="center" shrinkToFit="1"/>
    </xf>
    <xf numFmtId="0" fontId="19" fillId="5" borderId="37" xfId="24" applyFont="1" applyFill="1" applyBorder="1" applyAlignment="1">
      <alignment horizontal="center" vertical="center" shrinkToFit="1"/>
    </xf>
    <xf numFmtId="0" fontId="19" fillId="5" borderId="43" xfId="24" applyFont="1" applyFill="1" applyBorder="1" applyAlignment="1">
      <alignment horizontal="center" vertical="center" shrinkToFit="1"/>
    </xf>
    <xf numFmtId="0" fontId="19" fillId="5" borderId="46" xfId="24" applyFont="1" applyFill="1" applyBorder="1" applyAlignment="1">
      <alignment horizontal="center" vertical="center"/>
    </xf>
    <xf numFmtId="0" fontId="19" fillId="5" borderId="50" xfId="24" applyFont="1" applyFill="1" applyBorder="1" applyAlignment="1">
      <alignment horizontal="center" vertical="center"/>
    </xf>
    <xf numFmtId="0" fontId="19" fillId="5" borderId="144" xfId="24" applyFont="1" applyFill="1" applyBorder="1" applyAlignment="1">
      <alignment horizontal="center" vertical="center"/>
    </xf>
    <xf numFmtId="0" fontId="19" fillId="5" borderId="29" xfId="24" applyFont="1" applyFill="1" applyBorder="1" applyAlignment="1">
      <alignment horizontal="center" vertical="center"/>
    </xf>
    <xf numFmtId="0" fontId="19" fillId="5" borderId="37" xfId="24" applyFont="1" applyFill="1" applyBorder="1" applyAlignment="1">
      <alignment horizontal="center" vertical="center"/>
    </xf>
    <xf numFmtId="0" fontId="19" fillId="5" borderId="43" xfId="24" applyFont="1" applyFill="1" applyBorder="1" applyAlignment="1">
      <alignment horizontal="center" vertical="center"/>
    </xf>
    <xf numFmtId="0" fontId="19" fillId="5" borderId="70" xfId="24" applyFont="1" applyFill="1" applyBorder="1" applyAlignment="1">
      <alignment horizontal="center" vertical="center"/>
    </xf>
    <xf numFmtId="0" fontId="19" fillId="5" borderId="72" xfId="24" applyFont="1" applyFill="1" applyBorder="1" applyAlignment="1">
      <alignment horizontal="center" vertical="center"/>
    </xf>
    <xf numFmtId="0" fontId="19" fillId="5" borderId="21" xfId="24" applyFont="1" applyFill="1" applyBorder="1" applyAlignment="1">
      <alignment horizontal="center" vertical="center" textRotation="255" shrinkToFit="1"/>
    </xf>
    <xf numFmtId="0" fontId="19" fillId="5" borderId="22" xfId="24" applyFont="1" applyFill="1" applyBorder="1" applyAlignment="1">
      <alignment horizontal="center" vertical="center" textRotation="255" shrinkToFit="1"/>
    </xf>
    <xf numFmtId="0" fontId="19" fillId="5" borderId="143" xfId="24" applyFont="1" applyFill="1" applyBorder="1" applyAlignment="1">
      <alignment horizontal="center" vertical="center" textRotation="255" shrinkToFit="1"/>
    </xf>
    <xf numFmtId="0" fontId="19" fillId="0" borderId="28" xfId="24" applyFont="1" applyBorder="1" applyAlignment="1">
      <alignment horizontal="center" vertical="center" textRotation="255"/>
    </xf>
    <xf numFmtId="0" fontId="19" fillId="0" borderId="34" xfId="24" applyFont="1" applyBorder="1" applyAlignment="1">
      <alignment horizontal="center" vertical="center" textRotation="255"/>
    </xf>
    <xf numFmtId="0" fontId="19" fillId="0" borderId="39" xfId="24" applyFont="1" applyBorder="1" applyAlignment="1">
      <alignment horizontal="center" vertical="center" textRotation="255"/>
    </xf>
    <xf numFmtId="0" fontId="19" fillId="0" borderId="67" xfId="24" applyFont="1" applyBorder="1" applyAlignment="1">
      <alignment horizontal="center" vertical="center" textRotation="255"/>
    </xf>
    <xf numFmtId="0" fontId="19" fillId="0" borderId="35" xfId="24" applyFont="1" applyBorder="1" applyAlignment="1">
      <alignment horizontal="center" vertical="center" textRotation="255"/>
    </xf>
    <xf numFmtId="0" fontId="19" fillId="0" borderId="40" xfId="24" applyFont="1" applyBorder="1" applyAlignment="1">
      <alignment horizontal="center" vertical="center" textRotation="255"/>
    </xf>
    <xf numFmtId="0" fontId="19" fillId="0" borderId="73" xfId="24" applyFont="1" applyBorder="1" applyAlignment="1">
      <alignment horizontal="center" vertical="center" textRotation="255"/>
    </xf>
    <xf numFmtId="0" fontId="19" fillId="0" borderId="78" xfId="24" applyFont="1" applyBorder="1" applyAlignment="1">
      <alignment horizontal="center" vertical="center" textRotation="255"/>
    </xf>
    <xf numFmtId="0" fontId="25" fillId="0" borderId="50" xfId="24" applyFont="1" applyBorder="1" applyAlignment="1">
      <alignment horizontal="left" vertical="center" wrapText="1"/>
    </xf>
    <xf numFmtId="0" fontId="25" fillId="0" borderId="0" xfId="24" applyFont="1" applyBorder="1" applyAlignment="1">
      <alignment horizontal="left" vertical="center" wrapText="1"/>
    </xf>
    <xf numFmtId="0" fontId="19" fillId="5" borderId="117" xfId="24" applyFont="1" applyFill="1" applyBorder="1" applyAlignment="1">
      <alignment horizontal="center" vertical="center" textRotation="255" shrinkToFit="1"/>
    </xf>
    <xf numFmtId="0" fontId="19" fillId="5" borderId="118" xfId="24" applyFont="1" applyFill="1" applyBorder="1" applyAlignment="1">
      <alignment horizontal="center" vertical="center" textRotation="255" shrinkToFit="1"/>
    </xf>
    <xf numFmtId="0" fontId="19" fillId="5" borderId="87" xfId="24" applyFont="1" applyFill="1" applyBorder="1" applyAlignment="1">
      <alignment horizontal="center" vertical="center" textRotation="255" shrinkToFit="1"/>
    </xf>
    <xf numFmtId="0" fontId="19" fillId="5" borderId="24" xfId="24" applyFont="1" applyFill="1" applyBorder="1" applyAlignment="1">
      <alignment horizontal="center" vertical="center" textRotation="255" shrinkToFit="1"/>
    </xf>
    <xf numFmtId="0" fontId="19" fillId="5" borderId="15" xfId="24" applyFont="1" applyFill="1" applyBorder="1" applyAlignment="1">
      <alignment horizontal="left" vertical="center" textRotation="255" shrinkToFit="1"/>
    </xf>
    <xf numFmtId="0" fontId="19" fillId="5" borderId="31" xfId="24" applyFont="1" applyFill="1" applyBorder="1" applyAlignment="1">
      <alignment horizontal="left" vertical="center" textRotation="255" shrinkToFit="1"/>
    </xf>
    <xf numFmtId="0" fontId="19" fillId="5" borderId="88" xfId="24" applyFont="1" applyFill="1" applyBorder="1" applyAlignment="1">
      <alignment horizontal="left" vertical="center" textRotation="255" shrinkToFit="1"/>
    </xf>
    <xf numFmtId="0" fontId="41" fillId="0" borderId="0" xfId="29" applyNumberFormat="1" applyFont="1" applyBorder="1" applyAlignment="1">
      <alignment horizontal="center" vertical="center"/>
    </xf>
    <xf numFmtId="0" fontId="41" fillId="7" borderId="187" xfId="29" applyNumberFormat="1" applyFont="1" applyFill="1" applyBorder="1" applyAlignment="1">
      <alignment horizontal="center" vertical="center"/>
    </xf>
    <xf numFmtId="0" fontId="0" fillId="0" borderId="187" xfId="30" applyNumberFormat="1" applyFont="1" applyBorder="1" applyAlignment="1">
      <alignment horizontal="center" vertical="center"/>
    </xf>
    <xf numFmtId="0" fontId="41" fillId="7" borderId="188" xfId="29" applyNumberFormat="1" applyFont="1" applyFill="1" applyBorder="1" applyAlignment="1">
      <alignment horizontal="center" vertical="center"/>
    </xf>
    <xf numFmtId="0" fontId="0" fillId="0" borderId="196" xfId="30" applyNumberFormat="1" applyFont="1" applyBorder="1" applyAlignment="1">
      <alignment horizontal="center" vertical="center"/>
    </xf>
    <xf numFmtId="0" fontId="41" fillId="7" borderId="189" xfId="29" applyNumberFormat="1" applyFont="1" applyFill="1" applyBorder="1" applyAlignment="1">
      <alignment horizontal="center" vertical="center"/>
    </xf>
    <xf numFmtId="0" fontId="4" fillId="0" borderId="156" xfId="29" applyNumberFormat="1" applyFont="1" applyBorder="1" applyAlignment="1">
      <alignment horizontal="center" vertical="center" shrinkToFit="1"/>
    </xf>
    <xf numFmtId="0" fontId="4" fillId="0" borderId="197" xfId="29" applyNumberFormat="1" applyFont="1" applyBorder="1" applyAlignment="1">
      <alignment horizontal="center" vertical="center" shrinkToFit="1"/>
    </xf>
    <xf numFmtId="0" fontId="4" fillId="0" borderId="199" xfId="29" applyNumberFormat="1" applyFont="1" applyBorder="1" applyAlignment="1">
      <alignment horizontal="center" vertical="center" shrinkToFit="1"/>
    </xf>
    <xf numFmtId="0" fontId="4" fillId="0" borderId="157" xfId="28" applyFont="1" applyBorder="1" applyAlignment="1">
      <alignment horizontal="left" vertical="center" shrinkToFit="1"/>
    </xf>
    <xf numFmtId="0" fontId="4" fillId="0" borderId="167" xfId="28" applyFont="1" applyBorder="1" applyAlignment="1">
      <alignment horizontal="left" vertical="center" shrinkToFit="1"/>
    </xf>
    <xf numFmtId="0" fontId="4" fillId="0" borderId="174" xfId="28" applyFont="1" applyBorder="1" applyAlignment="1">
      <alignment horizontal="left" vertical="center" shrinkToFit="1"/>
    </xf>
    <xf numFmtId="0" fontId="4" fillId="0" borderId="177" xfId="29" applyNumberFormat="1" applyFont="1" applyBorder="1" applyAlignment="1">
      <alignment horizontal="center" vertical="center" wrapText="1"/>
    </xf>
    <xf numFmtId="0" fontId="4" fillId="0" borderId="191" xfId="29" applyNumberFormat="1" applyFont="1" applyBorder="1" applyAlignment="1">
      <alignment horizontal="center" vertical="center" shrinkToFit="1"/>
    </xf>
    <xf numFmtId="0" fontId="4" fillId="0" borderId="158" xfId="29" applyNumberFormat="1" applyFont="1" applyBorder="1" applyAlignment="1">
      <alignment horizontal="left" vertical="center" shrinkToFit="1"/>
    </xf>
    <xf numFmtId="0" fontId="4" fillId="0" borderId="183" xfId="29" applyNumberFormat="1" applyFont="1" applyBorder="1" applyAlignment="1">
      <alignment horizontal="center" vertical="center" shrinkToFit="1"/>
    </xf>
    <xf numFmtId="0" fontId="4" fillId="0" borderId="192" xfId="29" applyNumberFormat="1" applyFont="1" applyBorder="1" applyAlignment="1">
      <alignment horizontal="center" vertical="center" shrinkToFit="1"/>
    </xf>
    <xf numFmtId="0" fontId="4" fillId="0" borderId="159" xfId="29" applyNumberFormat="1" applyFont="1" applyBorder="1" applyAlignment="1">
      <alignment horizontal="left" vertical="center" shrinkToFit="1"/>
    </xf>
    <xf numFmtId="0" fontId="4" fillId="0" borderId="168" xfId="29" applyNumberFormat="1" applyFont="1" applyBorder="1" applyAlignment="1">
      <alignment horizontal="left" vertical="center" shrinkToFit="1"/>
    </xf>
    <xf numFmtId="0" fontId="4" fillId="0" borderId="175" xfId="29" applyNumberFormat="1" applyFont="1" applyBorder="1" applyAlignment="1">
      <alignment horizontal="left" vertical="center" shrinkToFit="1"/>
    </xf>
    <xf numFmtId="0" fontId="4" fillId="0" borderId="178" xfId="29" applyNumberFormat="1" applyFont="1" applyBorder="1" applyAlignment="1">
      <alignment horizontal="center" vertical="center" shrinkToFit="1"/>
    </xf>
    <xf numFmtId="0" fontId="4" fillId="0" borderId="168" xfId="29" applyNumberFormat="1" applyFont="1" applyBorder="1" applyAlignment="1">
      <alignment horizontal="center" vertical="center" shrinkToFit="1"/>
    </xf>
    <xf numFmtId="0" fontId="4" fillId="0" borderId="175" xfId="29" applyNumberFormat="1" applyFont="1" applyBorder="1" applyAlignment="1">
      <alignment horizontal="center" vertical="center" shrinkToFit="1"/>
    </xf>
    <xf numFmtId="0" fontId="4" fillId="0" borderId="160" xfId="29" applyNumberFormat="1" applyFont="1" applyBorder="1" applyAlignment="1">
      <alignment horizontal="left" vertical="center" shrinkToFit="1"/>
    </xf>
    <xf numFmtId="0" fontId="4" fillId="0" borderId="179" xfId="29" applyNumberFormat="1" applyFont="1" applyBorder="1" applyAlignment="1">
      <alignment horizontal="center" vertical="center" wrapText="1" shrinkToFit="1"/>
    </xf>
    <xf numFmtId="0" fontId="4" fillId="0" borderId="179" xfId="29" applyNumberFormat="1" applyFont="1" applyBorder="1" applyAlignment="1">
      <alignment horizontal="center" vertical="center" shrinkToFit="1"/>
    </xf>
    <xf numFmtId="0" fontId="4" fillId="0" borderId="182" xfId="29" applyNumberFormat="1" applyFont="1" applyBorder="1" applyAlignment="1">
      <alignment horizontal="center" vertical="center" shrinkToFit="1"/>
    </xf>
    <xf numFmtId="0" fontId="4" fillId="6" borderId="160" xfId="29" applyNumberFormat="1" applyFont="1" applyFill="1" applyBorder="1" applyAlignment="1">
      <alignment horizontal="left" vertical="center" shrinkToFit="1"/>
    </xf>
    <xf numFmtId="0" fontId="4" fillId="6" borderId="179" xfId="29" applyNumberFormat="1" applyFont="1" applyFill="1" applyBorder="1" applyAlignment="1">
      <alignment horizontal="center" vertical="center" shrinkToFit="1"/>
    </xf>
    <xf numFmtId="0" fontId="4" fillId="0" borderId="163" xfId="29" applyNumberFormat="1" applyFont="1" applyBorder="1" applyAlignment="1">
      <alignment horizontal="left" vertical="center" shrinkToFit="1"/>
    </xf>
    <xf numFmtId="0" fontId="4" fillId="0" borderId="164" xfId="29" applyNumberFormat="1" applyFont="1" applyBorder="1" applyAlignment="1">
      <alignment horizontal="left" vertical="center" shrinkToFit="1"/>
    </xf>
    <xf numFmtId="0" fontId="4" fillId="0" borderId="186" xfId="29" applyNumberFormat="1" applyFont="1" applyBorder="1" applyAlignment="1">
      <alignment horizontal="center" vertical="center" shrinkToFit="1"/>
    </xf>
    <xf numFmtId="0" fontId="4" fillId="0" borderId="198" xfId="29" applyNumberFormat="1" applyFont="1" applyBorder="1" applyAlignment="1">
      <alignment horizontal="center" vertical="center" shrinkToFit="1"/>
    </xf>
    <xf numFmtId="0" fontId="4" fillId="0" borderId="177" xfId="29" applyNumberFormat="1" applyFont="1" applyBorder="1" applyAlignment="1">
      <alignment horizontal="center" vertical="center" wrapText="1" shrinkToFit="1"/>
    </xf>
    <xf numFmtId="0" fontId="4" fillId="0" borderId="191" xfId="29" applyNumberFormat="1" applyFont="1" applyBorder="1" applyAlignment="1">
      <alignment horizontal="center" vertical="center" wrapText="1" shrinkToFit="1"/>
    </xf>
    <xf numFmtId="0" fontId="4" fillId="0" borderId="195" xfId="29" applyNumberFormat="1" applyFont="1" applyBorder="1" applyAlignment="1">
      <alignment horizontal="center" vertical="center" wrapText="1" shrinkToFit="1"/>
    </xf>
    <xf numFmtId="0" fontId="4" fillId="0" borderId="178" xfId="29" applyNumberFormat="1" applyFont="1" applyBorder="1" applyAlignment="1">
      <alignment horizontal="left" vertical="center"/>
    </xf>
    <xf numFmtId="0" fontId="4" fillId="0" borderId="168" xfId="29" applyNumberFormat="1" applyFont="1" applyBorder="1" applyAlignment="1">
      <alignment horizontal="left" vertical="center"/>
    </xf>
    <xf numFmtId="0" fontId="4" fillId="0" borderId="175" xfId="29" applyNumberFormat="1" applyFont="1" applyBorder="1" applyAlignment="1">
      <alignment horizontal="left" vertical="center"/>
    </xf>
    <xf numFmtId="0" fontId="4" fillId="0" borderId="179" xfId="29" applyNumberFormat="1" applyFont="1" applyBorder="1" applyAlignment="1">
      <alignment horizontal="center" vertical="center"/>
    </xf>
    <xf numFmtId="0" fontId="4" fillId="0" borderId="192" xfId="29" applyNumberFormat="1" applyFont="1" applyBorder="1" applyAlignment="1">
      <alignment horizontal="center" vertical="center"/>
    </xf>
    <xf numFmtId="0" fontId="4" fillId="0" borderId="179" xfId="29" applyNumberFormat="1" applyFont="1" applyBorder="1" applyAlignment="1">
      <alignment horizontal="left" vertical="center"/>
    </xf>
    <xf numFmtId="0" fontId="4" fillId="0" borderId="179" xfId="29" applyNumberFormat="1" applyFont="1" applyBorder="1" applyAlignment="1">
      <alignment horizontal="left" vertical="center" wrapText="1"/>
    </xf>
    <xf numFmtId="0" fontId="4" fillId="0" borderId="179" xfId="29" applyNumberFormat="1" applyFont="1" applyBorder="1" applyAlignment="1">
      <alignment horizontal="center" vertical="top" wrapText="1"/>
    </xf>
    <xf numFmtId="0" fontId="4" fillId="0" borderId="192" xfId="29" applyNumberFormat="1" applyFont="1" applyBorder="1" applyAlignment="1">
      <alignment horizontal="center" vertical="top" wrapText="1"/>
    </xf>
    <xf numFmtId="0" fontId="4" fillId="0" borderId="186" xfId="29" applyNumberFormat="1" applyFont="1" applyBorder="1" applyAlignment="1">
      <alignment horizontal="left" vertical="center"/>
    </xf>
    <xf numFmtId="0" fontId="4" fillId="0" borderId="186" xfId="29" applyNumberFormat="1" applyFont="1" applyBorder="1" applyAlignment="1">
      <alignment horizontal="center" vertical="center"/>
    </xf>
    <xf numFmtId="0" fontId="4" fillId="0" borderId="198" xfId="29" applyNumberFormat="1" applyFont="1" applyBorder="1" applyAlignment="1">
      <alignment horizontal="center" vertical="center"/>
    </xf>
    <xf numFmtId="0" fontId="4" fillId="0" borderId="180" xfId="29" applyNumberFormat="1" applyFont="1" applyBorder="1" applyAlignment="1">
      <alignment horizontal="left" vertical="center"/>
    </xf>
    <xf numFmtId="0" fontId="4" fillId="0" borderId="169" xfId="29" applyNumberFormat="1" applyFont="1" applyBorder="1" applyAlignment="1">
      <alignment horizontal="left" vertical="center"/>
    </xf>
    <xf numFmtId="0" fontId="4" fillId="0" borderId="176" xfId="29" applyNumberFormat="1" applyFont="1" applyBorder="1" applyAlignment="1">
      <alignment horizontal="left" vertical="center"/>
    </xf>
    <xf numFmtId="0" fontId="4" fillId="0" borderId="182" xfId="29" applyNumberFormat="1" applyFont="1" applyBorder="1" applyAlignment="1">
      <alignment horizontal="center" vertical="center"/>
    </xf>
    <xf numFmtId="0" fontId="4" fillId="0" borderId="193" xfId="29" applyNumberFormat="1" applyFont="1" applyBorder="1" applyAlignment="1">
      <alignment horizontal="center" vertical="center"/>
    </xf>
    <xf numFmtId="0" fontId="4" fillId="0" borderId="181" xfId="29" applyNumberFormat="1" applyFont="1" applyBorder="1" applyAlignment="1">
      <alignment horizontal="center" vertical="center"/>
    </xf>
    <xf numFmtId="0" fontId="4" fillId="0" borderId="194" xfId="29" applyNumberFormat="1" applyFont="1" applyBorder="1" applyAlignment="1">
      <alignment horizontal="center" vertical="center"/>
    </xf>
    <xf numFmtId="0" fontId="4" fillId="0" borderId="177" xfId="29" applyNumberFormat="1" applyFont="1" applyBorder="1" applyAlignment="1">
      <alignment horizontal="left" vertical="center" wrapText="1"/>
    </xf>
    <xf numFmtId="0" fontId="4" fillId="0" borderId="191" xfId="29" applyNumberFormat="1" applyFont="1" applyBorder="1" applyAlignment="1">
      <alignment horizontal="center" vertical="center" wrapText="1"/>
    </xf>
    <xf numFmtId="0" fontId="4" fillId="0" borderId="182" xfId="29" applyNumberFormat="1" applyFont="1" applyBorder="1" applyAlignment="1">
      <alignment horizontal="left" vertical="center" wrapText="1"/>
    </xf>
    <xf numFmtId="0" fontId="4" fillId="0" borderId="182" xfId="29" applyNumberFormat="1" applyFont="1" applyBorder="1" applyAlignment="1">
      <alignment horizontal="center" vertical="top" wrapText="1"/>
    </xf>
    <xf numFmtId="0" fontId="4" fillId="0" borderId="193" xfId="29" applyNumberFormat="1" applyFont="1" applyBorder="1" applyAlignment="1">
      <alignment horizontal="center" vertical="top" wrapText="1"/>
    </xf>
    <xf numFmtId="0" fontId="0" fillId="0" borderId="0" xfId="29" applyNumberFormat="1" applyFont="1" applyAlignment="1">
      <alignment vertical="top"/>
    </xf>
    <xf numFmtId="0" fontId="4" fillId="0" borderId="0" xfId="29" applyNumberFormat="1" applyFont="1" applyBorder="1" applyAlignment="1">
      <alignment vertical="top" wrapText="1"/>
    </xf>
    <xf numFmtId="0" fontId="0" fillId="0" borderId="0" xfId="29" applyNumberFormat="1" applyFont="1" applyAlignment="1">
      <alignment horizontal="left" vertical="top"/>
    </xf>
    <xf numFmtId="0" fontId="4" fillId="0" borderId="180" xfId="28" applyFont="1" applyBorder="1" applyAlignment="1">
      <alignment horizontal="center" vertical="center" wrapText="1" shrinkToFit="1"/>
    </xf>
    <xf numFmtId="0" fontId="4" fillId="0" borderId="169" xfId="28" applyFont="1" applyBorder="1" applyAlignment="1">
      <alignment horizontal="center" vertical="center" wrapText="1" shrinkToFit="1"/>
    </xf>
    <xf numFmtId="0" fontId="4" fillId="0" borderId="176" xfId="28" applyFont="1" applyBorder="1" applyAlignment="1">
      <alignment horizontal="center" vertical="center" wrapText="1" shrinkToFit="1"/>
    </xf>
    <xf numFmtId="0" fontId="4" fillId="0" borderId="184" xfId="28" applyFont="1" applyBorder="1" applyAlignment="1">
      <alignment horizontal="center" vertical="center" wrapText="1" shrinkToFit="1"/>
    </xf>
    <xf numFmtId="0" fontId="4" fillId="0" borderId="167" xfId="28" applyFont="1" applyBorder="1" applyAlignment="1">
      <alignment horizontal="center" vertical="center" wrapText="1" shrinkToFit="1"/>
    </xf>
    <xf numFmtId="0" fontId="4" fillId="0" borderId="174" xfId="28" applyFont="1" applyBorder="1" applyAlignment="1">
      <alignment horizontal="center" vertical="center" wrapText="1" shrinkToFit="1"/>
    </xf>
    <xf numFmtId="0" fontId="4" fillId="0" borderId="161" xfId="29" applyNumberFormat="1" applyFont="1" applyBorder="1" applyAlignment="1">
      <alignment horizontal="left" vertical="center" shrinkToFit="1"/>
    </xf>
    <xf numFmtId="0" fontId="4" fillId="0" borderId="169" xfId="29" applyNumberFormat="1" applyFont="1" applyBorder="1" applyAlignment="1">
      <alignment horizontal="left" vertical="center" shrinkToFit="1"/>
    </xf>
    <xf numFmtId="0" fontId="4" fillId="0" borderId="176" xfId="29" applyNumberFormat="1" applyFont="1" applyBorder="1" applyAlignment="1">
      <alignment horizontal="left" vertical="center" shrinkToFit="1"/>
    </xf>
    <xf numFmtId="0" fontId="4" fillId="0" borderId="162" xfId="29" applyNumberFormat="1" applyFont="1" applyBorder="1" applyAlignment="1">
      <alignment horizontal="left" vertical="center" shrinkToFit="1"/>
    </xf>
    <xf numFmtId="0" fontId="4" fillId="0" borderId="0" xfId="29" applyNumberFormat="1" applyFont="1" applyBorder="1" applyAlignment="1">
      <alignment horizontal="left" vertical="center" shrinkToFit="1"/>
    </xf>
    <xf numFmtId="0" fontId="4" fillId="0" borderId="173" xfId="29" applyNumberFormat="1" applyFont="1" applyBorder="1" applyAlignment="1">
      <alignment horizontal="left" vertical="center" shrinkToFit="1"/>
    </xf>
    <xf numFmtId="0" fontId="4" fillId="0" borderId="180" xfId="29" applyNumberFormat="1" applyFont="1" applyBorder="1" applyAlignment="1">
      <alignment horizontal="left" vertical="center" wrapText="1" shrinkToFit="1"/>
    </xf>
    <xf numFmtId="0" fontId="4" fillId="0" borderId="169" xfId="29" applyNumberFormat="1" applyFont="1" applyBorder="1" applyAlignment="1">
      <alignment horizontal="left" vertical="center" wrapText="1" shrinkToFit="1"/>
    </xf>
    <xf numFmtId="0" fontId="4" fillId="0" borderId="176" xfId="29" applyNumberFormat="1" applyFont="1" applyBorder="1" applyAlignment="1">
      <alignment horizontal="left" vertical="center" wrapText="1" shrinkToFit="1"/>
    </xf>
    <xf numFmtId="0" fontId="4" fillId="0" borderId="185" xfId="29" applyNumberFormat="1" applyFont="1" applyBorder="1" applyAlignment="1">
      <alignment horizontal="left" vertical="center" wrapText="1" shrinkToFit="1"/>
    </xf>
    <xf numFmtId="0" fontId="4" fillId="0" borderId="0" xfId="29" applyNumberFormat="1" applyFont="1" applyBorder="1" applyAlignment="1">
      <alignment horizontal="left" vertical="center" wrapText="1" shrinkToFit="1"/>
    </xf>
    <xf numFmtId="0" fontId="4" fillId="0" borderId="173" xfId="29" applyNumberFormat="1" applyFont="1" applyBorder="1" applyAlignment="1">
      <alignment horizontal="left" vertical="center" wrapText="1" shrinkToFit="1"/>
    </xf>
    <xf numFmtId="0" fontId="4" fillId="0" borderId="184" xfId="29" applyNumberFormat="1" applyFont="1" applyBorder="1" applyAlignment="1">
      <alignment horizontal="left" vertical="center" wrapText="1" shrinkToFit="1"/>
    </xf>
    <xf numFmtId="0" fontId="4" fillId="0" borderId="167" xfId="29" applyNumberFormat="1" applyFont="1" applyBorder="1" applyAlignment="1">
      <alignment horizontal="left" vertical="center" wrapText="1" shrinkToFit="1"/>
    </xf>
    <xf numFmtId="0" fontId="4" fillId="0" borderId="174" xfId="29" applyNumberFormat="1" applyFont="1" applyBorder="1" applyAlignment="1">
      <alignment horizontal="left" vertical="center" wrapText="1" shrinkToFit="1"/>
    </xf>
    <xf numFmtId="0" fontId="4" fillId="0" borderId="180" xfId="29" applyNumberFormat="1" applyFont="1" applyBorder="1" applyAlignment="1">
      <alignment horizontal="center" vertical="center" shrinkToFit="1"/>
    </xf>
    <xf numFmtId="0" fontId="4" fillId="0" borderId="169" xfId="29" applyNumberFormat="1" applyFont="1" applyBorder="1" applyAlignment="1">
      <alignment horizontal="center" vertical="center" shrinkToFit="1"/>
    </xf>
    <xf numFmtId="0" fontId="4" fillId="0" borderId="200" xfId="29" applyNumberFormat="1" applyFont="1" applyBorder="1" applyAlignment="1">
      <alignment horizontal="center" vertical="center" shrinkToFit="1"/>
    </xf>
    <xf numFmtId="0" fontId="4" fillId="0" borderId="185" xfId="29" applyNumberFormat="1" applyFont="1" applyBorder="1" applyAlignment="1">
      <alignment horizontal="center" vertical="center" shrinkToFit="1"/>
    </xf>
    <xf numFmtId="0" fontId="4" fillId="0" borderId="0" xfId="29" applyNumberFormat="1" applyFont="1" applyBorder="1" applyAlignment="1">
      <alignment horizontal="center" vertical="center" shrinkToFit="1"/>
    </xf>
    <xf numFmtId="0" fontId="4" fillId="0" borderId="201" xfId="29" applyNumberFormat="1" applyFont="1" applyBorder="1" applyAlignment="1">
      <alignment horizontal="center" vertical="center" shrinkToFit="1"/>
    </xf>
    <xf numFmtId="0" fontId="4" fillId="0" borderId="184" xfId="29" applyNumberFormat="1" applyFont="1" applyBorder="1" applyAlignment="1">
      <alignment horizontal="center" vertical="center" shrinkToFit="1"/>
    </xf>
    <xf numFmtId="0" fontId="4" fillId="0" borderId="167" xfId="29" applyNumberFormat="1" applyFont="1" applyBorder="1" applyAlignment="1">
      <alignment horizontal="center" vertical="center" shrinkToFit="1"/>
    </xf>
    <xf numFmtId="0" fontId="4" fillId="0" borderId="202" xfId="29" applyNumberFormat="1" applyFont="1" applyBorder="1" applyAlignment="1">
      <alignment horizontal="center" vertical="center" shrinkToFit="1"/>
    </xf>
    <xf numFmtId="0" fontId="4" fillId="0" borderId="165" xfId="29" applyNumberFormat="1" applyFont="1" applyBorder="1" applyAlignment="1">
      <alignment horizontal="left" vertical="center" wrapText="1" shrinkToFit="1"/>
    </xf>
    <xf numFmtId="0" fontId="4" fillId="0" borderId="170" xfId="29" applyNumberFormat="1" applyFont="1" applyBorder="1" applyAlignment="1">
      <alignment horizontal="left" vertical="center" wrapText="1" shrinkToFit="1"/>
    </xf>
    <xf numFmtId="0" fontId="4" fillId="0" borderId="172" xfId="29" applyNumberFormat="1" applyFont="1" applyBorder="1" applyAlignment="1">
      <alignment horizontal="left" vertical="center" wrapText="1" shrinkToFit="1"/>
    </xf>
    <xf numFmtId="0" fontId="4" fillId="0" borderId="162" xfId="29" applyNumberFormat="1" applyFont="1" applyBorder="1" applyAlignment="1">
      <alignment horizontal="left" vertical="center" wrapText="1" shrinkToFit="1"/>
    </xf>
    <xf numFmtId="0" fontId="4" fillId="0" borderId="166" xfId="29" applyNumberFormat="1" applyFont="1" applyBorder="1" applyAlignment="1">
      <alignment horizontal="left" vertical="center" wrapText="1" shrinkToFit="1"/>
    </xf>
    <xf numFmtId="0" fontId="4" fillId="0" borderId="171" xfId="29" applyNumberFormat="1" applyFont="1" applyBorder="1" applyAlignment="1">
      <alignment horizontal="left" vertical="center" wrapText="1" shrinkToFit="1"/>
    </xf>
    <xf numFmtId="0" fontId="4" fillId="0" borderId="40" xfId="29" applyNumberFormat="1" applyFont="1" applyBorder="1" applyAlignment="1">
      <alignment horizontal="left" vertical="center" wrapText="1" shrinkToFit="1"/>
    </xf>
    <xf numFmtId="0" fontId="4" fillId="0" borderId="203" xfId="29" applyNumberFormat="1" applyFont="1" applyBorder="1" applyAlignment="1">
      <alignment horizontal="center" vertical="center" shrinkToFit="1"/>
    </xf>
    <xf numFmtId="0" fontId="4" fillId="0" borderId="204" xfId="29" applyNumberFormat="1" applyFont="1" applyBorder="1" applyAlignment="1">
      <alignment horizontal="center" vertical="center" shrinkToFit="1"/>
    </xf>
    <xf numFmtId="0" fontId="6" fillId="8" borderId="160" xfId="29" applyNumberFormat="1" applyFont="1" applyFill="1" applyBorder="1" applyAlignment="1">
      <alignment horizontal="left" vertical="center" shrinkToFit="1"/>
    </xf>
    <xf numFmtId="0" fontId="6" fillId="8" borderId="179" xfId="29" applyNumberFormat="1" applyFont="1" applyFill="1" applyBorder="1" applyAlignment="1">
      <alignment horizontal="center" vertical="center" shrinkToFit="1"/>
    </xf>
    <xf numFmtId="0" fontId="4" fillId="0" borderId="0" xfId="29" applyNumberFormat="1" applyFont="1" applyBorder="1" applyAlignment="1">
      <alignment horizontal="left" vertical="top" wrapText="1"/>
    </xf>
    <xf numFmtId="0" fontId="17" fillId="0" borderId="180" xfId="29" applyNumberFormat="1" applyFont="1" applyBorder="1" applyAlignment="1">
      <alignment horizontal="left" vertical="center" wrapText="1" shrinkToFit="1"/>
    </xf>
    <xf numFmtId="0" fontId="17" fillId="0" borderId="169" xfId="29" applyNumberFormat="1" applyFont="1" applyBorder="1" applyAlignment="1">
      <alignment horizontal="left" vertical="center" wrapText="1" shrinkToFit="1"/>
    </xf>
    <xf numFmtId="0" fontId="17" fillId="0" borderId="176" xfId="29" applyNumberFormat="1" applyFont="1" applyBorder="1" applyAlignment="1">
      <alignment horizontal="left" vertical="center" wrapText="1" shrinkToFit="1"/>
    </xf>
    <xf numFmtId="0" fontId="17" fillId="0" borderId="185" xfId="29" applyNumberFormat="1" applyFont="1" applyBorder="1" applyAlignment="1">
      <alignment horizontal="left" vertical="center" wrapText="1" shrinkToFit="1"/>
    </xf>
    <xf numFmtId="0" fontId="17" fillId="0" borderId="0" xfId="29" applyNumberFormat="1" applyFont="1" applyBorder="1" applyAlignment="1">
      <alignment horizontal="left" vertical="center" wrapText="1" shrinkToFit="1"/>
    </xf>
    <xf numFmtId="0" fontId="17" fillId="0" borderId="173" xfId="29" applyNumberFormat="1" applyFont="1" applyBorder="1" applyAlignment="1">
      <alignment horizontal="left" vertical="center" wrapText="1" shrinkToFit="1"/>
    </xf>
    <xf numFmtId="0" fontId="17" fillId="0" borderId="184" xfId="29" applyNumberFormat="1" applyFont="1" applyBorder="1" applyAlignment="1">
      <alignment horizontal="left" vertical="center" wrapText="1" shrinkToFit="1"/>
    </xf>
    <xf numFmtId="0" fontId="17" fillId="0" borderId="167" xfId="29" applyNumberFormat="1" applyFont="1" applyBorder="1" applyAlignment="1">
      <alignment horizontal="left" vertical="center" wrapText="1" shrinkToFit="1"/>
    </xf>
    <xf numFmtId="0" fontId="17" fillId="0" borderId="174" xfId="29" applyNumberFormat="1" applyFont="1" applyBorder="1" applyAlignment="1">
      <alignment horizontal="left" vertical="center" wrapText="1" shrinkToFit="1"/>
    </xf>
    <xf numFmtId="0" fontId="0" fillId="0" borderId="0" xfId="15" applyFont="1" applyAlignment="1" applyProtection="1">
      <alignment horizontal="right" vertical="center"/>
    </xf>
    <xf numFmtId="0" fontId="41" fillId="0" borderId="0" xfId="15" applyFont="1" applyAlignment="1" applyProtection="1">
      <alignment horizontal="center" vertical="center"/>
    </xf>
    <xf numFmtId="0" fontId="4" fillId="9" borderId="15" xfId="15" applyFill="1" applyBorder="1" applyAlignment="1" applyProtection="1">
      <alignment horizontal="center" vertical="center" shrinkToFit="1"/>
    </xf>
    <xf numFmtId="0" fontId="4" fillId="0" borderId="17" xfId="15" applyFont="1" applyBorder="1" applyAlignment="1" applyProtection="1">
      <alignment horizontal="center" vertical="center" shrinkToFit="1"/>
    </xf>
    <xf numFmtId="0" fontId="4" fillId="0" borderId="38" xfId="15" applyFont="1" applyBorder="1" applyAlignment="1" applyProtection="1">
      <alignment horizontal="center" vertical="center" shrinkToFit="1"/>
    </xf>
    <xf numFmtId="0" fontId="4" fillId="0" borderId="19" xfId="15" applyFont="1" applyBorder="1" applyAlignment="1" applyProtection="1">
      <alignment horizontal="center" vertical="center" shrinkToFit="1"/>
    </xf>
    <xf numFmtId="0" fontId="4" fillId="9" borderId="89" xfId="15" applyFont="1" applyFill="1" applyBorder="1" applyAlignment="1" applyProtection="1">
      <alignment horizontal="center" vertical="center"/>
    </xf>
    <xf numFmtId="0" fontId="40" fillId="0" borderId="3" xfId="15" applyFont="1" applyFill="1" applyBorder="1" applyAlignment="1" applyProtection="1">
      <alignment horizontal="center" vertical="center"/>
    </xf>
    <xf numFmtId="0" fontId="40" fillId="0" borderId="69" xfId="15" applyFont="1" applyFill="1" applyBorder="1" applyAlignment="1" applyProtection="1">
      <alignment horizontal="center" vertical="center"/>
    </xf>
    <xf numFmtId="0" fontId="4" fillId="0" borderId="27" xfId="15" applyBorder="1" applyAlignment="1" applyProtection="1">
      <alignment horizontal="center" vertical="center"/>
    </xf>
    <xf numFmtId="0" fontId="4" fillId="0" borderId="42" xfId="15" applyBorder="1" applyAlignment="1" applyProtection="1">
      <alignment horizontal="center" vertical="center"/>
    </xf>
    <xf numFmtId="0" fontId="4" fillId="0" borderId="17" xfId="15" applyFill="1" applyBorder="1" applyAlignment="1" applyProtection="1">
      <alignment horizontal="center" vertical="center"/>
    </xf>
    <xf numFmtId="0" fontId="4" fillId="0" borderId="19" xfId="15" applyBorder="1" applyAlignment="1" applyProtection="1">
      <alignment horizontal="center" vertical="center"/>
    </xf>
    <xf numFmtId="0" fontId="4" fillId="10" borderId="17" xfId="15" applyFill="1" applyBorder="1" applyAlignment="1" applyProtection="1">
      <alignment horizontal="center" vertical="center" wrapText="1"/>
    </xf>
    <xf numFmtId="0" fontId="4" fillId="10" borderId="19" xfId="15" applyFill="1" applyBorder="1" applyAlignment="1" applyProtection="1">
      <alignment horizontal="center" vertical="center" wrapText="1"/>
    </xf>
    <xf numFmtId="0" fontId="4" fillId="9" borderId="28" xfId="15" applyFill="1" applyBorder="1" applyAlignment="1" applyProtection="1">
      <alignment horizontal="center" vertical="center"/>
    </xf>
    <xf numFmtId="0" fontId="4" fillId="9" borderId="39" xfId="15" applyFill="1" applyBorder="1" applyAlignment="1" applyProtection="1">
      <alignment horizontal="center" vertical="center"/>
    </xf>
    <xf numFmtId="0" fontId="4" fillId="9" borderId="29" xfId="15" applyFill="1" applyBorder="1" applyAlignment="1" applyProtection="1">
      <alignment horizontal="center" vertical="center"/>
    </xf>
    <xf numFmtId="0" fontId="4" fillId="9" borderId="43" xfId="15" applyFill="1" applyBorder="1" applyAlignment="1" applyProtection="1">
      <alignment horizontal="center" vertical="center"/>
    </xf>
    <xf numFmtId="0" fontId="4" fillId="9" borderId="46" xfId="15" applyFont="1" applyFill="1" applyBorder="1" applyAlignment="1" applyProtection="1">
      <alignment horizontal="center" vertical="center" wrapText="1"/>
    </xf>
    <xf numFmtId="0" fontId="4" fillId="9" borderId="70" xfId="15" applyFill="1" applyBorder="1" applyAlignment="1" applyProtection="1">
      <alignment horizontal="center" vertical="center"/>
    </xf>
    <xf numFmtId="0" fontId="4" fillId="9" borderId="72" xfId="15" applyFill="1" applyBorder="1" applyAlignment="1" applyProtection="1">
      <alignment horizontal="center" vertical="center"/>
    </xf>
    <xf numFmtId="0" fontId="48" fillId="0" borderId="0" xfId="15" applyFont="1" applyAlignment="1" applyProtection="1">
      <alignment horizontal="center" vertical="center"/>
    </xf>
    <xf numFmtId="58" fontId="4" fillId="0" borderId="17" xfId="15" applyNumberFormat="1" applyFont="1" applyBorder="1" applyAlignment="1" applyProtection="1">
      <alignment horizontal="center" vertical="center" shrinkToFit="1"/>
    </xf>
    <xf numFmtId="0" fontId="4" fillId="9" borderId="27" xfId="15" applyFont="1" applyFill="1" applyBorder="1" applyAlignment="1" applyProtection="1">
      <alignment horizontal="center" vertical="center"/>
    </xf>
    <xf numFmtId="0" fontId="4" fillId="9" borderId="36" xfId="15" applyFont="1" applyFill="1" applyBorder="1" applyAlignment="1" applyProtection="1">
      <alignment horizontal="center" vertical="center"/>
    </xf>
    <xf numFmtId="0" fontId="4" fillId="9" borderId="42" xfId="15" applyFont="1" applyFill="1" applyBorder="1" applyAlignment="1" applyProtection="1">
      <alignment horizontal="center" vertical="center"/>
    </xf>
    <xf numFmtId="0" fontId="4" fillId="9" borderId="70" xfId="15" applyFont="1" applyFill="1" applyBorder="1" applyAlignment="1" applyProtection="1">
      <alignment horizontal="center" vertical="center" wrapText="1"/>
    </xf>
    <xf numFmtId="0" fontId="4" fillId="9" borderId="29" xfId="15" applyFont="1" applyFill="1" applyBorder="1" applyAlignment="1" applyProtection="1">
      <alignment horizontal="center" vertical="center" wrapText="1"/>
    </xf>
    <xf numFmtId="0" fontId="4" fillId="9" borderId="72" xfId="15" applyFont="1" applyFill="1" applyBorder="1" applyAlignment="1" applyProtection="1">
      <alignment horizontal="center" vertical="center" wrapText="1"/>
    </xf>
    <xf numFmtId="0" fontId="23" fillId="9" borderId="15" xfId="24" applyFont="1" applyFill="1" applyBorder="1" applyAlignment="1">
      <alignment horizontal="center" vertical="center" shrinkToFit="1"/>
    </xf>
    <xf numFmtId="0" fontId="23" fillId="0" borderId="15" xfId="24" applyFont="1" applyBorder="1" applyAlignment="1">
      <alignment horizontal="center" vertical="center"/>
    </xf>
    <xf numFmtId="0" fontId="23" fillId="9" borderId="17" xfId="24" applyFont="1" applyFill="1" applyBorder="1" applyAlignment="1">
      <alignment horizontal="left" vertical="center" shrinkToFit="1"/>
    </xf>
    <xf numFmtId="0" fontId="23" fillId="9" borderId="38" xfId="24" applyFont="1" applyFill="1" applyBorder="1" applyAlignment="1">
      <alignment horizontal="left" vertical="center" shrinkToFit="1"/>
    </xf>
    <xf numFmtId="0" fontId="23" fillId="9" borderId="19" xfId="24" applyFont="1" applyFill="1" applyBorder="1" applyAlignment="1">
      <alignment horizontal="left" vertical="center" shrinkToFit="1"/>
    </xf>
    <xf numFmtId="0" fontId="23" fillId="10" borderId="34" xfId="24" applyFont="1" applyFill="1" applyBorder="1" applyAlignment="1">
      <alignment horizontal="center" vertical="center" shrinkToFit="1"/>
    </xf>
    <xf numFmtId="0" fontId="23" fillId="11" borderId="0" xfId="24" applyFont="1" applyFill="1" applyBorder="1" applyAlignment="1">
      <alignment horizontal="center" vertical="center" shrinkToFit="1"/>
    </xf>
    <xf numFmtId="0" fontId="23" fillId="10" borderId="3" xfId="24" applyFont="1" applyFill="1" applyBorder="1" applyAlignment="1">
      <alignment horizontal="center" vertical="center"/>
    </xf>
    <xf numFmtId="0" fontId="23" fillId="10" borderId="9" xfId="24" applyFont="1" applyFill="1" applyBorder="1" applyAlignment="1">
      <alignment horizontal="center" vertical="center"/>
    </xf>
    <xf numFmtId="0" fontId="23" fillId="0" borderId="90" xfId="24" applyFont="1" applyFill="1" applyBorder="1" applyAlignment="1">
      <alignment horizontal="center" vertical="center"/>
    </xf>
    <xf numFmtId="0" fontId="23" fillId="11" borderId="90" xfId="24" applyFont="1" applyFill="1" applyBorder="1" applyAlignment="1">
      <alignment horizontal="center" vertical="center"/>
    </xf>
    <xf numFmtId="0" fontId="23" fillId="0" borderId="212" xfId="24" applyFont="1" applyFill="1" applyBorder="1" applyAlignment="1">
      <alignment horizontal="center" vertical="center"/>
    </xf>
    <xf numFmtId="0" fontId="23" fillId="0" borderId="9" xfId="24" applyFont="1" applyFill="1" applyBorder="1" applyAlignment="1">
      <alignment horizontal="center" vertical="center"/>
    </xf>
    <xf numFmtId="0" fontId="4" fillId="0" borderId="69" xfId="26" applyBorder="1" applyAlignment="1">
      <alignment vertical="center"/>
    </xf>
    <xf numFmtId="0" fontId="23" fillId="11" borderId="209" xfId="24" applyFont="1" applyFill="1" applyBorder="1" applyAlignment="1">
      <alignment horizontal="center" vertical="center"/>
    </xf>
    <xf numFmtId="0" fontId="23" fillId="11" borderId="210" xfId="24" applyFont="1" applyFill="1" applyBorder="1" applyAlignment="1">
      <alignment horizontal="center" vertical="center"/>
    </xf>
    <xf numFmtId="0" fontId="23" fillId="11" borderId="212" xfId="24" applyFont="1" applyFill="1" applyBorder="1" applyAlignment="1">
      <alignment horizontal="center" vertical="center" shrinkToFit="1"/>
    </xf>
    <xf numFmtId="0" fontId="23" fillId="11" borderId="9" xfId="24" applyFont="1" applyFill="1" applyBorder="1" applyAlignment="1">
      <alignment horizontal="center" vertical="center" shrinkToFit="1"/>
    </xf>
    <xf numFmtId="0" fontId="23" fillId="11" borderId="145" xfId="24" applyFont="1" applyFill="1" applyBorder="1" applyAlignment="1">
      <alignment horizontal="center" vertical="center" shrinkToFit="1"/>
    </xf>
    <xf numFmtId="0" fontId="23" fillId="0" borderId="212" xfId="24" applyFont="1" applyFill="1" applyBorder="1" applyAlignment="1">
      <alignment horizontal="center" vertical="center" shrinkToFit="1"/>
    </xf>
    <xf numFmtId="0" fontId="23" fillId="0" borderId="9" xfId="24" applyFont="1" applyFill="1" applyBorder="1" applyAlignment="1">
      <alignment horizontal="center" vertical="center" shrinkToFit="1"/>
    </xf>
    <xf numFmtId="0" fontId="23" fillId="0" borderId="145" xfId="24" applyFont="1" applyFill="1" applyBorder="1" applyAlignment="1">
      <alignment horizontal="center" vertical="center" shrinkToFit="1"/>
    </xf>
    <xf numFmtId="0" fontId="23" fillId="0" borderId="145" xfId="24" applyFont="1" applyFill="1" applyBorder="1" applyAlignment="1">
      <alignment horizontal="center" vertical="center"/>
    </xf>
    <xf numFmtId="0" fontId="23" fillId="9" borderId="212" xfId="24" applyFont="1" applyFill="1" applyBorder="1" applyAlignment="1">
      <alignment horizontal="center" vertical="center"/>
    </xf>
    <xf numFmtId="0" fontId="23" fillId="9" borderId="9" xfId="24" applyFont="1" applyFill="1" applyBorder="1" applyAlignment="1">
      <alignment horizontal="center" vertical="center"/>
    </xf>
    <xf numFmtId="0" fontId="23" fillId="9" borderId="69" xfId="24" applyFont="1" applyFill="1" applyBorder="1" applyAlignment="1">
      <alignment horizontal="center" vertical="center"/>
    </xf>
    <xf numFmtId="0" fontId="23" fillId="12" borderId="212" xfId="24" applyFont="1" applyFill="1" applyBorder="1" applyAlignment="1">
      <alignment horizontal="center" vertical="center"/>
    </xf>
    <xf numFmtId="0" fontId="23" fillId="12" borderId="9" xfId="24" applyFont="1" applyFill="1" applyBorder="1" applyAlignment="1">
      <alignment horizontal="center" vertical="center"/>
    </xf>
    <xf numFmtId="0" fontId="23" fillId="12" borderId="145" xfId="24" applyFont="1" applyFill="1" applyBorder="1" applyAlignment="1">
      <alignment horizontal="center" vertical="center"/>
    </xf>
    <xf numFmtId="0" fontId="23" fillId="12" borderId="69" xfId="24" applyFont="1" applyFill="1" applyBorder="1" applyAlignment="1">
      <alignment horizontal="center" vertical="center"/>
    </xf>
    <xf numFmtId="0" fontId="23" fillId="0" borderId="117" xfId="24" applyFont="1" applyFill="1" applyBorder="1" applyAlignment="1">
      <alignment horizontal="center" vertical="center"/>
    </xf>
    <xf numFmtId="0" fontId="23" fillId="0" borderId="89" xfId="24" applyFont="1" applyFill="1" applyBorder="1" applyAlignment="1">
      <alignment horizontal="center" vertical="center"/>
    </xf>
    <xf numFmtId="0" fontId="23" fillId="0" borderId="27" xfId="24" applyFont="1" applyFill="1" applyBorder="1" applyAlignment="1">
      <alignment horizontal="center" vertical="center"/>
    </xf>
    <xf numFmtId="0" fontId="23" fillId="0" borderId="120" xfId="24" applyFont="1" applyFill="1" applyBorder="1" applyAlignment="1">
      <alignment horizontal="center" vertical="center"/>
    </xf>
    <xf numFmtId="0" fontId="23" fillId="0" borderId="42" xfId="24" applyFont="1" applyFill="1" applyBorder="1" applyAlignment="1">
      <alignment horizontal="center" vertical="center"/>
    </xf>
    <xf numFmtId="0" fontId="23" fillId="10" borderId="17" xfId="24" applyFont="1" applyFill="1" applyBorder="1" applyAlignment="1">
      <alignment horizontal="center" vertical="center" wrapText="1"/>
    </xf>
    <xf numFmtId="0" fontId="23" fillId="10" borderId="38" xfId="24" applyFont="1" applyFill="1" applyBorder="1" applyAlignment="1">
      <alignment horizontal="center" vertical="center" wrapText="1"/>
    </xf>
    <xf numFmtId="0" fontId="23" fillId="10" borderId="19" xfId="24" applyFont="1" applyFill="1" applyBorder="1" applyAlignment="1">
      <alignment horizontal="center" vertical="center" wrapText="1"/>
    </xf>
    <xf numFmtId="0" fontId="23" fillId="0" borderId="211" xfId="24" applyFont="1" applyFill="1" applyBorder="1" applyAlignment="1">
      <alignment horizontal="center" vertical="center" shrinkToFit="1"/>
    </xf>
    <xf numFmtId="0" fontId="23" fillId="0" borderId="38" xfId="24" applyFont="1" applyFill="1" applyBorder="1" applyAlignment="1">
      <alignment horizontal="center" vertical="center" shrinkToFit="1"/>
    </xf>
    <xf numFmtId="0" fontId="23" fillId="0" borderId="19" xfId="24" applyFont="1" applyFill="1" applyBorder="1" applyAlignment="1">
      <alignment horizontal="center" vertical="center" shrinkToFit="1"/>
    </xf>
    <xf numFmtId="0" fontId="23" fillId="0" borderId="17" xfId="24" applyFont="1" applyFill="1" applyBorder="1" applyAlignment="1">
      <alignment horizontal="center" vertical="center" shrinkToFit="1"/>
    </xf>
    <xf numFmtId="0" fontId="23" fillId="0" borderId="15" xfId="24" applyFont="1" applyFill="1" applyBorder="1" applyAlignment="1">
      <alignment horizontal="center" vertical="center" shrinkToFit="1"/>
    </xf>
    <xf numFmtId="0" fontId="23" fillId="0" borderId="76" xfId="24" applyNumberFormat="1" applyFont="1" applyFill="1" applyBorder="1" applyAlignment="1">
      <alignment horizontal="center" vertical="center" shrinkToFit="1"/>
    </xf>
    <xf numFmtId="0" fontId="23" fillId="11" borderId="3" xfId="24" applyFont="1" applyFill="1" applyBorder="1" applyAlignment="1">
      <alignment horizontal="center" vertical="center" shrinkToFit="1"/>
    </xf>
    <xf numFmtId="0" fontId="23" fillId="11" borderId="35" xfId="24" applyFont="1" applyFill="1" applyBorder="1" applyAlignment="1">
      <alignment horizontal="center" vertical="center" shrinkToFit="1"/>
    </xf>
    <xf numFmtId="0" fontId="23" fillId="11" borderId="78" xfId="24" applyFont="1" applyFill="1" applyBorder="1" applyAlignment="1">
      <alignment horizontal="center" vertical="center" shrinkToFit="1"/>
    </xf>
    <xf numFmtId="0" fontId="23" fillId="0" borderId="3" xfId="24" applyFont="1" applyFill="1" applyBorder="1" applyAlignment="1">
      <alignment horizontal="center" vertical="center" shrinkToFit="1"/>
    </xf>
    <xf numFmtId="0" fontId="23" fillId="0" borderId="69" xfId="24" applyFont="1" applyFill="1" applyBorder="1" applyAlignment="1">
      <alignment horizontal="center" vertical="center" shrinkToFit="1"/>
    </xf>
    <xf numFmtId="0" fontId="23" fillId="11" borderId="209" xfId="24" applyFont="1" applyFill="1" applyBorder="1" applyAlignment="1">
      <alignment horizontal="center" vertical="center" shrinkToFit="1"/>
    </xf>
    <xf numFmtId="0" fontId="23" fillId="11" borderId="210" xfId="24" applyFont="1" applyFill="1" applyBorder="1" applyAlignment="1">
      <alignment horizontal="center" vertical="center" shrinkToFit="1"/>
    </xf>
    <xf numFmtId="0" fontId="23" fillId="0" borderId="214" xfId="24" applyFont="1" applyFill="1" applyBorder="1" applyAlignment="1">
      <alignment horizontal="center" vertical="center" shrinkToFit="1"/>
    </xf>
    <xf numFmtId="0" fontId="23" fillId="0" borderId="215" xfId="24" applyFont="1" applyFill="1" applyBorder="1" applyAlignment="1">
      <alignment horizontal="center" vertical="center" shrinkToFit="1"/>
    </xf>
    <xf numFmtId="0" fontId="23" fillId="0" borderId="216" xfId="24" applyFont="1" applyFill="1" applyBorder="1" applyAlignment="1">
      <alignment horizontal="center" vertical="center" shrinkToFit="1"/>
    </xf>
    <xf numFmtId="0" fontId="23" fillId="0" borderId="217" xfId="24" applyFont="1" applyFill="1" applyBorder="1" applyAlignment="1">
      <alignment horizontal="center" vertical="center" shrinkToFit="1"/>
    </xf>
    <xf numFmtId="0" fontId="25" fillId="0" borderId="0" xfId="24" applyFont="1" applyAlignment="1">
      <alignment horizontal="left" vertical="center" wrapText="1"/>
    </xf>
    <xf numFmtId="0" fontId="23" fillId="10" borderId="117" xfId="24" applyFont="1" applyFill="1" applyBorder="1" applyAlignment="1">
      <alignment horizontal="center" vertical="center"/>
    </xf>
    <xf numFmtId="0" fontId="23" fillId="10" borderId="89" xfId="24" applyFont="1" applyFill="1" applyBorder="1" applyAlignment="1">
      <alignment horizontal="center" vertical="center"/>
    </xf>
    <xf numFmtId="0" fontId="23" fillId="10" borderId="118" xfId="24" applyFont="1" applyFill="1" applyBorder="1" applyAlignment="1">
      <alignment horizontal="center" vertical="center"/>
    </xf>
    <xf numFmtId="0" fontId="23" fillId="10" borderId="15" xfId="24" applyFont="1" applyFill="1" applyBorder="1" applyAlignment="1">
      <alignment horizontal="center" vertical="center"/>
    </xf>
    <xf numFmtId="0" fontId="23" fillId="10" borderId="46" xfId="24" applyFont="1" applyFill="1" applyBorder="1" applyAlignment="1">
      <alignment horizontal="center" vertical="center" wrapText="1"/>
    </xf>
    <xf numFmtId="0" fontId="23" fillId="10" borderId="50" xfId="24" applyFont="1" applyFill="1" applyBorder="1" applyAlignment="1">
      <alignment horizontal="center" vertical="center" wrapText="1"/>
    </xf>
    <xf numFmtId="0" fontId="23" fillId="10" borderId="144" xfId="24" applyFont="1" applyFill="1" applyBorder="1" applyAlignment="1">
      <alignment horizontal="center" vertical="center" wrapText="1"/>
    </xf>
    <xf numFmtId="0" fontId="23" fillId="10" borderId="29" xfId="24" applyFont="1" applyFill="1" applyBorder="1" applyAlignment="1">
      <alignment horizontal="center" vertical="center" wrapText="1"/>
    </xf>
    <xf numFmtId="0" fontId="23" fillId="10" borderId="37" xfId="24" applyFont="1" applyFill="1" applyBorder="1" applyAlignment="1">
      <alignment horizontal="center" vertical="center" wrapText="1"/>
    </xf>
    <xf numFmtId="0" fontId="23" fillId="10" borderId="43" xfId="24" applyFont="1" applyFill="1" applyBorder="1" applyAlignment="1">
      <alignment horizontal="center" vertical="center" wrapText="1"/>
    </xf>
    <xf numFmtId="0" fontId="23" fillId="11" borderId="89" xfId="24" applyFont="1" applyFill="1" applyBorder="1" applyAlignment="1">
      <alignment horizontal="center" vertical="center"/>
    </xf>
    <xf numFmtId="0" fontId="23" fillId="11" borderId="27" xfId="24" applyFont="1" applyFill="1" applyBorder="1" applyAlignment="1">
      <alignment horizontal="center" vertical="center"/>
    </xf>
    <xf numFmtId="0" fontId="23" fillId="11" borderId="15" xfId="24" applyFont="1" applyFill="1" applyBorder="1" applyAlignment="1">
      <alignment horizontal="center" vertical="center"/>
    </xf>
    <xf numFmtId="0" fontId="23" fillId="11" borderId="17" xfId="24" applyFont="1" applyFill="1" applyBorder="1" applyAlignment="1">
      <alignment horizontal="center" vertical="center"/>
    </xf>
    <xf numFmtId="0" fontId="23" fillId="0" borderId="42" xfId="24" applyFont="1" applyFill="1" applyBorder="1" applyAlignment="1">
      <alignment horizontal="center" vertical="center" wrapText="1"/>
    </xf>
    <xf numFmtId="0" fontId="23" fillId="0" borderId="89" xfId="24" applyFont="1" applyFill="1" applyBorder="1" applyAlignment="1">
      <alignment horizontal="center" vertical="center" wrapText="1"/>
    </xf>
    <xf numFmtId="0" fontId="23" fillId="0" borderId="19" xfId="24" applyFont="1" applyFill="1" applyBorder="1" applyAlignment="1">
      <alignment horizontal="center" vertical="center" wrapText="1"/>
    </xf>
    <xf numFmtId="0" fontId="23" fillId="0" borderId="15" xfId="24" applyFont="1" applyFill="1" applyBorder="1" applyAlignment="1">
      <alignment horizontal="center" vertical="center" wrapText="1"/>
    </xf>
    <xf numFmtId="0" fontId="23" fillId="0" borderId="120" xfId="24" applyFont="1" applyFill="1" applyBorder="1" applyAlignment="1">
      <alignment horizontal="center" vertical="center" wrapText="1"/>
    </xf>
    <xf numFmtId="0" fontId="23" fillId="0" borderId="103" xfId="24" applyFont="1" applyFill="1" applyBorder="1" applyAlignment="1">
      <alignment horizontal="center" vertical="center" wrapText="1"/>
    </xf>
    <xf numFmtId="0" fontId="23" fillId="0" borderId="140" xfId="24" applyFont="1" applyBorder="1" applyAlignment="1">
      <alignment horizontal="center" vertical="center"/>
    </xf>
    <xf numFmtId="0" fontId="23" fillId="0" borderId="141" xfId="24" applyFont="1" applyBorder="1" applyAlignment="1">
      <alignment horizontal="center" vertical="center"/>
    </xf>
    <xf numFmtId="0" fontId="23" fillId="9" borderId="17" xfId="24" applyFont="1" applyFill="1" applyBorder="1" applyAlignment="1">
      <alignment horizontal="left" vertical="center"/>
    </xf>
    <xf numFmtId="0" fontId="23" fillId="9" borderId="38" xfId="24" applyFont="1" applyFill="1" applyBorder="1" applyAlignment="1">
      <alignment horizontal="left" vertical="center"/>
    </xf>
    <xf numFmtId="0" fontId="23" fillId="9" borderId="19" xfId="24" applyFont="1" applyFill="1" applyBorder="1" applyAlignment="1">
      <alignment horizontal="left" vertical="center"/>
    </xf>
    <xf numFmtId="0" fontId="23" fillId="10" borderId="34" xfId="24" applyFont="1" applyFill="1" applyBorder="1" applyAlignment="1">
      <alignment horizontal="center" vertical="center"/>
    </xf>
    <xf numFmtId="0" fontId="23" fillId="11" borderId="0" xfId="24" applyFont="1" applyFill="1" applyBorder="1" applyAlignment="1">
      <alignment horizontal="center" vertical="center"/>
    </xf>
    <xf numFmtId="0" fontId="23" fillId="5" borderId="90" xfId="24" applyFont="1" applyFill="1" applyBorder="1" applyAlignment="1">
      <alignment horizontal="center" vertical="center"/>
    </xf>
    <xf numFmtId="0" fontId="23" fillId="5" borderId="209" xfId="24" applyFont="1" applyFill="1" applyBorder="1" applyAlignment="1">
      <alignment horizontal="center" vertical="center"/>
    </xf>
    <xf numFmtId="0" fontId="23" fillId="5" borderId="210" xfId="24" applyFont="1" applyFill="1" applyBorder="1" applyAlignment="1">
      <alignment horizontal="center" vertical="center"/>
    </xf>
    <xf numFmtId="0" fontId="23" fillId="5" borderId="212" xfId="24" applyFont="1" applyFill="1" applyBorder="1" applyAlignment="1">
      <alignment horizontal="center" vertical="center" shrinkToFit="1"/>
    </xf>
    <xf numFmtId="0" fontId="23" fillId="5" borderId="9" xfId="24" applyFont="1" applyFill="1" applyBorder="1" applyAlignment="1">
      <alignment horizontal="center" vertical="center" shrinkToFit="1"/>
    </xf>
    <xf numFmtId="0" fontId="23" fillId="5" borderId="145" xfId="24" applyFont="1" applyFill="1" applyBorder="1" applyAlignment="1">
      <alignment horizontal="center" vertical="center" shrinkToFit="1"/>
    </xf>
    <xf numFmtId="0" fontId="23" fillId="5" borderId="212" xfId="24" applyFont="1" applyFill="1" applyBorder="1" applyAlignment="1">
      <alignment horizontal="center" vertical="center"/>
    </xf>
    <xf numFmtId="0" fontId="23" fillId="5" borderId="9" xfId="24" applyFont="1" applyFill="1" applyBorder="1" applyAlignment="1">
      <alignment horizontal="center" vertical="center"/>
    </xf>
    <xf numFmtId="0" fontId="23" fillId="5" borderId="145" xfId="24" applyFont="1" applyFill="1" applyBorder="1" applyAlignment="1">
      <alignment horizontal="center" vertical="center"/>
    </xf>
    <xf numFmtId="0" fontId="23" fillId="9" borderId="145" xfId="24" applyFont="1" applyFill="1" applyBorder="1" applyAlignment="1">
      <alignment horizontal="center" vertical="center"/>
    </xf>
    <xf numFmtId="0" fontId="23" fillId="0" borderId="69" xfId="24" applyFont="1" applyFill="1" applyBorder="1" applyAlignment="1">
      <alignment horizontal="center" vertical="center"/>
    </xf>
    <xf numFmtId="178" fontId="23" fillId="0" borderId="17" xfId="24" applyNumberFormat="1" applyFont="1" applyFill="1" applyBorder="1" applyAlignment="1">
      <alignment horizontal="center" vertical="center"/>
    </xf>
    <xf numFmtId="178" fontId="23" fillId="0" borderId="38" xfId="24" applyNumberFormat="1" applyFont="1" applyFill="1" applyBorder="1" applyAlignment="1">
      <alignment horizontal="center" vertical="center"/>
    </xf>
    <xf numFmtId="178" fontId="23" fillId="0" borderId="76" xfId="24" applyNumberFormat="1" applyFont="1" applyFill="1" applyBorder="1" applyAlignment="1">
      <alignment horizontal="center" vertical="center"/>
    </xf>
    <xf numFmtId="0" fontId="23" fillId="11" borderId="3" xfId="24" applyFont="1" applyFill="1" applyBorder="1" applyAlignment="1">
      <alignment horizontal="center" vertical="center"/>
    </xf>
    <xf numFmtId="0" fontId="23" fillId="11" borderId="9" xfId="24" applyFont="1" applyFill="1" applyBorder="1" applyAlignment="1">
      <alignment horizontal="center" vertical="center"/>
    </xf>
    <xf numFmtId="0" fontId="23" fillId="11" borderId="35" xfId="24" applyFont="1" applyFill="1" applyBorder="1" applyAlignment="1">
      <alignment horizontal="center" vertical="center"/>
    </xf>
    <xf numFmtId="0" fontId="23" fillId="11" borderId="78" xfId="24" applyFont="1" applyFill="1" applyBorder="1" applyAlignment="1">
      <alignment horizontal="center" vertical="center"/>
    </xf>
    <xf numFmtId="0" fontId="23" fillId="0" borderId="3" xfId="24" applyFont="1" applyFill="1" applyBorder="1" applyAlignment="1">
      <alignment horizontal="center" vertical="center"/>
    </xf>
    <xf numFmtId="0" fontId="23" fillId="0" borderId="214" xfId="24" applyFont="1" applyFill="1" applyBorder="1" applyAlignment="1">
      <alignment horizontal="center" vertical="center"/>
    </xf>
    <xf numFmtId="0" fontId="23" fillId="0" borderId="215" xfId="24" applyFont="1" applyFill="1" applyBorder="1" applyAlignment="1">
      <alignment horizontal="center" vertical="center"/>
    </xf>
    <xf numFmtId="0" fontId="23" fillId="0" borderId="216" xfId="24" applyFont="1" applyFill="1" applyBorder="1" applyAlignment="1">
      <alignment horizontal="center" vertical="center"/>
    </xf>
    <xf numFmtId="0" fontId="23" fillId="0" borderId="217" xfId="24" applyFont="1" applyFill="1" applyBorder="1" applyAlignment="1">
      <alignment horizontal="center" vertical="center"/>
    </xf>
    <xf numFmtId="0" fontId="24" fillId="0" borderId="0" xfId="27" applyFont="1" applyBorder="1" applyAlignment="1">
      <alignment horizontal="center" vertical="center"/>
    </xf>
    <xf numFmtId="0" fontId="2" fillId="4" borderId="0" xfId="32" applyFill="1" applyAlignment="1" applyProtection="1">
      <alignment horizontal="center" vertical="center"/>
    </xf>
    <xf numFmtId="0" fontId="19" fillId="9" borderId="17" xfId="27" applyFont="1" applyFill="1" applyBorder="1" applyAlignment="1">
      <alignment horizontal="center" vertical="center"/>
    </xf>
    <xf numFmtId="0" fontId="19" fillId="9" borderId="19" xfId="27" applyFont="1" applyFill="1" applyBorder="1" applyAlignment="1">
      <alignment horizontal="center" vertical="center"/>
    </xf>
    <xf numFmtId="0" fontId="19" fillId="9" borderId="17" xfId="27" applyFont="1" applyFill="1" applyBorder="1" applyAlignment="1">
      <alignment horizontal="left" vertical="center" wrapText="1"/>
    </xf>
    <xf numFmtId="0" fontId="19" fillId="9" borderId="38" xfId="27" applyFont="1" applyFill="1" applyBorder="1" applyAlignment="1">
      <alignment horizontal="left" vertical="center" wrapText="1"/>
    </xf>
    <xf numFmtId="0" fontId="19" fillId="9" borderId="19" xfId="27" applyFont="1" applyFill="1" applyBorder="1" applyAlignment="1">
      <alignment horizontal="left" vertical="center" wrapText="1"/>
    </xf>
    <xf numFmtId="0" fontId="24" fillId="0" borderId="17" xfId="27" applyFont="1" applyBorder="1" applyAlignment="1">
      <alignment horizontal="left" vertical="center"/>
    </xf>
    <xf numFmtId="0" fontId="24" fillId="0" borderId="38" xfId="27" applyFont="1" applyBorder="1" applyAlignment="1">
      <alignment horizontal="left" vertical="center"/>
    </xf>
    <xf numFmtId="0" fontId="24" fillId="0" borderId="19" xfId="27" applyFont="1" applyBorder="1" applyAlignment="1">
      <alignment horizontal="left" vertical="center"/>
    </xf>
    <xf numFmtId="0" fontId="50" fillId="0" borderId="17" xfId="27" applyFont="1" applyBorder="1" applyAlignment="1">
      <alignment horizontal="left" vertical="center"/>
    </xf>
    <xf numFmtId="0" fontId="50" fillId="0" borderId="38" xfId="27" applyFont="1" applyBorder="1" applyAlignment="1">
      <alignment horizontal="left" vertical="center"/>
    </xf>
    <xf numFmtId="0" fontId="50" fillId="0" borderId="19" xfId="27" applyFont="1" applyBorder="1" applyAlignment="1">
      <alignment horizontal="left" vertical="center"/>
    </xf>
    <xf numFmtId="0" fontId="19" fillId="0" borderId="15" xfId="27" applyFont="1" applyBorder="1" applyAlignment="1">
      <alignment horizontal="left" vertical="center" wrapText="1"/>
    </xf>
    <xf numFmtId="0" fontId="19" fillId="0" borderId="15" xfId="27" applyFont="1" applyBorder="1" applyAlignment="1">
      <alignment horizontal="left" vertical="center"/>
    </xf>
    <xf numFmtId="0" fontId="19" fillId="0" borderId="0" xfId="27" applyFont="1" applyAlignment="1">
      <alignment horizontal="left" vertical="center"/>
    </xf>
    <xf numFmtId="0" fontId="19" fillId="0" borderId="0" xfId="27" applyFont="1" applyAlignment="1">
      <alignment horizontal="left" vertical="center" wrapText="1"/>
    </xf>
    <xf numFmtId="0" fontId="49" fillId="0" borderId="0" xfId="27" applyFont="1" applyAlignment="1">
      <alignment horizontal="left" vertical="center" wrapText="1"/>
    </xf>
    <xf numFmtId="0" fontId="19" fillId="9" borderId="31" xfId="27" applyFont="1" applyFill="1" applyBorder="1" applyAlignment="1">
      <alignment horizontal="left" vertical="center" wrapText="1"/>
    </xf>
    <xf numFmtId="0" fontId="19" fillId="9" borderId="32" xfId="27" applyFont="1" applyFill="1" applyBorder="1" applyAlignment="1">
      <alignment horizontal="left" vertical="center"/>
    </xf>
    <xf numFmtId="0" fontId="19" fillId="9" borderId="33" xfId="27" applyFont="1" applyFill="1" applyBorder="1" applyAlignment="1">
      <alignment horizontal="left" vertical="center"/>
    </xf>
    <xf numFmtId="0" fontId="19" fillId="0" borderId="31" xfId="27" applyFont="1" applyBorder="1" applyAlignment="1">
      <alignment horizontal="center" vertical="center"/>
    </xf>
    <xf numFmtId="0" fontId="19" fillId="0" borderId="32" xfId="27" applyFont="1" applyBorder="1" applyAlignment="1">
      <alignment horizontal="center" vertical="center"/>
    </xf>
    <xf numFmtId="0" fontId="51" fillId="0" borderId="44" xfId="27" applyFont="1" applyBorder="1" applyAlignment="1">
      <alignment horizontal="left" vertical="center" wrapText="1"/>
    </xf>
    <xf numFmtId="0" fontId="19" fillId="9" borderId="31" xfId="27" applyFont="1" applyFill="1" applyBorder="1" applyAlignment="1">
      <alignment vertical="center"/>
    </xf>
    <xf numFmtId="0" fontId="19" fillId="9" borderId="32" xfId="27" applyFont="1" applyFill="1" applyBorder="1" applyAlignment="1">
      <alignment vertical="center"/>
    </xf>
    <xf numFmtId="0" fontId="19" fillId="9" borderId="33" xfId="27" applyFont="1" applyFill="1" applyBorder="1" applyAlignment="1">
      <alignment vertical="center"/>
    </xf>
    <xf numFmtId="0" fontId="52" fillId="0" borderId="0" xfId="24" applyFont="1" applyFill="1" applyAlignment="1">
      <alignment horizontal="center" vertical="center"/>
    </xf>
    <xf numFmtId="0" fontId="23" fillId="5" borderId="3" xfId="24" applyFont="1" applyFill="1" applyBorder="1" applyAlignment="1">
      <alignment horizontal="center" vertical="center"/>
    </xf>
    <xf numFmtId="0" fontId="23" fillId="5" borderId="3" xfId="24" applyFont="1" applyFill="1" applyBorder="1" applyAlignment="1">
      <alignment horizontal="center" vertical="center" shrinkToFit="1"/>
    </xf>
    <xf numFmtId="0" fontId="23" fillId="5" borderId="69" xfId="24" applyFont="1" applyFill="1" applyBorder="1" applyAlignment="1">
      <alignment horizontal="center" vertical="center"/>
    </xf>
    <xf numFmtId="0" fontId="23" fillId="5" borderId="69" xfId="24" applyFont="1" applyFill="1" applyBorder="1" applyAlignment="1">
      <alignment horizontal="center" vertical="center" shrinkToFit="1"/>
    </xf>
    <xf numFmtId="0" fontId="23" fillId="0" borderId="23" xfId="24" applyFont="1" applyFill="1" applyBorder="1" applyAlignment="1">
      <alignment horizontal="center" vertical="center"/>
    </xf>
    <xf numFmtId="0" fontId="23" fillId="0" borderId="33" xfId="24" applyFont="1" applyFill="1" applyBorder="1" applyAlignment="1">
      <alignment horizontal="center" vertical="center"/>
    </xf>
    <xf numFmtId="0" fontId="23" fillId="0" borderId="122" xfId="24" applyFont="1" applyFill="1" applyBorder="1" applyAlignment="1">
      <alignment horizontal="center" vertical="center"/>
    </xf>
    <xf numFmtId="0" fontId="23" fillId="0" borderId="36" xfId="24" applyFont="1" applyFill="1" applyBorder="1" applyAlignment="1">
      <alignment horizontal="center" vertical="center"/>
    </xf>
    <xf numFmtId="0" fontId="23" fillId="0" borderId="123" xfId="24" applyFont="1" applyFill="1" applyBorder="1" applyAlignment="1">
      <alignment horizontal="center" vertical="center"/>
    </xf>
    <xf numFmtId="0" fontId="23" fillId="0" borderId="118" xfId="24" applyFont="1" applyFill="1" applyBorder="1" applyAlignment="1">
      <alignment horizontal="center" vertical="center"/>
    </xf>
    <xf numFmtId="0" fontId="23" fillId="0" borderId="84" xfId="24" applyFont="1" applyFill="1" applyBorder="1" applyAlignment="1">
      <alignment horizontal="center" vertical="center"/>
    </xf>
    <xf numFmtId="0" fontId="23" fillId="0" borderId="76" xfId="24" applyFont="1" applyFill="1" applyBorder="1" applyAlignment="1">
      <alignment horizontal="center" vertical="center"/>
    </xf>
    <xf numFmtId="0" fontId="23" fillId="0" borderId="87" xfId="24" applyFont="1" applyFill="1" applyBorder="1" applyAlignment="1">
      <alignment horizontal="center" vertical="center"/>
    </xf>
    <xf numFmtId="0" fontId="23" fillId="0" borderId="88" xfId="24" applyFont="1" applyFill="1" applyBorder="1" applyAlignment="1">
      <alignment horizontal="center" vertical="center"/>
    </xf>
    <xf numFmtId="0" fontId="23" fillId="0" borderId="107" xfId="24" applyFont="1" applyFill="1" applyBorder="1" applyAlignment="1">
      <alignment horizontal="center" vertical="center"/>
    </xf>
    <xf numFmtId="0" fontId="23" fillId="0" borderId="94" xfId="24" applyFont="1" applyFill="1" applyBorder="1" applyAlignment="1">
      <alignment horizontal="center" vertical="center"/>
    </xf>
    <xf numFmtId="0" fontId="23" fillId="0" borderId="106" xfId="24" applyFont="1" applyFill="1" applyBorder="1" applyAlignment="1">
      <alignment horizontal="center" vertical="center"/>
    </xf>
    <xf numFmtId="0" fontId="53" fillId="0" borderId="0" xfId="24" applyFont="1" applyFill="1" applyAlignment="1">
      <alignment horizontal="left" vertical="center"/>
    </xf>
    <xf numFmtId="0" fontId="54" fillId="0" borderId="0" xfId="24" applyFont="1" applyFill="1" applyAlignment="1">
      <alignment horizontal="left" vertical="center"/>
    </xf>
    <xf numFmtId="0" fontId="23" fillId="0" borderId="0" xfId="24" applyFont="1" applyFill="1" applyAlignment="1">
      <alignment horizontal="left" vertical="center" wrapText="1"/>
    </xf>
    <xf numFmtId="0" fontId="23" fillId="0" borderId="37" xfId="24" applyFont="1" applyFill="1" applyBorder="1" applyAlignment="1">
      <alignment horizontal="left" vertical="center" shrinkToFit="1"/>
    </xf>
    <xf numFmtId="0" fontId="23" fillId="0" borderId="15" xfId="24" applyFont="1" applyFill="1" applyBorder="1" applyAlignment="1">
      <alignment horizontal="center" vertical="center" textRotation="255" shrinkToFit="1"/>
    </xf>
    <xf numFmtId="0" fontId="53" fillId="0" borderId="0" xfId="24" applyFont="1" applyFill="1" applyAlignment="1">
      <alignment horizontal="left" vertical="center" wrapText="1"/>
    </xf>
    <xf numFmtId="0" fontId="23" fillId="5" borderId="132" xfId="24" applyFont="1" applyFill="1" applyBorder="1" applyAlignment="1">
      <alignment horizontal="center" vertical="center" wrapText="1"/>
    </xf>
    <xf numFmtId="0" fontId="23" fillId="5" borderId="50" xfId="24" applyFont="1" applyFill="1" applyBorder="1" applyAlignment="1">
      <alignment horizontal="center" vertical="center" wrapText="1"/>
    </xf>
    <xf numFmtId="0" fontId="23" fillId="5" borderId="70" xfId="24" applyFont="1" applyFill="1" applyBorder="1" applyAlignment="1">
      <alignment horizontal="center" vertical="center" wrapText="1"/>
    </xf>
    <xf numFmtId="0" fontId="23" fillId="5" borderId="26" xfId="24" applyFont="1" applyFill="1" applyBorder="1" applyAlignment="1">
      <alignment horizontal="center" vertical="center" wrapText="1"/>
    </xf>
    <xf numFmtId="0" fontId="23" fillId="5" borderId="35" xfId="24" applyFont="1" applyFill="1" applyBorder="1" applyAlignment="1">
      <alignment horizontal="center" vertical="center" wrapText="1"/>
    </xf>
    <xf numFmtId="0" fontId="23" fillId="5" borderId="78" xfId="24" applyFont="1" applyFill="1" applyBorder="1" applyAlignment="1">
      <alignment horizontal="center" vertical="center" wrapText="1"/>
    </xf>
    <xf numFmtId="0" fontId="25" fillId="5" borderId="132" xfId="24" applyFont="1" applyFill="1" applyBorder="1" applyAlignment="1">
      <alignment horizontal="center" vertical="center" wrapText="1"/>
    </xf>
    <xf numFmtId="0" fontId="25" fillId="5" borderId="50" xfId="24" applyFont="1" applyFill="1" applyBorder="1" applyAlignment="1">
      <alignment horizontal="center" vertical="center" wrapText="1"/>
    </xf>
    <xf numFmtId="0" fontId="25" fillId="5" borderId="70" xfId="24" applyFont="1" applyFill="1" applyBorder="1" applyAlignment="1">
      <alignment horizontal="center" vertical="center" wrapText="1"/>
    </xf>
    <xf numFmtId="0" fontId="25" fillId="5" borderId="26" xfId="24" applyFont="1" applyFill="1" applyBorder="1" applyAlignment="1">
      <alignment horizontal="center" vertical="center" wrapText="1"/>
    </xf>
    <xf numFmtId="0" fontId="25" fillId="5" borderId="35" xfId="24" applyFont="1" applyFill="1" applyBorder="1" applyAlignment="1">
      <alignment horizontal="center" vertical="center" wrapText="1"/>
    </xf>
    <xf numFmtId="0" fontId="25" fillId="5" borderId="78" xfId="24" applyFont="1" applyFill="1" applyBorder="1" applyAlignment="1">
      <alignment horizontal="center" vertical="center" wrapText="1"/>
    </xf>
    <xf numFmtId="0" fontId="55" fillId="4" borderId="0" xfId="1" applyFont="1" applyFill="1" applyAlignment="1">
      <alignment horizontal="center" vertical="center"/>
    </xf>
    <xf numFmtId="0" fontId="41" fillId="0" borderId="0" xfId="12" applyFont="1" applyAlignment="1">
      <alignment horizontal="center" vertical="center"/>
    </xf>
    <xf numFmtId="0" fontId="41" fillId="0" borderId="15" xfId="12" applyFont="1" applyBorder="1" applyAlignment="1">
      <alignment horizontal="center" vertical="center"/>
    </xf>
    <xf numFmtId="0" fontId="19" fillId="9" borderId="17" xfId="27" applyFont="1" applyFill="1" applyBorder="1" applyAlignment="1">
      <alignment horizontal="left" vertical="center" shrinkToFit="1"/>
    </xf>
    <xf numFmtId="0" fontId="19" fillId="9" borderId="38" xfId="27" applyFont="1" applyFill="1" applyBorder="1" applyAlignment="1">
      <alignment horizontal="left" vertical="center" shrinkToFit="1"/>
    </xf>
    <xf numFmtId="0" fontId="19" fillId="9" borderId="19" xfId="27" applyFont="1" applyFill="1" applyBorder="1" applyAlignment="1">
      <alignment horizontal="left" vertical="center" shrinkToFit="1"/>
    </xf>
    <xf numFmtId="0" fontId="4" fillId="0" borderId="37" xfId="12" applyFont="1" applyBorder="1" applyAlignment="1">
      <alignment horizontal="right" vertical="center"/>
    </xf>
    <xf numFmtId="0" fontId="4" fillId="9" borderId="15" xfId="12" applyFont="1" applyFill="1" applyBorder="1" applyAlignment="1">
      <alignment horizontal="center" vertical="center"/>
    </xf>
    <xf numFmtId="0" fontId="4" fillId="9" borderId="31" xfId="12" applyFont="1" applyFill="1" applyBorder="1" applyAlignment="1">
      <alignment horizontal="center" vertical="center"/>
    </xf>
    <xf numFmtId="0" fontId="4" fillId="9" borderId="33" xfId="12" applyFont="1" applyFill="1" applyBorder="1" applyAlignment="1">
      <alignment horizontal="center" vertical="center"/>
    </xf>
    <xf numFmtId="0" fontId="4" fillId="0" borderId="31" xfId="12" applyFont="1" applyBorder="1" applyAlignment="1">
      <alignment horizontal="center" vertical="center"/>
    </xf>
    <xf numFmtId="0" fontId="4" fillId="0" borderId="33" xfId="12" applyFont="1" applyBorder="1" applyAlignment="1">
      <alignment horizontal="center" vertical="center"/>
    </xf>
    <xf numFmtId="0" fontId="4" fillId="0" borderId="38" xfId="12" applyBorder="1" applyAlignment="1">
      <alignment horizontal="right" vertical="center"/>
    </xf>
    <xf numFmtId="0" fontId="26" fillId="0" borderId="0" xfId="0" applyFont="1" applyAlignment="1">
      <alignment horizontal="center"/>
    </xf>
    <xf numFmtId="0" fontId="4" fillId="9" borderId="15" xfId="23" applyFont="1" applyFill="1" applyBorder="1" applyAlignment="1">
      <alignment horizontal="center" vertical="center" shrinkToFit="1"/>
    </xf>
    <xf numFmtId="0" fontId="5" fillId="9" borderId="15" xfId="10" applyFont="1" applyFill="1" applyBorder="1" applyAlignment="1">
      <alignment horizontal="center" vertical="center" shrinkToFit="1"/>
    </xf>
    <xf numFmtId="0" fontId="5" fillId="0" borderId="15" xfId="10" applyFont="1" applyBorder="1" applyAlignment="1">
      <alignment horizontal="center" vertical="center"/>
    </xf>
    <xf numFmtId="0" fontId="4" fillId="0" borderId="37" xfId="23" applyFont="1" applyBorder="1" applyAlignment="1">
      <alignment horizontal="right"/>
    </xf>
    <xf numFmtId="0" fontId="5" fillId="0" borderId="37" xfId="10" applyFont="1" applyBorder="1" applyAlignment="1">
      <alignment horizontal="right"/>
    </xf>
    <xf numFmtId="0" fontId="58" fillId="0" borderId="0" xfId="24" applyFont="1" applyAlignment="1">
      <alignment horizontal="left" vertical="center"/>
    </xf>
    <xf numFmtId="0" fontId="60" fillId="0" borderId="0" xfId="24" applyFont="1" applyAlignment="1">
      <alignment horizontal="center" vertical="center"/>
    </xf>
    <xf numFmtId="0" fontId="58" fillId="0" borderId="0" xfId="24" applyFont="1" applyAlignment="1">
      <alignment horizontal="center" vertical="center"/>
    </xf>
    <xf numFmtId="0" fontId="5" fillId="0" borderId="0" xfId="15" applyFont="1" applyFill="1" applyAlignment="1">
      <alignment horizontal="right" vertical="center"/>
    </xf>
    <xf numFmtId="0" fontId="61" fillId="0" borderId="17" xfId="15" applyFont="1" applyBorder="1" applyAlignment="1">
      <alignment horizontal="center" vertical="center"/>
    </xf>
    <xf numFmtId="0" fontId="61" fillId="0" borderId="38" xfId="15" applyFont="1" applyBorder="1" applyAlignment="1">
      <alignment horizontal="center" vertical="center"/>
    </xf>
    <xf numFmtId="0" fontId="61" fillId="0" borderId="19" xfId="15" applyFont="1" applyFill="1" applyBorder="1" applyAlignment="1">
      <alignment horizontal="center" vertical="center"/>
    </xf>
    <xf numFmtId="0" fontId="62" fillId="0" borderId="17" xfId="15" applyFont="1" applyFill="1" applyBorder="1" applyAlignment="1">
      <alignment horizontal="left" vertical="center" wrapText="1"/>
    </xf>
    <xf numFmtId="0" fontId="62" fillId="0" borderId="38" xfId="15" applyFont="1" applyFill="1" applyBorder="1" applyAlignment="1">
      <alignment horizontal="left" vertical="center"/>
    </xf>
    <xf numFmtId="0" fontId="62" fillId="0" borderId="19" xfId="15" applyFont="1" applyFill="1" applyBorder="1" applyAlignment="1">
      <alignment horizontal="left" vertical="center"/>
    </xf>
    <xf numFmtId="0" fontId="61" fillId="0" borderId="17" xfId="15" applyFont="1" applyFill="1" applyBorder="1" applyAlignment="1">
      <alignment horizontal="center" vertical="center" shrinkToFit="1"/>
    </xf>
    <xf numFmtId="0" fontId="61" fillId="0" borderId="38" xfId="15" applyFont="1" applyFill="1" applyBorder="1" applyAlignment="1">
      <alignment horizontal="center" vertical="center" shrinkToFit="1"/>
    </xf>
    <xf numFmtId="0" fontId="61" fillId="0" borderId="19" xfId="15" applyFont="1" applyFill="1" applyBorder="1" applyAlignment="1">
      <alignment horizontal="center" vertical="center" shrinkToFit="1"/>
    </xf>
    <xf numFmtId="0" fontId="5" fillId="0" borderId="17" xfId="15" applyFont="1" applyFill="1" applyBorder="1" applyAlignment="1">
      <alignment horizontal="center" vertical="center"/>
    </xf>
    <xf numFmtId="0" fontId="5" fillId="0" borderId="38" xfId="15" applyFont="1" applyFill="1" applyBorder="1" applyAlignment="1">
      <alignment horizontal="center" vertical="center"/>
    </xf>
    <xf numFmtId="0" fontId="5" fillId="0" borderId="19" xfId="15" applyFont="1" applyFill="1" applyBorder="1" applyAlignment="1">
      <alignment horizontal="center" vertical="center"/>
    </xf>
    <xf numFmtId="0" fontId="5" fillId="0" borderId="17" xfId="15" applyFont="1" applyBorder="1" applyAlignment="1">
      <alignment horizontal="center" vertical="center" wrapText="1"/>
    </xf>
    <xf numFmtId="0" fontId="5" fillId="0" borderId="38" xfId="15" applyFont="1" applyBorder="1" applyAlignment="1">
      <alignment horizontal="center" vertical="center" wrapText="1"/>
    </xf>
    <xf numFmtId="0" fontId="61" fillId="0" borderId="15" xfId="15" applyFont="1" applyFill="1" applyBorder="1" applyAlignment="1">
      <alignment horizontal="center" vertical="center"/>
    </xf>
    <xf numFmtId="0" fontId="61" fillId="0" borderId="17" xfId="15" applyFont="1" applyBorder="1" applyAlignment="1">
      <alignment horizontal="center" vertical="center" wrapText="1"/>
    </xf>
    <xf numFmtId="0" fontId="61" fillId="0" borderId="38" xfId="15" applyFont="1" applyBorder="1" applyAlignment="1">
      <alignment horizontal="center" vertical="center" wrapText="1"/>
    </xf>
    <xf numFmtId="0" fontId="58" fillId="0" borderId="17" xfId="24" applyFont="1" applyBorder="1" applyAlignment="1">
      <alignment horizontal="left" vertical="center" indent="1"/>
    </xf>
    <xf numFmtId="0" fontId="58" fillId="0" borderId="38" xfId="24" applyFont="1" applyBorder="1" applyAlignment="1">
      <alignment horizontal="left" vertical="center" indent="1"/>
    </xf>
    <xf numFmtId="0" fontId="58" fillId="0" borderId="19" xfId="24" applyFont="1" applyBorder="1" applyAlignment="1">
      <alignment horizontal="left" vertical="center" indent="1"/>
    </xf>
    <xf numFmtId="0" fontId="58" fillId="0" borderId="32" xfId="24" applyFont="1" applyFill="1" applyBorder="1" applyAlignment="1">
      <alignment horizontal="center" vertical="center"/>
    </xf>
    <xf numFmtId="0" fontId="58" fillId="0" borderId="33" xfId="24" applyFont="1" applyFill="1" applyBorder="1" applyAlignment="1">
      <alignment horizontal="center" vertical="center"/>
    </xf>
    <xf numFmtId="178" fontId="58" fillId="0" borderId="17" xfId="24" applyNumberFormat="1" applyFont="1" applyFill="1" applyBorder="1" applyAlignment="1">
      <alignment horizontal="right" vertical="center"/>
    </xf>
    <xf numFmtId="178" fontId="58" fillId="0" borderId="38" xfId="24" applyNumberFormat="1" applyFont="1" applyFill="1" applyBorder="1" applyAlignment="1">
      <alignment horizontal="right" vertical="center"/>
    </xf>
    <xf numFmtId="179" fontId="58" fillId="0" borderId="229" xfId="24" applyNumberFormat="1" applyFont="1" applyFill="1" applyBorder="1" applyAlignment="1">
      <alignment horizontal="center" vertical="center"/>
    </xf>
    <xf numFmtId="179" fontId="58" fillId="0" borderId="38" xfId="24" applyNumberFormat="1" applyFont="1" applyFill="1" applyBorder="1" applyAlignment="1">
      <alignment horizontal="center" vertical="center"/>
    </xf>
    <xf numFmtId="179" fontId="58" fillId="0" borderId="19" xfId="24" applyNumberFormat="1" applyFont="1" applyFill="1" applyBorder="1" applyAlignment="1">
      <alignment horizontal="center" vertical="center"/>
    </xf>
    <xf numFmtId="0" fontId="58" fillId="0" borderId="28" xfId="24" applyFont="1" applyFill="1" applyBorder="1" applyAlignment="1">
      <alignment horizontal="left" vertical="center" indent="1"/>
    </xf>
    <xf numFmtId="0" fontId="58" fillId="0" borderId="34" xfId="24" applyFont="1" applyFill="1" applyBorder="1" applyAlignment="1">
      <alignment horizontal="left" vertical="center" indent="1"/>
    </xf>
    <xf numFmtId="0" fontId="58" fillId="0" borderId="39" xfId="24" applyFont="1" applyFill="1" applyBorder="1" applyAlignment="1">
      <alignment horizontal="left" vertical="center" indent="1"/>
    </xf>
    <xf numFmtId="178" fontId="58" fillId="0" borderId="225" xfId="24" applyNumberFormat="1" applyFont="1" applyFill="1" applyBorder="1" applyAlignment="1">
      <alignment horizontal="right" vertical="center"/>
    </xf>
    <xf numFmtId="178" fontId="58" fillId="0" borderId="136" xfId="24" applyNumberFormat="1" applyFont="1" applyFill="1" applyBorder="1" applyAlignment="1">
      <alignment horizontal="right" vertical="center"/>
    </xf>
    <xf numFmtId="180" fontId="58" fillId="0" borderId="230" xfId="24" applyNumberFormat="1" applyFont="1" applyFill="1" applyBorder="1" applyAlignment="1">
      <alignment horizontal="center" vertical="center"/>
    </xf>
    <xf numFmtId="180" fontId="58" fillId="0" borderId="34" xfId="24" applyNumberFormat="1" applyFont="1" applyFill="1" applyBorder="1" applyAlignment="1">
      <alignment horizontal="center" vertical="center"/>
    </xf>
    <xf numFmtId="180" fontId="58" fillId="0" borderId="39" xfId="24" applyNumberFormat="1" applyFont="1" applyFill="1" applyBorder="1" applyAlignment="1">
      <alignment horizontal="center" vertical="center"/>
    </xf>
    <xf numFmtId="0" fontId="58" fillId="0" borderId="221" xfId="24" applyFont="1" applyFill="1" applyBorder="1" applyAlignment="1">
      <alignment horizontal="center" vertical="center"/>
    </xf>
    <xf numFmtId="0" fontId="58" fillId="0" borderId="223" xfId="24" applyFont="1" applyFill="1" applyBorder="1" applyAlignment="1">
      <alignment horizontal="center" vertical="center"/>
    </xf>
    <xf numFmtId="0" fontId="58" fillId="0" borderId="224" xfId="24" applyFont="1" applyFill="1" applyBorder="1" applyAlignment="1">
      <alignment horizontal="center" vertical="center"/>
    </xf>
    <xf numFmtId="178" fontId="58" fillId="0" borderId="221" xfId="24" applyNumberFormat="1" applyFont="1" applyFill="1" applyBorder="1" applyAlignment="1">
      <alignment horizontal="right" vertical="center"/>
    </xf>
    <xf numFmtId="178" fontId="58" fillId="0" borderId="223" xfId="24" applyNumberFormat="1" applyFont="1" applyFill="1" applyBorder="1" applyAlignment="1">
      <alignment horizontal="right" vertical="center"/>
    </xf>
    <xf numFmtId="180" fontId="58" fillId="0" borderId="231" xfId="24" applyNumberFormat="1" applyFont="1" applyFill="1" applyBorder="1" applyAlignment="1">
      <alignment horizontal="center" vertical="center"/>
    </xf>
    <xf numFmtId="180" fontId="58" fillId="0" borderId="223" xfId="24" applyNumberFormat="1" applyFont="1" applyFill="1" applyBorder="1" applyAlignment="1">
      <alignment horizontal="center" vertical="center"/>
    </xf>
    <xf numFmtId="180" fontId="58" fillId="0" borderId="224" xfId="24" applyNumberFormat="1" applyFont="1" applyFill="1" applyBorder="1" applyAlignment="1">
      <alignment horizontal="center" vertical="center"/>
    </xf>
    <xf numFmtId="0" fontId="58" fillId="0" borderId="15" xfId="24" applyFont="1" applyBorder="1" applyAlignment="1">
      <alignment horizontal="center" vertical="center"/>
    </xf>
    <xf numFmtId="0" fontId="58" fillId="0" borderId="15" xfId="24" applyFont="1" applyFill="1" applyBorder="1" applyAlignment="1">
      <alignment horizontal="center" vertical="center" shrinkToFit="1"/>
    </xf>
    <xf numFmtId="0" fontId="58" fillId="0" borderId="17" xfId="24" applyFont="1" applyFill="1" applyBorder="1" applyAlignment="1">
      <alignment horizontal="center" vertical="center"/>
    </xf>
    <xf numFmtId="0" fontId="58" fillId="0" borderId="38" xfId="24" applyFont="1" applyFill="1" applyBorder="1" applyAlignment="1">
      <alignment horizontal="center" vertical="center"/>
    </xf>
    <xf numFmtId="0" fontId="58" fillId="0" borderId="19" xfId="24" applyFont="1" applyFill="1" applyBorder="1" applyAlignment="1">
      <alignment horizontal="center" vertical="center"/>
    </xf>
    <xf numFmtId="38" fontId="58" fillId="0" borderId="15" xfId="34" applyFont="1" applyFill="1" applyBorder="1" applyAlignment="1">
      <alignment horizontal="center" vertical="center"/>
    </xf>
    <xf numFmtId="0" fontId="58" fillId="0" borderId="15" xfId="24" applyFont="1" applyBorder="1" applyAlignment="1">
      <alignment horizontal="left" vertical="center" indent="1"/>
    </xf>
    <xf numFmtId="0" fontId="58" fillId="0" borderId="31" xfId="24" applyFont="1" applyFill="1" applyBorder="1" applyAlignment="1">
      <alignment horizontal="center" vertical="center"/>
    </xf>
    <xf numFmtId="180" fontId="58" fillId="0" borderId="232" xfId="24" applyNumberFormat="1" applyFont="1" applyFill="1" applyBorder="1" applyAlignment="1">
      <alignment horizontal="center" vertical="center"/>
    </xf>
    <xf numFmtId="180" fontId="58" fillId="0" borderId="31" xfId="24" applyNumberFormat="1" applyFont="1" applyFill="1" applyBorder="1" applyAlignment="1">
      <alignment horizontal="center" vertical="center"/>
    </xf>
    <xf numFmtId="0" fontId="58" fillId="0" borderId="222" xfId="24" applyFont="1" applyFill="1" applyBorder="1" applyAlignment="1">
      <alignment horizontal="center" vertical="center"/>
    </xf>
    <xf numFmtId="180" fontId="58" fillId="0" borderId="233" xfId="24" applyNumberFormat="1" applyFont="1" applyFill="1" applyBorder="1" applyAlignment="1">
      <alignment horizontal="center" vertical="center"/>
    </xf>
    <xf numFmtId="180" fontId="58" fillId="0" borderId="222" xfId="24" applyNumberFormat="1" applyFont="1" applyFill="1" applyBorder="1" applyAlignment="1">
      <alignment horizontal="center" vertical="center"/>
    </xf>
    <xf numFmtId="0" fontId="5" fillId="0" borderId="15" xfId="15" applyFont="1" applyBorder="1" applyAlignment="1">
      <alignment horizontal="left" vertical="center" wrapText="1"/>
    </xf>
    <xf numFmtId="0" fontId="59" fillId="0" borderId="0" xfId="24" applyFont="1" applyAlignment="1">
      <alignment horizontal="left" vertical="center" wrapText="1"/>
    </xf>
    <xf numFmtId="0" fontId="59" fillId="0" borderId="0" xfId="24" applyFont="1" applyAlignment="1">
      <alignment horizontal="left" vertical="center"/>
    </xf>
    <xf numFmtId="0" fontId="59" fillId="0" borderId="0" xfId="24" applyFont="1" applyBorder="1" applyAlignment="1">
      <alignment horizontal="left" vertical="top" wrapText="1"/>
    </xf>
    <xf numFmtId="0" fontId="59" fillId="0" borderId="0" xfId="24" applyFont="1" applyBorder="1" applyAlignment="1">
      <alignment horizontal="left" vertical="center" wrapText="1"/>
    </xf>
    <xf numFmtId="0" fontId="23" fillId="9" borderId="132" xfId="24" applyFont="1" applyFill="1" applyBorder="1" applyAlignment="1">
      <alignment horizontal="distributed" vertical="center" indent="1"/>
    </xf>
    <xf numFmtId="0" fontId="23" fillId="9" borderId="50" xfId="24" applyFont="1" applyFill="1" applyBorder="1" applyAlignment="1">
      <alignment horizontal="distributed" vertical="center" indent="1"/>
    </xf>
    <xf numFmtId="0" fontId="23" fillId="9" borderId="144" xfId="24" applyFont="1" applyFill="1" applyBorder="1" applyAlignment="1">
      <alignment horizontal="distributed" vertical="center" indent="1"/>
    </xf>
    <xf numFmtId="0" fontId="23" fillId="0" borderId="46" xfId="24" applyFont="1" applyFill="1" applyBorder="1" applyAlignment="1">
      <alignment horizontal="left" vertical="center" indent="1"/>
    </xf>
    <xf numFmtId="0" fontId="23" fillId="0" borderId="50" xfId="24" applyFont="1" applyFill="1" applyBorder="1" applyAlignment="1">
      <alignment horizontal="left" vertical="center" indent="1"/>
    </xf>
    <xf numFmtId="0" fontId="23" fillId="0" borderId="70" xfId="24" applyFont="1" applyFill="1" applyBorder="1" applyAlignment="1">
      <alignment horizontal="left" vertical="center" indent="1"/>
    </xf>
    <xf numFmtId="0" fontId="23" fillId="0" borderId="27" xfId="24" applyFont="1" applyFill="1" applyBorder="1" applyAlignment="1">
      <alignment horizontal="distributed" vertical="center" indent="2"/>
    </xf>
    <xf numFmtId="0" fontId="23" fillId="0" borderId="36" xfId="24" applyFont="1" applyFill="1" applyBorder="1" applyAlignment="1">
      <alignment horizontal="distributed" vertical="center" indent="2"/>
    </xf>
    <xf numFmtId="0" fontId="23" fillId="0" borderId="42" xfId="24" applyFont="1" applyFill="1" applyBorder="1" applyAlignment="1">
      <alignment horizontal="distributed" vertical="center" indent="2"/>
    </xf>
    <xf numFmtId="0" fontId="23" fillId="0" borderId="17" xfId="24" applyFont="1" applyFill="1" applyBorder="1" applyAlignment="1">
      <alignment horizontal="distributed" vertical="center" indent="2"/>
    </xf>
    <xf numFmtId="0" fontId="23" fillId="0" borderId="38" xfId="24" applyFont="1" applyFill="1" applyBorder="1" applyAlignment="1">
      <alignment horizontal="distributed" vertical="center" indent="2"/>
    </xf>
    <xf numFmtId="0" fontId="23" fillId="0" borderId="19" xfId="24" applyFont="1" applyFill="1" applyBorder="1" applyAlignment="1">
      <alignment horizontal="distributed" vertical="center" indent="2"/>
    </xf>
    <xf numFmtId="0" fontId="23" fillId="0" borderId="15" xfId="24" applyFont="1" applyFill="1" applyBorder="1" applyAlignment="1">
      <alignment horizontal="distributed" vertical="center" indent="2"/>
    </xf>
    <xf numFmtId="0" fontId="23" fillId="0" borderId="31" xfId="24" applyFont="1" applyFill="1" applyBorder="1" applyAlignment="1">
      <alignment horizontal="center" vertical="center"/>
    </xf>
    <xf numFmtId="0" fontId="23" fillId="0" borderId="28" xfId="24" applyFont="1" applyFill="1" applyBorder="1" applyAlignment="1">
      <alignment horizontal="center" vertical="center"/>
    </xf>
    <xf numFmtId="0" fontId="23" fillId="0" borderId="34" xfId="24" applyFont="1" applyFill="1" applyBorder="1" applyAlignment="1">
      <alignment horizontal="center" vertical="center"/>
    </xf>
    <xf numFmtId="0" fontId="23" fillId="0" borderId="221" xfId="24" applyFont="1" applyFill="1" applyBorder="1" applyAlignment="1">
      <alignment horizontal="center" vertical="center"/>
    </xf>
    <xf numFmtId="0" fontId="23" fillId="0" borderId="223" xfId="24" applyFont="1" applyFill="1" applyBorder="1" applyAlignment="1">
      <alignment horizontal="center" vertical="center"/>
    </xf>
    <xf numFmtId="0" fontId="23" fillId="0" borderId="221" xfId="24" applyFont="1" applyFill="1" applyBorder="1" applyAlignment="1">
      <alignment horizontal="left" vertical="center" wrapText="1"/>
    </xf>
    <xf numFmtId="0" fontId="23" fillId="0" borderId="223" xfId="24" applyFont="1" applyFill="1" applyBorder="1" applyAlignment="1">
      <alignment horizontal="left" vertical="center" wrapText="1"/>
    </xf>
    <xf numFmtId="0" fontId="23" fillId="0" borderId="245" xfId="24" applyFont="1" applyFill="1" applyBorder="1" applyAlignment="1">
      <alignment horizontal="left" vertical="center" wrapText="1"/>
    </xf>
    <xf numFmtId="0" fontId="23" fillId="0" borderId="29" xfId="24" applyFont="1" applyFill="1" applyBorder="1" applyAlignment="1">
      <alignment horizontal="center" vertical="center" wrapText="1"/>
    </xf>
    <xf numFmtId="0" fontId="23" fillId="0" borderId="37" xfId="24" applyFont="1" applyFill="1" applyBorder="1" applyAlignment="1">
      <alignment horizontal="center" vertical="center" wrapText="1"/>
    </xf>
    <xf numFmtId="0" fontId="23" fillId="0" borderId="72" xfId="24" applyFont="1" applyFill="1" applyBorder="1" applyAlignment="1">
      <alignment horizontal="center" vertical="center" wrapText="1"/>
    </xf>
    <xf numFmtId="0" fontId="23" fillId="0" borderId="239" xfId="24" applyFont="1" applyFill="1" applyBorder="1" applyAlignment="1">
      <alignment horizontal="center" vertical="center"/>
    </xf>
    <xf numFmtId="0" fontId="23" fillId="0" borderId="242" xfId="24" applyFont="1" applyFill="1" applyBorder="1" applyAlignment="1">
      <alignment horizontal="center" vertical="center"/>
    </xf>
    <xf numFmtId="0" fontId="23" fillId="0" borderId="240" xfId="24" applyFont="1" applyFill="1" applyBorder="1" applyAlignment="1">
      <alignment horizontal="center" vertical="center"/>
    </xf>
    <xf numFmtId="0" fontId="23" fillId="0" borderId="243" xfId="24" applyFont="1" applyFill="1" applyBorder="1" applyAlignment="1">
      <alignment horizontal="center" vertical="center"/>
    </xf>
    <xf numFmtId="0" fontId="23" fillId="0" borderId="241" xfId="24" applyFont="1" applyFill="1" applyBorder="1" applyAlignment="1">
      <alignment horizontal="center" vertical="center"/>
    </xf>
    <xf numFmtId="0" fontId="23" fillId="0" borderId="244" xfId="24" applyFont="1" applyFill="1" applyBorder="1" applyAlignment="1">
      <alignment horizontal="center" vertical="center"/>
    </xf>
    <xf numFmtId="0" fontId="23" fillId="0" borderId="35" xfId="24" applyFont="1" applyFill="1" applyBorder="1" applyAlignment="1">
      <alignment horizontal="center" vertical="center" shrinkToFit="1"/>
    </xf>
    <xf numFmtId="0" fontId="23" fillId="0" borderId="78" xfId="24" applyFont="1" applyFill="1" applyBorder="1" applyAlignment="1">
      <alignment horizontal="center" vertical="center" shrinkToFit="1"/>
    </xf>
    <xf numFmtId="0" fontId="63" fillId="0" borderId="17" xfId="24" applyFont="1" applyBorder="1" applyAlignment="1">
      <alignment horizontal="center" vertical="center"/>
    </xf>
    <xf numFmtId="0" fontId="63" fillId="0" borderId="38" xfId="24" applyFont="1" applyBorder="1" applyAlignment="1">
      <alignment horizontal="center" vertical="center"/>
    </xf>
    <xf numFmtId="0" fontId="63" fillId="0" borderId="38" xfId="24" applyFont="1" applyBorder="1" applyAlignment="1">
      <alignment horizontal="left" vertical="center" wrapText="1"/>
    </xf>
    <xf numFmtId="0" fontId="63" fillId="0" borderId="19" xfId="24" applyFont="1" applyBorder="1" applyAlignment="1">
      <alignment horizontal="left" vertical="center" wrapText="1"/>
    </xf>
    <xf numFmtId="0" fontId="63" fillId="0" borderId="0" xfId="24" applyFont="1" applyAlignment="1">
      <alignment horizontal="center" vertical="center"/>
    </xf>
    <xf numFmtId="0" fontId="63" fillId="0" borderId="0" xfId="24" applyFont="1" applyAlignment="1">
      <alignment horizontal="left" vertical="center" wrapText="1"/>
    </xf>
    <xf numFmtId="0" fontId="25" fillId="9" borderId="50" xfId="24" applyFont="1" applyFill="1" applyBorder="1" applyAlignment="1">
      <alignment horizontal="center" vertical="center" textRotation="255" shrinkToFit="1"/>
    </xf>
    <xf numFmtId="0" fontId="25" fillId="9" borderId="144" xfId="24" applyFont="1" applyFill="1" applyBorder="1" applyAlignment="1">
      <alignment horizontal="center" vertical="center" textRotation="255" shrinkToFit="1"/>
    </xf>
    <xf numFmtId="0" fontId="25" fillId="9" borderId="0" xfId="24" applyFont="1" applyFill="1" applyBorder="1" applyAlignment="1">
      <alignment horizontal="center" vertical="center" textRotation="255" shrinkToFit="1"/>
    </xf>
    <xf numFmtId="0" fontId="25" fillId="9" borderId="44" xfId="24" applyFont="1" applyFill="1" applyBorder="1" applyAlignment="1">
      <alignment horizontal="center" vertical="center" textRotation="255" shrinkToFit="1"/>
    </xf>
    <xf numFmtId="0" fontId="23" fillId="9" borderId="50" xfId="24" applyFont="1" applyFill="1" applyBorder="1" applyAlignment="1">
      <alignment horizontal="center" vertical="center" wrapText="1"/>
    </xf>
    <xf numFmtId="0" fontId="23" fillId="9" borderId="144" xfId="24" applyFont="1" applyFill="1" applyBorder="1" applyAlignment="1">
      <alignment horizontal="center" vertical="center" wrapText="1"/>
    </xf>
    <xf numFmtId="0" fontId="23" fillId="9" borderId="0" xfId="24" applyFont="1" applyFill="1" applyBorder="1" applyAlignment="1">
      <alignment horizontal="center" vertical="center" wrapText="1"/>
    </xf>
    <xf numFmtId="0" fontId="23" fillId="9" borderId="44" xfId="24" applyFont="1" applyFill="1" applyBorder="1" applyAlignment="1">
      <alignment horizontal="center" vertical="center" wrapText="1"/>
    </xf>
    <xf numFmtId="0" fontId="23" fillId="9" borderId="137" xfId="24" applyFont="1" applyFill="1" applyBorder="1" applyAlignment="1">
      <alignment horizontal="center" vertical="center"/>
    </xf>
    <xf numFmtId="0" fontId="23" fillId="9" borderId="235" xfId="24" applyFont="1" applyFill="1" applyBorder="1" applyAlignment="1">
      <alignment horizontal="center" vertical="center"/>
    </xf>
    <xf numFmtId="0" fontId="23" fillId="9" borderId="0" xfId="24" applyFont="1" applyFill="1" applyBorder="1" applyAlignment="1">
      <alignment horizontal="center" vertical="center"/>
    </xf>
    <xf numFmtId="0" fontId="23" fillId="9" borderId="44" xfId="24" applyFont="1" applyFill="1" applyBorder="1" applyAlignment="1">
      <alignment horizontal="center" vertical="center"/>
    </xf>
    <xf numFmtId="0" fontId="23" fillId="9" borderId="37" xfId="24" applyFont="1" applyFill="1" applyBorder="1" applyAlignment="1">
      <alignment horizontal="center" vertical="center"/>
    </xf>
    <xf numFmtId="0" fontId="23" fillId="9" borderId="43" xfId="24" applyFont="1" applyFill="1" applyBorder="1" applyAlignment="1">
      <alignment horizontal="center" vertical="center"/>
    </xf>
    <xf numFmtId="0" fontId="23" fillId="0" borderId="30" xfId="24" applyFont="1" applyFill="1" applyBorder="1" applyAlignment="1">
      <alignment horizontal="center" vertical="center"/>
    </xf>
    <xf numFmtId="0" fontId="23" fillId="0" borderId="0" xfId="24" applyFont="1" applyFill="1" applyBorder="1" applyAlignment="1">
      <alignment horizontal="center" vertical="center"/>
    </xf>
    <xf numFmtId="0" fontId="23" fillId="0" borderId="29" xfId="24" applyFont="1" applyFill="1" applyBorder="1" applyAlignment="1">
      <alignment horizontal="center" vertical="center"/>
    </xf>
    <xf numFmtId="0" fontId="23" fillId="0" borderId="37" xfId="24" applyFont="1" applyFill="1" applyBorder="1" applyAlignment="1">
      <alignment horizontal="center" vertical="center"/>
    </xf>
    <xf numFmtId="0" fontId="23" fillId="0" borderId="28" xfId="24" applyFont="1" applyFill="1" applyBorder="1" applyAlignment="1">
      <alignment horizontal="left" vertical="center" wrapText="1"/>
    </xf>
    <xf numFmtId="0" fontId="23" fillId="0" borderId="34" xfId="24" applyFont="1" applyFill="1" applyBorder="1" applyAlignment="1">
      <alignment horizontal="left" vertical="center" wrapText="1"/>
    </xf>
    <xf numFmtId="0" fontId="23" fillId="0" borderId="73" xfId="24" applyFont="1" applyFill="1" applyBorder="1" applyAlignment="1">
      <alignment horizontal="left" vertical="center" wrapText="1"/>
    </xf>
    <xf numFmtId="0" fontId="23" fillId="0" borderId="30" xfId="24" applyFont="1" applyFill="1" applyBorder="1" applyAlignment="1">
      <alignment horizontal="left" vertical="center" wrapText="1"/>
    </xf>
    <xf numFmtId="0" fontId="23" fillId="0" borderId="0" xfId="24" applyFont="1" applyFill="1" applyBorder="1" applyAlignment="1">
      <alignment horizontal="left" vertical="center" wrapText="1"/>
    </xf>
    <xf numFmtId="0" fontId="23" fillId="0" borderId="74" xfId="24" applyFont="1" applyFill="1" applyBorder="1" applyAlignment="1">
      <alignment horizontal="left" vertical="center" wrapText="1"/>
    </xf>
    <xf numFmtId="0" fontId="23" fillId="9" borderId="28" xfId="24" applyFont="1" applyFill="1" applyBorder="1" applyAlignment="1">
      <alignment horizontal="center" vertical="center" wrapText="1"/>
    </xf>
    <xf numFmtId="0" fontId="23" fillId="9" borderId="34" xfId="24" applyFont="1" applyFill="1" applyBorder="1" applyAlignment="1">
      <alignment horizontal="center" vertical="center"/>
    </xf>
    <xf numFmtId="0" fontId="23" fillId="9" borderId="39" xfId="24" applyFont="1" applyFill="1" applyBorder="1" applyAlignment="1">
      <alignment horizontal="center" vertical="center"/>
    </xf>
    <xf numFmtId="0" fontId="23" fillId="9" borderId="236" xfId="24" applyFont="1" applyFill="1" applyBorder="1" applyAlignment="1">
      <alignment horizontal="center" vertical="center"/>
    </xf>
    <xf numFmtId="0" fontId="23" fillId="9" borderId="11" xfId="24" applyFont="1" applyFill="1" applyBorder="1" applyAlignment="1">
      <alignment horizontal="center" vertical="center"/>
    </xf>
    <xf numFmtId="0" fontId="23" fillId="9" borderId="237" xfId="24" applyFont="1" applyFill="1" applyBorder="1" applyAlignment="1">
      <alignment horizontal="center" vertical="center"/>
    </xf>
    <xf numFmtId="0" fontId="23" fillId="9" borderId="30" xfId="24" applyFont="1" applyFill="1" applyBorder="1" applyAlignment="1">
      <alignment horizontal="center" vertical="center" wrapText="1"/>
    </xf>
    <xf numFmtId="0" fontId="23" fillId="9" borderId="29" xfId="24" applyFont="1" applyFill="1" applyBorder="1" applyAlignment="1">
      <alignment horizontal="center" vertical="center" wrapText="1"/>
    </xf>
    <xf numFmtId="0" fontId="23" fillId="9" borderId="37" xfId="24" applyFont="1" applyFill="1" applyBorder="1" applyAlignment="1">
      <alignment horizontal="center" vertical="center" wrapText="1"/>
    </xf>
    <xf numFmtId="0" fontId="23" fillId="9" borderId="43" xfId="24" applyFont="1" applyFill="1" applyBorder="1" applyAlignment="1">
      <alignment horizontal="center" vertical="center" wrapText="1"/>
    </xf>
    <xf numFmtId="0" fontId="19" fillId="0" borderId="238" xfId="24" applyFont="1" applyFill="1" applyBorder="1" applyAlignment="1">
      <alignment horizontal="left" vertical="center" wrapText="1"/>
    </xf>
    <xf numFmtId="0" fontId="19" fillId="0" borderId="12" xfId="24" applyFont="1" applyFill="1" applyBorder="1" applyAlignment="1">
      <alignment horizontal="left" vertical="center" wrapText="1"/>
    </xf>
    <xf numFmtId="0" fontId="19" fillId="0" borderId="247" xfId="24" applyFont="1" applyFill="1" applyBorder="1" applyAlignment="1">
      <alignment horizontal="left" vertical="center" wrapText="1"/>
    </xf>
    <xf numFmtId="0" fontId="19" fillId="0" borderId="29" xfId="24" applyFont="1" applyFill="1" applyBorder="1" applyAlignment="1">
      <alignment horizontal="left" vertical="center" wrapText="1"/>
    </xf>
    <xf numFmtId="0" fontId="19" fillId="0" borderId="37" xfId="27" applyFont="1" applyBorder="1" applyAlignment="1">
      <alignment horizontal="left" vertical="center" wrapText="1"/>
    </xf>
    <xf numFmtId="0" fontId="19" fillId="0" borderId="72" xfId="24" applyFont="1" applyFill="1" applyBorder="1" applyAlignment="1">
      <alignment horizontal="left" vertical="center" wrapText="1"/>
    </xf>
    <xf numFmtId="0" fontId="23" fillId="9" borderId="86" xfId="24" applyFont="1" applyFill="1" applyBorder="1" applyAlignment="1">
      <alignment horizontal="center" vertical="center" wrapText="1"/>
    </xf>
    <xf numFmtId="0" fontId="23" fillId="9" borderId="26" xfId="24" applyFont="1" applyFill="1" applyBorder="1" applyAlignment="1">
      <alignment horizontal="center" vertical="center" wrapText="1"/>
    </xf>
    <xf numFmtId="0" fontId="23" fillId="9" borderId="35" xfId="24" applyFont="1" applyFill="1" applyBorder="1" applyAlignment="1">
      <alignment horizontal="center" vertical="center" wrapText="1"/>
    </xf>
    <xf numFmtId="0" fontId="23" fillId="9" borderId="40" xfId="24" applyFont="1" applyFill="1" applyBorder="1" applyAlignment="1">
      <alignment horizontal="center" vertical="center" wrapText="1"/>
    </xf>
    <xf numFmtId="0" fontId="25" fillId="0" borderId="0" xfId="24" applyFont="1" applyAlignment="1">
      <alignment horizontal="left" vertical="top" wrapText="1"/>
    </xf>
    <xf numFmtId="0" fontId="23" fillId="9" borderId="132" xfId="24" applyFont="1" applyFill="1" applyBorder="1" applyAlignment="1">
      <alignment horizontal="center" vertical="distributed" textRotation="255" indent="1"/>
    </xf>
    <xf numFmtId="0" fontId="23" fillId="9" borderId="144" xfId="24" applyFont="1" applyFill="1" applyBorder="1" applyAlignment="1">
      <alignment horizontal="center" vertical="distributed" textRotation="255" indent="1"/>
    </xf>
    <xf numFmtId="0" fontId="23" fillId="9" borderId="86" xfId="24" applyFont="1" applyFill="1" applyBorder="1" applyAlignment="1">
      <alignment horizontal="center" vertical="distributed" textRotation="255" indent="1"/>
    </xf>
    <xf numFmtId="0" fontId="23" fillId="9" borderId="44" xfId="24" applyFont="1" applyFill="1" applyBorder="1" applyAlignment="1">
      <alignment horizontal="center" vertical="distributed" textRotation="255" indent="1"/>
    </xf>
    <xf numFmtId="0" fontId="23" fillId="9" borderId="85" xfId="24" applyFont="1" applyFill="1" applyBorder="1" applyAlignment="1">
      <alignment horizontal="center" vertical="distributed" textRotation="255" indent="1"/>
    </xf>
    <xf numFmtId="0" fontId="23" fillId="9" borderId="43" xfId="24" applyFont="1" applyFill="1" applyBorder="1" applyAlignment="1">
      <alignment horizontal="center" vertical="distributed" textRotation="255" indent="1"/>
    </xf>
    <xf numFmtId="0" fontId="23" fillId="9" borderId="234" xfId="24" applyFont="1" applyFill="1" applyBorder="1" applyAlignment="1">
      <alignment horizontal="center" vertical="center" textRotation="255" shrinkToFit="1"/>
    </xf>
    <xf numFmtId="0" fontId="23" fillId="9" borderId="235" xfId="24" applyFont="1" applyFill="1" applyBorder="1" applyAlignment="1">
      <alignment horizontal="center" vertical="center" textRotation="255" shrinkToFit="1"/>
    </xf>
    <xf numFmtId="0" fontId="23" fillId="9" borderId="30" xfId="24" applyFont="1" applyFill="1" applyBorder="1" applyAlignment="1">
      <alignment horizontal="center" vertical="center" textRotation="255" shrinkToFit="1"/>
    </xf>
    <xf numFmtId="0" fontId="23" fillId="9" borderId="44" xfId="24" applyFont="1" applyFill="1" applyBorder="1" applyAlignment="1">
      <alignment horizontal="center" vertical="center" textRotation="255" shrinkToFit="1"/>
    </xf>
    <xf numFmtId="0" fontId="23" fillId="9" borderId="29" xfId="24" applyFont="1" applyFill="1" applyBorder="1" applyAlignment="1">
      <alignment horizontal="center" vertical="center" textRotation="255" shrinkToFit="1"/>
    </xf>
    <xf numFmtId="0" fontId="23" fillId="9" borderId="43" xfId="24" applyFont="1" applyFill="1" applyBorder="1" applyAlignment="1">
      <alignment horizontal="center" vertical="center" textRotation="255" shrinkToFit="1"/>
    </xf>
    <xf numFmtId="0" fontId="4" fillId="5" borderId="17" xfId="15" applyFont="1" applyFill="1" applyBorder="1" applyAlignment="1">
      <alignment horizontal="center" vertical="center"/>
    </xf>
    <xf numFmtId="0" fontId="4" fillId="5" borderId="38" xfId="15" applyFont="1" applyFill="1" applyBorder="1" applyAlignment="1">
      <alignment horizontal="center" vertical="center"/>
    </xf>
    <xf numFmtId="0" fontId="4" fillId="5" borderId="19" xfId="15" applyFont="1" applyFill="1" applyBorder="1" applyAlignment="1">
      <alignment horizontal="center" vertical="center"/>
    </xf>
    <xf numFmtId="0" fontId="4" fillId="0" borderId="0" xfId="15" applyFont="1" applyBorder="1" applyAlignment="1">
      <alignment horizontal="left" vertical="center"/>
    </xf>
    <xf numFmtId="0" fontId="4" fillId="0" borderId="37" xfId="15" applyFont="1" applyBorder="1" applyAlignment="1">
      <alignment horizontal="left" vertical="center"/>
    </xf>
    <xf numFmtId="57" fontId="4" fillId="5" borderId="242" xfId="15" applyNumberFormat="1" applyFont="1" applyFill="1" applyBorder="1" applyAlignment="1">
      <alignment horizontal="center" vertical="center"/>
    </xf>
    <xf numFmtId="0" fontId="4" fillId="5" borderId="242" xfId="15" applyFont="1" applyFill="1" applyBorder="1" applyAlignment="1">
      <alignment horizontal="center" vertical="center"/>
    </xf>
    <xf numFmtId="0" fontId="4" fillId="5" borderId="243" xfId="15" applyFont="1" applyFill="1" applyBorder="1" applyAlignment="1">
      <alignment horizontal="center" vertical="center"/>
    </xf>
    <xf numFmtId="0" fontId="4" fillId="0" borderId="256" xfId="15" applyFont="1" applyFill="1" applyBorder="1" applyAlignment="1">
      <alignment horizontal="center" vertical="center"/>
    </xf>
    <xf numFmtId="0" fontId="4" fillId="0" borderId="242" xfId="15" applyFont="1" applyBorder="1" applyAlignment="1">
      <alignment horizontal="left" vertical="center" wrapText="1"/>
    </xf>
    <xf numFmtId="0" fontId="4" fillId="0" borderId="257" xfId="15" applyFont="1" applyBorder="1" applyAlignment="1">
      <alignment horizontal="left" vertical="center" wrapText="1"/>
    </xf>
    <xf numFmtId="0" fontId="4" fillId="0" borderId="256" xfId="15" applyFont="1" applyBorder="1" applyAlignment="1">
      <alignment horizontal="left" vertical="center" wrapText="1"/>
    </xf>
    <xf numFmtId="0" fontId="4" fillId="0" borderId="256" xfId="15" applyFont="1" applyBorder="1" applyAlignment="1">
      <alignment horizontal="left" vertical="center"/>
    </xf>
    <xf numFmtId="0" fontId="4" fillId="0" borderId="259" xfId="15" applyFont="1" applyBorder="1" applyAlignment="1">
      <alignment horizontal="left" vertical="center"/>
    </xf>
    <xf numFmtId="0" fontId="4" fillId="0" borderId="34" xfId="15" applyFont="1" applyBorder="1" applyAlignment="1">
      <alignment horizontal="left" vertical="center" wrapText="1"/>
    </xf>
    <xf numFmtId="0" fontId="4" fillId="0" borderId="39" xfId="15" applyFont="1" applyBorder="1" applyAlignment="1">
      <alignment horizontal="left" vertical="center" wrapText="1"/>
    </xf>
    <xf numFmtId="0" fontId="4" fillId="5" borderId="37" xfId="15" applyFont="1" applyFill="1" applyBorder="1" applyAlignment="1">
      <alignment horizontal="center" vertical="center"/>
    </xf>
    <xf numFmtId="0" fontId="4" fillId="5" borderId="0" xfId="15" applyFont="1" applyFill="1" applyBorder="1" applyAlignment="1">
      <alignment horizontal="center" vertical="center"/>
    </xf>
    <xf numFmtId="0" fontId="4" fillId="0" borderId="32" xfId="15" applyFont="1" applyBorder="1" applyAlignment="1">
      <alignment horizontal="center" vertical="center"/>
    </xf>
    <xf numFmtId="0" fontId="4" fillId="0" borderId="31" xfId="15" applyFont="1" applyBorder="1" applyAlignment="1">
      <alignment horizontal="center" vertical="center" wrapText="1"/>
    </xf>
    <xf numFmtId="0" fontId="4" fillId="0" borderId="32" xfId="15" applyFont="1" applyBorder="1" applyAlignment="1">
      <alignment horizontal="center" vertical="center" wrapText="1"/>
    </xf>
    <xf numFmtId="0" fontId="64" fillId="0" borderId="0" xfId="15" applyFont="1" applyAlignment="1">
      <alignment horizontal="center" vertical="center"/>
    </xf>
    <xf numFmtId="0" fontId="64" fillId="0" borderId="0" xfId="15" applyFont="1" applyAlignment="1">
      <alignment vertical="center"/>
    </xf>
    <xf numFmtId="0" fontId="4" fillId="0" borderId="17" xfId="15" applyBorder="1" applyAlignment="1">
      <alignment horizontal="distributed" vertical="center"/>
    </xf>
    <xf numFmtId="0" fontId="4" fillId="0" borderId="19" xfId="15" applyBorder="1" applyAlignment="1">
      <alignment horizontal="distributed" vertical="center"/>
    </xf>
    <xf numFmtId="0" fontId="4" fillId="0" borderId="28" xfId="15" applyBorder="1" applyAlignment="1">
      <alignment horizontal="center" vertical="center" shrinkToFit="1"/>
    </xf>
    <xf numFmtId="0" fontId="4" fillId="0" borderId="39" xfId="15" applyBorder="1" applyAlignment="1">
      <alignment horizontal="center" vertical="center" shrinkToFit="1"/>
    </xf>
    <xf numFmtId="0" fontId="4" fillId="0" borderId="34" xfId="15" applyFont="1" applyBorder="1" applyAlignment="1">
      <alignment horizontal="left" vertical="top" wrapText="1"/>
    </xf>
    <xf numFmtId="0" fontId="4" fillId="0" borderId="34" xfId="15" applyBorder="1" applyAlignment="1">
      <alignment vertical="top" wrapText="1"/>
    </xf>
    <xf numFmtId="0" fontId="4" fillId="0" borderId="15" xfId="12" applyFont="1" applyBorder="1" applyAlignment="1">
      <alignment vertical="center"/>
    </xf>
    <xf numFmtId="0" fontId="4" fillId="0" borderId="17" xfId="15" applyBorder="1" applyAlignment="1">
      <alignment vertical="center" shrinkToFit="1"/>
    </xf>
    <xf numFmtId="0" fontId="4" fillId="0" borderId="19" xfId="15" applyBorder="1" applyAlignment="1">
      <alignment vertical="center" shrinkToFit="1"/>
    </xf>
    <xf numFmtId="0" fontId="4" fillId="0" borderId="34" xfId="15" applyBorder="1" applyAlignment="1">
      <alignment vertical="center" wrapText="1"/>
    </xf>
    <xf numFmtId="0" fontId="64" fillId="0" borderId="0" xfId="10" applyFont="1" applyAlignment="1">
      <alignment horizontal="center" vertical="center" wrapText="1"/>
    </xf>
    <xf numFmtId="9" fontId="0" fillId="0" borderId="0" xfId="10" applyNumberFormat="1" applyFont="1" applyBorder="1" applyAlignment="1">
      <alignment horizontal="center" vertical="center"/>
    </xf>
    <xf numFmtId="58" fontId="17" fillId="0" borderId="28" xfId="10" applyNumberFormat="1" applyFont="1" applyFill="1" applyBorder="1" applyAlignment="1">
      <alignment horizontal="center" vertical="center"/>
    </xf>
    <xf numFmtId="58" fontId="17" fillId="0" borderId="17" xfId="10" applyNumberFormat="1" applyFont="1" applyFill="1" applyBorder="1" applyAlignment="1">
      <alignment horizontal="center" vertical="center"/>
    </xf>
    <xf numFmtId="58" fontId="17" fillId="0" borderId="19" xfId="10" applyNumberFormat="1" applyFont="1" applyFill="1" applyBorder="1" applyAlignment="1">
      <alignment horizontal="center" vertical="center"/>
    </xf>
    <xf numFmtId="58" fontId="17" fillId="0" borderId="15" xfId="10" applyNumberFormat="1" applyFont="1" applyFill="1" applyBorder="1" applyAlignment="1">
      <alignment horizontal="center" vertical="center"/>
    </xf>
    <xf numFmtId="0" fontId="17" fillId="0" borderId="15" xfId="10" applyFont="1" applyBorder="1" applyAlignment="1">
      <alignment horizontal="center" vertical="center" wrapText="1"/>
    </xf>
    <xf numFmtId="0" fontId="17" fillId="0" borderId="28" xfId="10" applyFont="1" applyBorder="1" applyAlignment="1">
      <alignment horizontal="right" vertical="center"/>
    </xf>
    <xf numFmtId="0" fontId="17" fillId="0" borderId="34" xfId="10" applyFont="1" applyBorder="1" applyAlignment="1">
      <alignment horizontal="right" vertical="center"/>
    </xf>
    <xf numFmtId="0" fontId="17" fillId="0" borderId="39" xfId="10" applyFont="1" applyBorder="1" applyAlignment="1">
      <alignment horizontal="right" vertical="center"/>
    </xf>
    <xf numFmtId="0" fontId="17" fillId="0" borderId="30" xfId="10" applyFont="1" applyBorder="1" applyAlignment="1">
      <alignment horizontal="right" vertical="center"/>
    </xf>
    <xf numFmtId="0" fontId="17" fillId="0" borderId="0" xfId="10" applyFont="1" applyBorder="1" applyAlignment="1">
      <alignment horizontal="right" vertical="center"/>
    </xf>
    <xf numFmtId="0" fontId="17" fillId="0" borderId="44" xfId="10" applyFont="1" applyBorder="1" applyAlignment="1">
      <alignment horizontal="right" vertical="center"/>
    </xf>
    <xf numFmtId="0" fontId="17" fillId="0" borderId="29" xfId="10" applyFont="1" applyBorder="1" applyAlignment="1">
      <alignment horizontal="right" vertical="center"/>
    </xf>
    <xf numFmtId="0" fontId="17" fillId="0" borderId="37" xfId="10" applyFont="1" applyBorder="1" applyAlignment="1">
      <alignment horizontal="right" vertical="center"/>
    </xf>
    <xf numFmtId="0" fontId="17" fillId="0" borderId="43" xfId="10" applyFont="1" applyBorder="1" applyAlignment="1">
      <alignment horizontal="right" vertical="center"/>
    </xf>
    <xf numFmtId="0" fontId="51" fillId="0" borderId="0" xfId="10" applyFont="1" applyAlignment="1">
      <alignment horizontal="left" vertical="center" wrapText="1"/>
    </xf>
    <xf numFmtId="0" fontId="51" fillId="0" borderId="0" xfId="10" applyFont="1" applyAlignment="1">
      <alignment horizontal="left" vertical="center"/>
    </xf>
    <xf numFmtId="0" fontId="17" fillId="0" borderId="28" xfId="10" applyFont="1" applyBorder="1" applyAlignment="1">
      <alignment horizontal="center" vertical="center" wrapText="1"/>
    </xf>
    <xf numFmtId="0" fontId="17" fillId="0" borderId="39" xfId="10" applyFont="1" applyBorder="1" applyAlignment="1">
      <alignment horizontal="center" vertical="center" wrapText="1"/>
    </xf>
    <xf numFmtId="0" fontId="17" fillId="0" borderId="30" xfId="10" applyFont="1" applyBorder="1" applyAlignment="1">
      <alignment horizontal="center" vertical="center" wrapText="1"/>
    </xf>
    <xf numFmtId="0" fontId="17" fillId="0" borderId="44" xfId="10" applyFont="1" applyBorder="1" applyAlignment="1">
      <alignment horizontal="center" vertical="center" wrapText="1"/>
    </xf>
    <xf numFmtId="0" fontId="17" fillId="0" borderId="29" xfId="10" applyFont="1" applyBorder="1" applyAlignment="1">
      <alignment horizontal="center" vertical="center" wrapText="1"/>
    </xf>
    <xf numFmtId="0" fontId="17" fillId="0" borderId="43" xfId="10" applyFont="1" applyBorder="1" applyAlignment="1">
      <alignment horizontal="center" vertical="center" wrapText="1"/>
    </xf>
    <xf numFmtId="0" fontId="17" fillId="0" borderId="122" xfId="10" applyFont="1" applyBorder="1" applyAlignment="1">
      <alignment horizontal="center" vertical="center" wrapText="1"/>
    </xf>
    <xf numFmtId="0" fontId="17" fillId="0" borderId="123" xfId="10" applyFont="1" applyBorder="1" applyAlignment="1">
      <alignment horizontal="center" vertical="center"/>
    </xf>
    <xf numFmtId="58" fontId="17" fillId="0" borderId="84" xfId="10" applyNumberFormat="1" applyFont="1" applyFill="1" applyBorder="1" applyAlignment="1">
      <alignment horizontal="center" vertical="center"/>
    </xf>
    <xf numFmtId="0" fontId="17" fillId="0" borderId="76" xfId="10" applyFont="1" applyFill="1" applyBorder="1" applyAlignment="1">
      <alignment horizontal="center" vertical="center"/>
    </xf>
    <xf numFmtId="58" fontId="17" fillId="0" borderId="76" xfId="10" applyNumberFormat="1" applyFont="1" applyFill="1" applyBorder="1" applyAlignment="1">
      <alignment horizontal="center" vertical="center"/>
    </xf>
    <xf numFmtId="0" fontId="17" fillId="0" borderId="118" xfId="10" applyFont="1" applyFill="1" applyBorder="1" applyAlignment="1">
      <alignment horizontal="center" vertical="center"/>
    </xf>
    <xf numFmtId="0" fontId="17" fillId="0" borderId="103" xfId="10" applyFont="1" applyFill="1" applyBorder="1" applyAlignment="1">
      <alignment horizontal="center" vertical="center"/>
    </xf>
    <xf numFmtId="0" fontId="17" fillId="0" borderId="84" xfId="10" applyFont="1" applyFill="1" applyBorder="1" applyAlignment="1">
      <alignment horizontal="center" vertical="center"/>
    </xf>
    <xf numFmtId="0" fontId="17" fillId="0" borderId="25" xfId="10" applyFont="1" applyFill="1" applyBorder="1" applyAlignment="1">
      <alignment horizontal="center" vertical="center"/>
    </xf>
    <xf numFmtId="58" fontId="17" fillId="0" borderId="107" xfId="10" applyNumberFormat="1" applyFont="1" applyFill="1" applyBorder="1" applyAlignment="1">
      <alignment horizontal="center" vertical="center"/>
    </xf>
    <xf numFmtId="0" fontId="17" fillId="0" borderId="106" xfId="10" applyFont="1" applyFill="1" applyBorder="1" applyAlignment="1">
      <alignment horizontal="center" vertical="center"/>
    </xf>
    <xf numFmtId="0" fontId="4" fillId="5" borderId="15" xfId="15" applyFill="1" applyBorder="1" applyAlignment="1">
      <alignment horizontal="center" vertical="center"/>
    </xf>
    <xf numFmtId="0" fontId="4" fillId="0" borderId="38" xfId="15" applyBorder="1" applyAlignment="1">
      <alignment horizontal="center" vertical="center" wrapText="1"/>
    </xf>
    <xf numFmtId="0" fontId="4" fillId="0" borderId="28" xfId="15" applyBorder="1" applyAlignment="1">
      <alignment horizontal="right" vertical="center"/>
    </xf>
    <xf numFmtId="0" fontId="4" fillId="0" borderId="34" xfId="15" applyBorder="1" applyAlignment="1">
      <alignment horizontal="right" vertical="center"/>
    </xf>
    <xf numFmtId="0" fontId="4" fillId="0" borderId="39" xfId="15" applyBorder="1" applyAlignment="1">
      <alignment horizontal="right" vertical="center"/>
    </xf>
    <xf numFmtId="10" fontId="4" fillId="0" borderId="31" xfId="15" applyNumberFormat="1" applyBorder="1" applyAlignment="1">
      <alignment horizontal="center" vertical="center"/>
    </xf>
    <xf numFmtId="0" fontId="4" fillId="0" borderId="89" xfId="15" applyFont="1" applyBorder="1" applyAlignment="1">
      <alignment horizontal="center" vertical="center"/>
    </xf>
    <xf numFmtId="0" fontId="5" fillId="0" borderId="27" xfId="15" applyFont="1" applyBorder="1" applyAlignment="1">
      <alignment horizontal="center" vertical="center"/>
    </xf>
    <xf numFmtId="0" fontId="5" fillId="0" borderId="36" xfId="15" applyFont="1" applyBorder="1" applyAlignment="1">
      <alignment horizontal="center" vertical="center"/>
    </xf>
    <xf numFmtId="0" fontId="5" fillId="0" borderId="123" xfId="15" applyFont="1" applyBorder="1" applyAlignment="1">
      <alignment horizontal="center" vertical="center"/>
    </xf>
    <xf numFmtId="0" fontId="4" fillId="0" borderId="88" xfId="15" applyFont="1" applyBorder="1" applyAlignment="1">
      <alignment horizontal="center" vertical="center"/>
    </xf>
    <xf numFmtId="0" fontId="5" fillId="0" borderId="93" xfId="15" applyFont="1" applyBorder="1" applyAlignment="1">
      <alignment horizontal="center" vertical="center"/>
    </xf>
    <xf numFmtId="0" fontId="5" fillId="0" borderId="94" xfId="15" applyFont="1" applyBorder="1" applyAlignment="1">
      <alignment horizontal="center" vertical="center"/>
    </xf>
    <xf numFmtId="0" fontId="5" fillId="0" borderId="106" xfId="15" applyFont="1" applyBorder="1" applyAlignment="1">
      <alignment horizontal="center" vertical="center"/>
    </xf>
    <xf numFmtId="0" fontId="20" fillId="0" borderId="0" xfId="15" applyFont="1" applyAlignment="1">
      <alignment horizontal="center" vertical="center"/>
    </xf>
    <xf numFmtId="0" fontId="18" fillId="0" borderId="221" xfId="15" applyFont="1" applyBorder="1" applyAlignment="1">
      <alignment horizontal="center" vertical="center"/>
    </xf>
    <xf numFmtId="0" fontId="18" fillId="0" borderId="223" xfId="15" applyFont="1" applyBorder="1" applyAlignment="1">
      <alignment vertical="center"/>
    </xf>
    <xf numFmtId="0" fontId="18" fillId="0" borderId="224" xfId="15" applyFont="1" applyBorder="1" applyAlignment="1">
      <alignment vertical="center"/>
    </xf>
    <xf numFmtId="0" fontId="18" fillId="0" borderId="17" xfId="15" applyFont="1" applyBorder="1" applyAlignment="1">
      <alignment horizontal="center" vertical="center" wrapText="1" shrinkToFit="1"/>
    </xf>
    <xf numFmtId="0" fontId="18" fillId="0" borderId="38" xfId="15" applyFont="1" applyBorder="1" applyAlignment="1">
      <alignment horizontal="center" vertical="center" wrapText="1" shrinkToFit="1"/>
    </xf>
    <xf numFmtId="0" fontId="18" fillId="0" borderId="19" xfId="15" applyFont="1" applyBorder="1" applyAlignment="1">
      <alignment horizontal="center" vertical="center" wrapText="1" shrinkToFit="1"/>
    </xf>
    <xf numFmtId="0" fontId="65" fillId="0" borderId="17" xfId="15" applyFont="1" applyBorder="1" applyAlignment="1">
      <alignment horizontal="center" vertical="center"/>
    </xf>
    <xf numFmtId="0" fontId="65" fillId="0" borderId="38" xfId="15" applyFont="1" applyBorder="1" applyAlignment="1">
      <alignment horizontal="center" vertical="center"/>
    </xf>
    <xf numFmtId="0" fontId="65" fillId="0" borderId="19" xfId="15" applyFont="1" applyBorder="1" applyAlignment="1">
      <alignment horizontal="center" vertical="center"/>
    </xf>
    <xf numFmtId="0" fontId="18" fillId="0" borderId="19" xfId="15" applyFont="1" applyBorder="1" applyAlignment="1">
      <alignment horizontal="center" vertical="center"/>
    </xf>
    <xf numFmtId="0" fontId="4" fillId="0" borderId="74" xfId="15" applyBorder="1" applyAlignment="1">
      <alignment horizontal="center" vertical="center"/>
    </xf>
    <xf numFmtId="0" fontId="4" fillId="0" borderId="117" xfId="15" applyBorder="1" applyAlignment="1">
      <alignment horizontal="left" vertical="center" wrapText="1"/>
    </xf>
    <xf numFmtId="0" fontId="4" fillId="0" borderId="89" xfId="15" applyBorder="1" applyAlignment="1">
      <alignment horizontal="left" vertical="center" wrapText="1"/>
    </xf>
    <xf numFmtId="0" fontId="4" fillId="0" borderId="87" xfId="15" applyBorder="1" applyAlignment="1">
      <alignment horizontal="left" vertical="center" wrapText="1"/>
    </xf>
    <xf numFmtId="0" fontId="4" fillId="0" borderId="88" xfId="15" applyBorder="1" applyAlignment="1">
      <alignment horizontal="left" vertical="center" wrapText="1"/>
    </xf>
    <xf numFmtId="0" fontId="17" fillId="0" borderId="31" xfId="15" applyFont="1" applyBorder="1" applyAlignment="1">
      <alignment horizontal="center" vertical="center" wrapText="1"/>
    </xf>
    <xf numFmtId="0" fontId="67" fillId="0" borderId="0" xfId="10" applyFont="1" applyAlignment="1">
      <alignment horizontal="right" vertical="center"/>
    </xf>
    <xf numFmtId="0" fontId="67" fillId="0" borderId="15" xfId="10" applyFont="1" applyBorder="1" applyAlignment="1">
      <alignment horizontal="center" vertical="center"/>
    </xf>
    <xf numFmtId="0" fontId="67" fillId="0" borderId="0" xfId="10" applyFont="1" applyAlignment="1">
      <alignment horizontal="center" vertical="center"/>
    </xf>
    <xf numFmtId="0" fontId="5" fillId="0" borderId="265" xfId="10" applyBorder="1" applyAlignment="1">
      <alignment horizontal="center" vertical="center"/>
    </xf>
    <xf numFmtId="0" fontId="5" fillId="0" borderId="271" xfId="10" applyBorder="1" applyAlignment="1">
      <alignment horizontal="center" vertical="center"/>
    </xf>
    <xf numFmtId="0" fontId="5" fillId="0" borderId="282" xfId="10" applyBorder="1" applyAlignment="1">
      <alignment horizontal="center" vertical="center"/>
    </xf>
    <xf numFmtId="0" fontId="62" fillId="0" borderId="266" xfId="10" applyFont="1" applyBorder="1" applyAlignment="1">
      <alignment horizontal="left" vertical="center"/>
    </xf>
    <xf numFmtId="0" fontId="62" fillId="0" borderId="33" xfId="10" applyFont="1" applyBorder="1" applyAlignment="1">
      <alignment horizontal="left" vertical="center"/>
    </xf>
    <xf numFmtId="0" fontId="5" fillId="0" borderId="33" xfId="10" applyBorder="1" applyAlignment="1">
      <alignment horizontal="center" vertical="center"/>
    </xf>
    <xf numFmtId="0" fontId="5" fillId="0" borderId="283" xfId="10" applyBorder="1" applyAlignment="1">
      <alignment horizontal="center" vertical="center"/>
    </xf>
    <xf numFmtId="0" fontId="62" fillId="0" borderId="267" xfId="10" applyFont="1" applyBorder="1" applyAlignment="1">
      <alignment horizontal="left" vertical="center"/>
    </xf>
    <xf numFmtId="0" fontId="62" fillId="0" borderId="15" xfId="10" applyFont="1" applyBorder="1" applyAlignment="1">
      <alignment horizontal="left" vertical="center"/>
    </xf>
    <xf numFmtId="0" fontId="5" fillId="0" borderId="284" xfId="10" applyBorder="1" applyAlignment="1">
      <alignment horizontal="center" vertical="center"/>
    </xf>
    <xf numFmtId="0" fontId="62" fillId="0" borderId="268" xfId="10" applyFont="1" applyBorder="1" applyAlignment="1">
      <alignment horizontal="left" vertical="center"/>
    </xf>
    <xf numFmtId="0" fontId="62" fillId="0" borderId="264" xfId="10" applyFont="1" applyBorder="1" applyAlignment="1">
      <alignment horizontal="left" vertical="center"/>
    </xf>
    <xf numFmtId="0" fontId="5" fillId="0" borderId="264" xfId="10" applyBorder="1" applyAlignment="1">
      <alignment horizontal="center" vertical="center"/>
    </xf>
    <xf numFmtId="0" fontId="5" fillId="0" borderId="285" xfId="10" applyBorder="1" applyAlignment="1">
      <alignment horizontal="center" vertical="center"/>
    </xf>
    <xf numFmtId="0" fontId="62" fillId="0" borderId="137" xfId="10" applyFont="1" applyBorder="1" applyAlignment="1">
      <alignment horizontal="left" vertical="center" wrapText="1"/>
    </xf>
    <xf numFmtId="0" fontId="62" fillId="0" borderId="265" xfId="10" applyFont="1" applyBorder="1" applyAlignment="1">
      <alignment horizontal="center" vertical="center"/>
    </xf>
    <xf numFmtId="0" fontId="62" fillId="0" borderId="271" xfId="10" applyFont="1" applyBorder="1" applyAlignment="1">
      <alignment horizontal="center" vertical="center"/>
    </xf>
    <xf numFmtId="0" fontId="62" fillId="0" borderId="282" xfId="10" applyFont="1" applyBorder="1" applyAlignment="1">
      <alignment horizontal="center" vertical="center"/>
    </xf>
    <xf numFmtId="0" fontId="61" fillId="0" borderId="222" xfId="10" applyFont="1" applyBorder="1" applyAlignment="1">
      <alignment horizontal="center" vertical="center"/>
    </xf>
    <xf numFmtId="0" fontId="61" fillId="0" borderId="286" xfId="10" applyFont="1" applyBorder="1" applyAlignment="1">
      <alignment horizontal="center" vertical="center"/>
    </xf>
    <xf numFmtId="0" fontId="61" fillId="0" borderId="284" xfId="10" applyFont="1" applyBorder="1" applyAlignment="1">
      <alignment horizontal="center" vertical="center"/>
    </xf>
    <xf numFmtId="0" fontId="61" fillId="0" borderId="287" xfId="10" applyFont="1" applyBorder="1" applyAlignment="1">
      <alignment horizontal="center" vertical="center"/>
    </xf>
    <xf numFmtId="0" fontId="62" fillId="0" borderId="15" xfId="10" applyFont="1" applyBorder="1" applyAlignment="1">
      <alignment horizontal="center" vertical="center"/>
    </xf>
    <xf numFmtId="0" fontId="62" fillId="0" borderId="284" xfId="10" applyFont="1" applyBorder="1" applyAlignment="1">
      <alignment horizontal="center" vertical="center"/>
    </xf>
    <xf numFmtId="0" fontId="62" fillId="0" borderId="264" xfId="10" applyFont="1" applyBorder="1" applyAlignment="1">
      <alignment horizontal="center" vertical="center"/>
    </xf>
    <xf numFmtId="0" fontId="62" fillId="0" borderId="285" xfId="10" applyFont="1" applyBorder="1" applyAlignment="1">
      <alignment horizontal="center" vertical="center"/>
    </xf>
    <xf numFmtId="0" fontId="61" fillId="0" borderId="272" xfId="10" applyFont="1" applyBorder="1" applyAlignment="1">
      <alignment horizontal="right" vertical="center"/>
    </xf>
    <xf numFmtId="0" fontId="61" fillId="0" borderId="273" xfId="10" applyFont="1" applyBorder="1" applyAlignment="1">
      <alignment horizontal="right" vertical="center"/>
    </xf>
    <xf numFmtId="0" fontId="61" fillId="0" borderId="274" xfId="10" applyFont="1" applyBorder="1" applyAlignment="1">
      <alignment horizontal="right" vertical="center"/>
    </xf>
    <xf numFmtId="0" fontId="62" fillId="0" borderId="269" xfId="10" applyFont="1" applyBorder="1" applyAlignment="1">
      <alignment horizontal="center" vertical="center"/>
    </xf>
    <xf numFmtId="0" fontId="62" fillId="0" borderId="222" xfId="10" applyFont="1" applyBorder="1" applyAlignment="1">
      <alignment horizontal="center" vertical="center"/>
    </xf>
    <xf numFmtId="0" fontId="62" fillId="0" borderId="286" xfId="10" applyFont="1" applyBorder="1" applyAlignment="1">
      <alignment horizontal="center" vertical="center"/>
    </xf>
    <xf numFmtId="0" fontId="62" fillId="0" borderId="17" xfId="10" applyFont="1" applyBorder="1" applyAlignment="1">
      <alignment horizontal="center" vertical="center"/>
    </xf>
    <xf numFmtId="0" fontId="62" fillId="0" borderId="38" xfId="10" applyFont="1" applyBorder="1" applyAlignment="1">
      <alignment horizontal="center" vertical="center"/>
    </xf>
    <xf numFmtId="0" fontId="62" fillId="0" borderId="19" xfId="10" applyFont="1" applyBorder="1" applyAlignment="1">
      <alignment horizontal="center" vertical="center"/>
    </xf>
    <xf numFmtId="0" fontId="62" fillId="0" borderId="287" xfId="10" applyFont="1" applyBorder="1" applyAlignment="1">
      <alignment horizontal="center" vertical="center"/>
    </xf>
    <xf numFmtId="0" fontId="62" fillId="0" borderId="28" xfId="10" applyFont="1" applyBorder="1" applyAlignment="1">
      <alignment horizontal="center" vertical="center"/>
    </xf>
    <xf numFmtId="0" fontId="62" fillId="0" borderId="34" xfId="10" applyFont="1" applyBorder="1" applyAlignment="1">
      <alignment horizontal="center" vertical="center"/>
    </xf>
    <xf numFmtId="0" fontId="62" fillId="0" borderId="39" xfId="10" applyFont="1" applyBorder="1" applyAlignment="1">
      <alignment horizontal="center" vertical="center"/>
    </xf>
    <xf numFmtId="0" fontId="62" fillId="0" borderId="275" xfId="10" applyFont="1" applyBorder="1" applyAlignment="1">
      <alignment horizontal="center" vertical="center"/>
    </xf>
    <xf numFmtId="0" fontId="68" fillId="0" borderId="0" xfId="10" applyFont="1" applyAlignment="1">
      <alignment horizontal="left" vertical="center" wrapText="1"/>
    </xf>
    <xf numFmtId="0" fontId="62" fillId="0" borderId="15" xfId="10" applyFont="1" applyBorder="1" applyAlignment="1">
      <alignment horizontal="left" vertical="center" wrapText="1"/>
    </xf>
    <xf numFmtId="0" fontId="61" fillId="0" borderId="31" xfId="10" applyFont="1" applyBorder="1" applyAlignment="1">
      <alignment horizontal="right" vertical="center"/>
    </xf>
    <xf numFmtId="0" fontId="61" fillId="0" borderId="33" xfId="10" applyFont="1" applyBorder="1" applyAlignment="1">
      <alignment horizontal="right" vertical="center"/>
    </xf>
    <xf numFmtId="0" fontId="61" fillId="0" borderId="278" xfId="10" applyFont="1" applyBorder="1" applyAlignment="1">
      <alignment horizontal="center" vertical="center"/>
    </xf>
    <xf numFmtId="0" fontId="61" fillId="0" borderId="279" xfId="10" applyFont="1" applyBorder="1" applyAlignment="1">
      <alignment horizontal="center" vertical="center"/>
    </xf>
    <xf numFmtId="0" fontId="62" fillId="0" borderId="28" xfId="10" applyFont="1" applyBorder="1" applyAlignment="1">
      <alignment horizontal="left" vertical="center" wrapText="1"/>
    </xf>
    <xf numFmtId="0" fontId="62" fillId="0" borderId="34" xfId="10" applyFont="1" applyBorder="1" applyAlignment="1">
      <alignment horizontal="left" vertical="center" wrapText="1"/>
    </xf>
    <xf numFmtId="0" fontId="62" fillId="0" borderId="275" xfId="10" applyFont="1" applyBorder="1" applyAlignment="1">
      <alignment horizontal="left" vertical="center" wrapText="1"/>
    </xf>
    <xf numFmtId="0" fontId="62" fillId="0" borderId="29" xfId="10" applyFont="1" applyBorder="1" applyAlignment="1">
      <alignment horizontal="left" vertical="center" wrapText="1"/>
    </xf>
    <xf numFmtId="0" fontId="62" fillId="0" borderId="37" xfId="10" applyFont="1" applyBorder="1" applyAlignment="1">
      <alignment horizontal="left" vertical="center" wrapText="1"/>
    </xf>
    <xf numFmtId="0" fontId="62" fillId="0" borderId="276" xfId="10" applyFont="1" applyBorder="1" applyAlignment="1">
      <alignment horizontal="left" vertical="center" wrapText="1"/>
    </xf>
    <xf numFmtId="0" fontId="61" fillId="0" borderId="280" xfId="10" applyFont="1" applyBorder="1" applyAlignment="1">
      <alignment horizontal="center" vertical="center"/>
    </xf>
    <xf numFmtId="0" fontId="61" fillId="0" borderId="289" xfId="10" applyFont="1" applyBorder="1" applyAlignment="1">
      <alignment horizontal="center" vertical="center"/>
    </xf>
    <xf numFmtId="0" fontId="61" fillId="0" borderId="281" xfId="10" applyFont="1" applyBorder="1" applyAlignment="1">
      <alignment horizontal="center" vertical="center"/>
    </xf>
    <xf numFmtId="0" fontId="61" fillId="0" borderId="290" xfId="10" applyFont="1" applyBorder="1" applyAlignment="1">
      <alignment horizontal="center" vertical="center"/>
    </xf>
    <xf numFmtId="0" fontId="62" fillId="0" borderId="269" xfId="10" applyFont="1" applyBorder="1" applyAlignment="1">
      <alignment horizontal="left" vertical="center"/>
    </xf>
    <xf numFmtId="0" fontId="62" fillId="0" borderId="222" xfId="10" applyFont="1" applyBorder="1" applyAlignment="1">
      <alignment horizontal="left" vertical="center"/>
    </xf>
    <xf numFmtId="0" fontId="5" fillId="0" borderId="222" xfId="10" applyBorder="1" applyAlignment="1">
      <alignment horizontal="center" vertical="center"/>
    </xf>
    <xf numFmtId="0" fontId="5" fillId="0" borderId="286" xfId="10" applyBorder="1" applyAlignment="1">
      <alignment horizontal="center" vertical="center"/>
    </xf>
    <xf numFmtId="0" fontId="69" fillId="0" borderId="0" xfId="10" applyFont="1" applyAlignment="1">
      <alignment horizontal="left" vertical="center" wrapText="1"/>
    </xf>
    <xf numFmtId="0" fontId="61" fillId="0" borderId="28" xfId="10" applyFont="1" applyBorder="1" applyAlignment="1">
      <alignment horizontal="right" vertical="center"/>
    </xf>
    <xf numFmtId="0" fontId="61" fillId="0" borderId="29" xfId="10" applyFont="1" applyBorder="1" applyAlignment="1">
      <alignment horizontal="right" vertical="center"/>
    </xf>
    <xf numFmtId="0" fontId="5" fillId="0" borderId="0" xfId="10" applyAlignment="1">
      <alignment vertical="center"/>
    </xf>
    <xf numFmtId="0" fontId="5" fillId="0" borderId="0" xfId="10" applyAlignment="1">
      <alignment horizontal="center" vertical="center"/>
    </xf>
    <xf numFmtId="0" fontId="41" fillId="0" borderId="17" xfId="10" applyFont="1" applyBorder="1" applyAlignment="1">
      <alignment horizontal="center" vertical="center"/>
    </xf>
    <xf numFmtId="0" fontId="41" fillId="0" borderId="38" xfId="12" applyFont="1" applyBorder="1" applyAlignment="1">
      <alignment horizontal="center" vertical="center"/>
    </xf>
    <xf numFmtId="0" fontId="41" fillId="0" borderId="19" xfId="10" applyFont="1" applyBorder="1" applyAlignment="1">
      <alignment horizontal="center" vertical="center"/>
    </xf>
    <xf numFmtId="0" fontId="5" fillId="0" borderId="34" xfId="10" applyBorder="1" applyAlignment="1">
      <alignment horizontal="center" vertical="center"/>
    </xf>
    <xf numFmtId="0" fontId="5" fillId="0" borderId="39" xfId="10" applyBorder="1" applyAlignment="1">
      <alignment horizontal="center" vertical="center"/>
    </xf>
    <xf numFmtId="0" fontId="5" fillId="0" borderId="17" xfId="10" applyBorder="1" applyAlignment="1">
      <alignment horizontal="left" vertical="center" wrapText="1"/>
    </xf>
    <xf numFmtId="0" fontId="5" fillId="0" borderId="38" xfId="10" applyBorder="1" applyAlignment="1">
      <alignment horizontal="left" vertical="center" wrapText="1"/>
    </xf>
    <xf numFmtId="0" fontId="5" fillId="0" borderId="19" xfId="10" applyBorder="1" applyAlignment="1">
      <alignment horizontal="left" vertical="center" wrapText="1"/>
    </xf>
    <xf numFmtId="0" fontId="51" fillId="0" borderId="34" xfId="10" applyFont="1" applyBorder="1" applyAlignment="1">
      <alignment horizontal="left" vertical="center" wrapText="1"/>
    </xf>
    <xf numFmtId="0" fontId="17" fillId="0" borderId="17" xfId="10" applyFont="1" applyBorder="1" applyAlignment="1">
      <alignment horizontal="center" vertical="center" textRotation="255" wrapText="1" shrinkToFit="1"/>
    </xf>
    <xf numFmtId="0" fontId="17" fillId="0" borderId="19" xfId="10" applyFont="1" applyBorder="1" applyAlignment="1">
      <alignment horizontal="center" vertical="center" textRotation="255" wrapText="1" shrinkToFit="1"/>
    </xf>
    <xf numFmtId="0" fontId="17" fillId="0" borderId="29" xfId="10" applyFont="1" applyBorder="1" applyAlignment="1">
      <alignment horizontal="center" vertical="center" textRotation="255" shrinkToFit="1"/>
    </xf>
    <xf numFmtId="0" fontId="17" fillId="0" borderId="43" xfId="10" applyFont="1" applyBorder="1" applyAlignment="1">
      <alignment horizontal="center" vertical="center" textRotation="255" shrinkToFit="1"/>
    </xf>
    <xf numFmtId="0" fontId="17" fillId="0" borderId="17" xfId="10" applyFont="1" applyBorder="1" applyAlignment="1">
      <alignment horizontal="center" vertical="center" textRotation="255" shrinkToFit="1"/>
    </xf>
    <xf numFmtId="0" fontId="17" fillId="0" borderId="19" xfId="10" applyFont="1" applyBorder="1" applyAlignment="1">
      <alignment horizontal="center" vertical="center" textRotation="255" shrinkToFit="1"/>
    </xf>
    <xf numFmtId="0" fontId="0" fillId="0" borderId="28" xfId="10" applyFont="1" applyBorder="1" applyAlignment="1">
      <alignment horizontal="center" vertical="center" wrapText="1"/>
    </xf>
    <xf numFmtId="0" fontId="0" fillId="0" borderId="34" xfId="10" applyFont="1" applyBorder="1" applyAlignment="1">
      <alignment horizontal="center" vertical="center" wrapText="1"/>
    </xf>
    <xf numFmtId="0" fontId="0" fillId="0" borderId="39" xfId="10" applyFont="1" applyBorder="1" applyAlignment="1">
      <alignment horizontal="center" vertical="center" wrapText="1"/>
    </xf>
    <xf numFmtId="0" fontId="0" fillId="0" borderId="30" xfId="10" applyFont="1" applyBorder="1" applyAlignment="1">
      <alignment horizontal="center" vertical="center" wrapText="1"/>
    </xf>
    <xf numFmtId="0" fontId="0" fillId="0" borderId="0" xfId="10" applyFont="1" applyBorder="1" applyAlignment="1">
      <alignment horizontal="center" vertical="center" wrapText="1"/>
    </xf>
    <xf numFmtId="0" fontId="0" fillId="0" borderId="44" xfId="10" applyFont="1" applyBorder="1" applyAlignment="1">
      <alignment horizontal="center" vertical="center" wrapText="1"/>
    </xf>
    <xf numFmtId="0" fontId="0" fillId="0" borderId="29" xfId="10" applyFont="1" applyBorder="1" applyAlignment="1">
      <alignment horizontal="center" vertical="center" wrapText="1"/>
    </xf>
    <xf numFmtId="0" fontId="0" fillId="0" borderId="37" xfId="10" applyFont="1" applyBorder="1" applyAlignment="1">
      <alignment horizontal="center" vertical="center" wrapText="1"/>
    </xf>
    <xf numFmtId="0" fontId="0" fillId="0" borderId="43" xfId="10" applyFont="1" applyBorder="1" applyAlignment="1">
      <alignment horizontal="center" vertical="center" wrapText="1"/>
    </xf>
    <xf numFmtId="0" fontId="40" fillId="0" borderId="3" xfId="10" applyFont="1" applyBorder="1" applyAlignment="1">
      <alignment horizontal="center" vertical="center"/>
    </xf>
    <xf numFmtId="0" fontId="40" fillId="0" borderId="69" xfId="10" applyFont="1" applyBorder="1" applyAlignment="1">
      <alignment horizontal="center" vertical="center"/>
    </xf>
    <xf numFmtId="0" fontId="70" fillId="0" borderId="0" xfId="10" applyFont="1" applyBorder="1" applyAlignment="1" applyProtection="1">
      <alignment horizontal="center" vertical="center"/>
      <protection locked="0"/>
    </xf>
    <xf numFmtId="0" fontId="70" fillId="0" borderId="37" xfId="10" applyFont="1" applyBorder="1" applyAlignment="1" applyProtection="1">
      <alignment horizontal="center" vertical="center"/>
      <protection locked="0"/>
    </xf>
    <xf numFmtId="0" fontId="71" fillId="13" borderId="0" xfId="10" applyFont="1" applyFill="1" applyAlignment="1" applyProtection="1">
      <alignment horizontal="center" vertical="center"/>
      <protection locked="0"/>
    </xf>
    <xf numFmtId="0" fontId="70" fillId="14" borderId="15" xfId="10" applyFont="1" applyFill="1" applyBorder="1" applyAlignment="1" applyProtection="1">
      <alignment horizontal="center" vertical="center"/>
      <protection locked="0"/>
    </xf>
    <xf numFmtId="0" fontId="70" fillId="0" borderId="15" xfId="10" applyFont="1" applyBorder="1" applyAlignment="1" applyProtection="1">
      <alignment horizontal="center" vertical="center"/>
      <protection locked="0"/>
    </xf>
    <xf numFmtId="0" fontId="72" fillId="14" borderId="17" xfId="10" applyFont="1" applyFill="1" applyBorder="1" applyAlignment="1" applyProtection="1">
      <alignment horizontal="center" vertical="center"/>
      <protection locked="0"/>
    </xf>
    <xf numFmtId="0" fontId="72" fillId="14" borderId="38" xfId="10" applyFont="1" applyFill="1" applyBorder="1" applyAlignment="1" applyProtection="1">
      <alignment horizontal="center" vertical="center"/>
      <protection locked="0"/>
    </xf>
    <xf numFmtId="0" fontId="72" fillId="14" borderId="19" xfId="10" applyFont="1" applyFill="1" applyBorder="1" applyAlignment="1" applyProtection="1">
      <alignment horizontal="center" vertical="center"/>
      <protection locked="0"/>
    </xf>
    <xf numFmtId="0" fontId="70" fillId="0" borderId="15" xfId="10" applyFont="1" applyBorder="1" applyAlignment="1" applyProtection="1">
      <alignment horizontal="left" vertical="center"/>
      <protection locked="0"/>
    </xf>
    <xf numFmtId="0" fontId="75" fillId="0" borderId="84" xfId="10" applyFont="1" applyBorder="1" applyAlignment="1" applyProtection="1">
      <alignment horizontal="left" vertical="center"/>
      <protection locked="0"/>
    </xf>
    <xf numFmtId="0" fontId="75" fillId="0" borderId="38" xfId="10" applyFont="1" applyBorder="1" applyAlignment="1" applyProtection="1">
      <alignment horizontal="left" vertical="center"/>
      <protection locked="0"/>
    </xf>
    <xf numFmtId="0" fontId="75" fillId="0" borderId="287" xfId="10" applyFont="1" applyBorder="1" applyAlignment="1" applyProtection="1">
      <alignment horizontal="left" vertical="center"/>
      <protection locked="0"/>
    </xf>
    <xf numFmtId="0" fontId="70" fillId="0" borderId="91" xfId="10" applyFont="1" applyBorder="1" applyAlignment="1" applyProtection="1">
      <alignment horizontal="left" vertical="center"/>
      <protection locked="0"/>
    </xf>
    <xf numFmtId="0" fontId="70" fillId="0" borderId="92" xfId="10" applyFont="1" applyBorder="1" applyAlignment="1" applyProtection="1">
      <alignment horizontal="left" vertical="center"/>
      <protection locked="0"/>
    </xf>
    <xf numFmtId="0" fontId="70" fillId="0" borderId="297" xfId="10" applyFont="1" applyBorder="1" applyAlignment="1" applyProtection="1">
      <alignment horizontal="left" vertical="center"/>
      <protection locked="0"/>
    </xf>
    <xf numFmtId="0" fontId="70" fillId="0" borderId="125" xfId="10" applyFont="1" applyBorder="1" applyAlignment="1" applyProtection="1">
      <alignment horizontal="left" vertical="center"/>
      <protection locked="0"/>
    </xf>
    <xf numFmtId="0" fontId="70" fillId="0" borderId="128" xfId="10" applyFont="1" applyBorder="1" applyAlignment="1" applyProtection="1">
      <alignment horizontal="left" vertical="center"/>
      <protection locked="0"/>
    </xf>
    <xf numFmtId="0" fontId="70" fillId="0" borderId="131" xfId="10" applyFont="1" applyBorder="1" applyAlignment="1" applyProtection="1">
      <alignment horizontal="left" vertical="center"/>
      <protection locked="0"/>
    </xf>
    <xf numFmtId="0" fontId="73" fillId="0" borderId="38" xfId="10" applyFont="1" applyBorder="1" applyAlignment="1" applyProtection="1">
      <alignment horizontal="right" vertical="top"/>
      <protection locked="0"/>
    </xf>
    <xf numFmtId="0" fontId="70" fillId="0" borderId="30" xfId="10" applyFont="1" applyBorder="1" applyAlignment="1" applyProtection="1">
      <alignment horizontal="left" vertical="center"/>
      <protection locked="0"/>
    </xf>
    <xf numFmtId="0" fontId="70" fillId="0" borderId="0" xfId="10" applyFont="1" applyBorder="1" applyAlignment="1" applyProtection="1">
      <alignment horizontal="left" vertical="center"/>
      <protection locked="0"/>
    </xf>
    <xf numFmtId="0" fontId="70" fillId="0" borderId="44" xfId="10" applyFont="1" applyBorder="1" applyAlignment="1" applyProtection="1">
      <alignment horizontal="left" vertical="center"/>
      <protection locked="0"/>
    </xf>
    <xf numFmtId="0" fontId="72" fillId="14" borderId="15" xfId="10" applyFont="1" applyFill="1" applyBorder="1" applyAlignment="1" applyProtection="1">
      <alignment horizontal="center" vertical="center"/>
      <protection locked="0"/>
    </xf>
    <xf numFmtId="0" fontId="72" fillId="14" borderId="31" xfId="10" applyFont="1" applyFill="1" applyBorder="1" applyAlignment="1" applyProtection="1">
      <alignment horizontal="center" vertical="center"/>
      <protection locked="0"/>
    </xf>
    <xf numFmtId="0" fontId="70" fillId="0" borderId="119" xfId="10" applyFont="1" applyBorder="1" applyAlignment="1" applyProtection="1">
      <alignment horizontal="left" vertical="center"/>
      <protection locked="0"/>
    </xf>
    <xf numFmtId="0" fontId="70" fillId="0" borderId="291" xfId="10" applyFont="1" applyBorder="1" applyAlignment="1" applyProtection="1">
      <alignment horizontal="left" vertical="center"/>
      <protection locked="0"/>
    </xf>
    <xf numFmtId="0" fontId="70" fillId="12" borderId="17" xfId="10" applyFont="1" applyFill="1" applyBorder="1" applyAlignment="1" applyProtection="1">
      <alignment horizontal="center" vertical="center"/>
      <protection locked="0"/>
    </xf>
    <xf numFmtId="0" fontId="70" fillId="12" borderId="38" xfId="10" applyFont="1" applyFill="1" applyBorder="1" applyAlignment="1" applyProtection="1">
      <alignment horizontal="center" vertical="center"/>
      <protection locked="0"/>
    </xf>
    <xf numFmtId="0" fontId="70" fillId="12" borderId="19" xfId="10" applyFont="1" applyFill="1" applyBorder="1" applyAlignment="1" applyProtection="1">
      <alignment horizontal="center" vertical="center"/>
      <protection locked="0"/>
    </xf>
    <xf numFmtId="0" fontId="73" fillId="0" borderId="34" xfId="10" applyFont="1" applyBorder="1" applyAlignment="1" applyProtection="1">
      <alignment horizontal="right" vertical="top"/>
      <protection locked="0"/>
    </xf>
    <xf numFmtId="0" fontId="70" fillId="13" borderId="17" xfId="10" applyFont="1" applyFill="1" applyBorder="1" applyAlignment="1" applyProtection="1">
      <alignment horizontal="center" vertical="center"/>
      <protection locked="0"/>
    </xf>
    <xf numFmtId="0" fontId="70" fillId="13" borderId="19" xfId="10" applyFont="1" applyFill="1" applyBorder="1" applyAlignment="1" applyProtection="1">
      <alignment horizontal="center" vertical="center"/>
      <protection locked="0"/>
    </xf>
    <xf numFmtId="0" fontId="70" fillId="13" borderId="38" xfId="10" applyFont="1" applyFill="1" applyBorder="1" applyAlignment="1" applyProtection="1">
      <alignment horizontal="center" vertical="center"/>
      <protection locked="0"/>
    </xf>
    <xf numFmtId="0" fontId="76" fillId="13" borderId="239" xfId="10" applyFont="1" applyFill="1" applyBorder="1" applyAlignment="1" applyProtection="1">
      <alignment vertical="center"/>
      <protection locked="0"/>
    </xf>
    <xf numFmtId="0" fontId="76" fillId="13" borderId="257" xfId="10" applyFont="1" applyFill="1" applyBorder="1" applyAlignment="1" applyProtection="1">
      <alignment vertical="center"/>
      <protection locked="0"/>
    </xf>
    <xf numFmtId="0" fontId="76" fillId="13" borderId="240" xfId="10" applyFont="1" applyFill="1" applyBorder="1" applyAlignment="1" applyProtection="1">
      <alignment vertical="center"/>
      <protection locked="0"/>
    </xf>
    <xf numFmtId="0" fontId="76" fillId="13" borderId="258" xfId="10" applyFont="1" applyFill="1" applyBorder="1" applyAlignment="1" applyProtection="1">
      <alignment vertical="center"/>
      <protection locked="0"/>
    </xf>
    <xf numFmtId="0" fontId="76" fillId="13" borderId="253" xfId="10" applyFont="1" applyFill="1" applyBorder="1" applyAlignment="1" applyProtection="1">
      <alignment vertical="center"/>
      <protection locked="0"/>
    </xf>
    <xf numFmtId="0" fontId="76" fillId="13" borderId="259" xfId="10" applyFont="1" applyFill="1" applyBorder="1" applyAlignment="1" applyProtection="1">
      <alignment vertical="center"/>
      <protection locked="0"/>
    </xf>
    <xf numFmtId="0" fontId="70" fillId="13" borderId="293" xfId="10" applyFont="1" applyFill="1" applyBorder="1" applyAlignment="1" applyProtection="1">
      <alignment horizontal="center" vertical="center" wrapText="1"/>
      <protection locked="0"/>
    </xf>
    <xf numFmtId="0" fontId="70" fillId="13" borderId="223" xfId="10" applyFont="1" applyFill="1" applyBorder="1" applyAlignment="1" applyProtection="1">
      <alignment horizontal="center" vertical="center" wrapText="1"/>
      <protection locked="0"/>
    </xf>
    <xf numFmtId="0" fontId="70" fillId="13" borderId="302" xfId="10" applyFont="1" applyFill="1" applyBorder="1" applyAlignment="1" applyProtection="1">
      <alignment horizontal="center" vertical="center" wrapText="1"/>
      <protection locked="0"/>
    </xf>
    <xf numFmtId="0" fontId="70" fillId="12" borderId="15" xfId="10" applyFont="1" applyFill="1" applyBorder="1" applyAlignment="1" applyProtection="1">
      <alignment horizontal="center" vertical="center"/>
      <protection locked="0"/>
    </xf>
    <xf numFmtId="0" fontId="70" fillId="0" borderId="15" xfId="10" applyFont="1" applyBorder="1" applyAlignment="1" applyProtection="1">
      <alignment horizontal="left" vertical="center" wrapText="1"/>
      <protection locked="0"/>
    </xf>
    <xf numFmtId="0" fontId="70" fillId="0" borderId="17" xfId="10" applyFont="1" applyBorder="1" applyAlignment="1" applyProtection="1">
      <alignment horizontal="center" vertical="center"/>
      <protection locked="0"/>
    </xf>
    <xf numFmtId="0" fontId="70" fillId="0" borderId="30" xfId="10" applyFont="1" applyBorder="1" applyAlignment="1" applyProtection="1">
      <alignment horizontal="left" vertical="center" wrapText="1"/>
      <protection locked="0"/>
    </xf>
    <xf numFmtId="0" fontId="70" fillId="0" borderId="0" xfId="10" applyFont="1" applyBorder="1" applyAlignment="1" applyProtection="1">
      <alignment horizontal="left" vertical="center" wrapText="1"/>
      <protection locked="0"/>
    </xf>
    <xf numFmtId="0" fontId="70" fillId="0" borderId="44" xfId="10" applyFont="1" applyBorder="1" applyAlignment="1" applyProtection="1">
      <alignment horizontal="left" vertical="center" wrapText="1"/>
      <protection locked="0"/>
    </xf>
    <xf numFmtId="0" fontId="70" fillId="0" borderId="300" xfId="10" applyFont="1" applyBorder="1" applyAlignment="1" applyProtection="1">
      <alignment horizontal="center" vertical="center"/>
      <protection locked="0"/>
    </xf>
    <xf numFmtId="0" fontId="70" fillId="0" borderId="283" xfId="10" applyFont="1" applyBorder="1" applyAlignment="1" applyProtection="1">
      <alignment horizontal="center" vertical="center"/>
      <protection locked="0"/>
    </xf>
    <xf numFmtId="0" fontId="70" fillId="0" borderId="29" xfId="10" applyFont="1" applyBorder="1" applyAlignment="1" applyProtection="1">
      <alignment horizontal="left" vertical="center" wrapText="1"/>
      <protection locked="0"/>
    </xf>
    <xf numFmtId="0" fontId="70" fillId="0" borderId="37" xfId="10" applyFont="1" applyBorder="1" applyAlignment="1" applyProtection="1">
      <alignment horizontal="left" vertical="center" wrapText="1"/>
      <protection locked="0"/>
    </xf>
    <xf numFmtId="0" fontId="70" fillId="0" borderId="43" xfId="10" applyFont="1" applyBorder="1" applyAlignment="1" applyProtection="1">
      <alignment horizontal="left" vertical="center" wrapText="1"/>
      <protection locked="0"/>
    </xf>
    <xf numFmtId="0" fontId="70" fillId="0" borderId="28" xfId="10" applyFont="1" applyBorder="1" applyAlignment="1" applyProtection="1">
      <alignment horizontal="left" vertical="center" wrapText="1"/>
      <protection locked="0"/>
    </xf>
    <xf numFmtId="0" fontId="70" fillId="0" borderId="34" xfId="10" applyFont="1" applyBorder="1" applyAlignment="1" applyProtection="1">
      <alignment horizontal="left" vertical="center" wrapText="1"/>
      <protection locked="0"/>
    </xf>
    <xf numFmtId="0" fontId="70" fillId="0" borderId="39" xfId="10" applyFont="1" applyBorder="1" applyAlignment="1" applyProtection="1">
      <alignment horizontal="left" vertical="center" wrapText="1"/>
      <protection locked="0"/>
    </xf>
    <xf numFmtId="0" fontId="70" fillId="0" borderId="301" xfId="10" applyFont="1" applyBorder="1" applyAlignment="1" applyProtection="1">
      <alignment horizontal="center" vertical="center"/>
      <protection locked="0"/>
    </xf>
    <xf numFmtId="0" fontId="76" fillId="0" borderId="270" xfId="10" applyFont="1" applyBorder="1" applyAlignment="1" applyProtection="1">
      <alignment horizontal="center"/>
      <protection locked="0"/>
    </xf>
    <xf numFmtId="0" fontId="76" fillId="0" borderId="292" xfId="10" applyFont="1" applyBorder="1" applyAlignment="1" applyProtection="1">
      <alignment horizontal="center"/>
      <protection locked="0"/>
    </xf>
    <xf numFmtId="0" fontId="77" fillId="0" borderId="294" xfId="10" applyFont="1" applyBorder="1" applyAlignment="1" applyProtection="1">
      <alignment horizontal="center" vertical="center" wrapText="1"/>
      <protection locked="0"/>
    </xf>
    <xf numFmtId="0" fontId="77" fillId="0" borderId="34" xfId="10" applyFont="1" applyBorder="1" applyAlignment="1" applyProtection="1">
      <alignment horizontal="center" vertical="center" wrapText="1"/>
      <protection locked="0"/>
    </xf>
    <xf numFmtId="0" fontId="77" fillId="0" borderId="295" xfId="10" applyFont="1" applyBorder="1" applyAlignment="1" applyProtection="1">
      <alignment horizontal="center" vertical="center" wrapText="1"/>
      <protection locked="0"/>
    </xf>
    <xf numFmtId="0" fontId="77" fillId="0" borderId="0" xfId="10" applyFont="1" applyBorder="1" applyAlignment="1" applyProtection="1">
      <alignment horizontal="center" vertical="center" wrapText="1"/>
      <protection locked="0"/>
    </xf>
    <xf numFmtId="0" fontId="77" fillId="0" borderId="281" xfId="10" applyFont="1" applyBorder="1" applyAlignment="1" applyProtection="1">
      <alignment horizontal="center" vertical="center" wrapText="1"/>
      <protection locked="0"/>
    </xf>
    <xf numFmtId="0" fontId="77" fillId="0" borderId="296" xfId="10" applyFont="1" applyBorder="1" applyAlignment="1" applyProtection="1">
      <alignment horizontal="center" vertical="center" wrapText="1"/>
      <protection locked="0"/>
    </xf>
    <xf numFmtId="0" fontId="78" fillId="0" borderId="34" xfId="10" applyFont="1" applyBorder="1" applyAlignment="1" applyProtection="1">
      <alignment horizontal="center" wrapText="1"/>
      <protection locked="0"/>
    </xf>
    <xf numFmtId="0" fontId="78" fillId="0" borderId="275" xfId="10" applyFont="1" applyBorder="1" applyAlignment="1" applyProtection="1">
      <alignment horizontal="center" wrapText="1"/>
      <protection locked="0"/>
    </xf>
    <xf numFmtId="0" fontId="78" fillId="0" borderId="0" xfId="10" applyFont="1" applyBorder="1" applyAlignment="1" applyProtection="1">
      <alignment horizontal="center" wrapText="1"/>
      <protection locked="0"/>
    </xf>
    <xf numFmtId="0" fontId="78" fillId="0" borderId="303" xfId="10" applyFont="1" applyBorder="1" applyAlignment="1" applyProtection="1">
      <alignment horizontal="center" wrapText="1"/>
      <protection locked="0"/>
    </xf>
    <xf numFmtId="0" fontId="78" fillId="0" borderId="296" xfId="10" applyFont="1" applyBorder="1" applyAlignment="1" applyProtection="1">
      <alignment horizontal="center" wrapText="1"/>
      <protection locked="0"/>
    </xf>
    <xf numFmtId="0" fontId="78" fillId="0" borderId="290" xfId="10" applyFont="1" applyBorder="1" applyAlignment="1" applyProtection="1">
      <alignment horizontal="center" wrapText="1"/>
      <protection locked="0"/>
    </xf>
    <xf numFmtId="0" fontId="76" fillId="0" borderId="270" xfId="10" applyFont="1" applyBorder="1" applyAlignment="1" applyProtection="1">
      <alignment horizontal="center" vertical="center"/>
      <protection locked="0"/>
    </xf>
    <xf numFmtId="0" fontId="76" fillId="0" borderId="292" xfId="10" applyFont="1" applyBorder="1" applyAlignment="1" applyProtection="1">
      <alignment horizontal="center" vertical="center"/>
      <protection locked="0"/>
    </xf>
    <xf numFmtId="0" fontId="76" fillId="0" borderId="267" xfId="10" applyFont="1" applyBorder="1" applyAlignment="1" applyProtection="1">
      <alignment horizontal="center" vertical="center"/>
      <protection locked="0"/>
    </xf>
    <xf numFmtId="0" fontId="59" fillId="15" borderId="0" xfId="21" applyFont="1" applyFill="1" applyBorder="1" applyAlignment="1">
      <alignment horizontal="center" vertical="center"/>
    </xf>
    <xf numFmtId="0" fontId="60" fillId="13" borderId="0" xfId="21" applyFont="1" applyFill="1" applyBorder="1" applyAlignment="1">
      <alignment horizontal="center" vertical="center"/>
    </xf>
    <xf numFmtId="0" fontId="81" fillId="14" borderId="30" xfId="21" applyFont="1" applyFill="1" applyBorder="1" applyAlignment="1">
      <alignment horizontal="center" vertical="center" wrapText="1"/>
    </xf>
    <xf numFmtId="0" fontId="81" fillId="14" borderId="0" xfId="21" applyFont="1" applyFill="1" applyBorder="1" applyAlignment="1">
      <alignment horizontal="center" vertical="center" wrapText="1"/>
    </xf>
    <xf numFmtId="0" fontId="81" fillId="14" borderId="44" xfId="21" applyFont="1" applyFill="1" applyBorder="1" applyAlignment="1">
      <alignment horizontal="center" vertical="center" wrapText="1"/>
    </xf>
    <xf numFmtId="0" fontId="81" fillId="14" borderId="28" xfId="21" applyFont="1" applyFill="1" applyBorder="1" applyAlignment="1">
      <alignment horizontal="center" vertical="center"/>
    </xf>
    <xf numFmtId="0" fontId="81" fillId="14" borderId="34" xfId="21" applyFont="1" applyFill="1" applyBorder="1" applyAlignment="1">
      <alignment horizontal="center" vertical="center"/>
    </xf>
    <xf numFmtId="0" fontId="81" fillId="14" borderId="39" xfId="21" applyFont="1" applyFill="1" applyBorder="1" applyAlignment="1">
      <alignment horizontal="center" vertical="center"/>
    </xf>
    <xf numFmtId="0" fontId="81" fillId="15" borderId="37" xfId="21" applyFont="1" applyFill="1" applyBorder="1" applyAlignment="1">
      <alignment horizontal="left" vertical="center" shrinkToFit="1"/>
    </xf>
    <xf numFmtId="0" fontId="81" fillId="15" borderId="0" xfId="21" applyFont="1" applyFill="1" applyBorder="1" applyAlignment="1">
      <alignment horizontal="left" vertical="center" shrinkToFit="1"/>
    </xf>
    <xf numFmtId="0" fontId="80" fillId="0" borderId="0" xfId="21" applyFont="1" applyAlignment="1">
      <alignment horizontal="left" vertical="center"/>
    </xf>
    <xf numFmtId="0" fontId="82" fillId="15" borderId="31" xfId="21" applyFont="1" applyFill="1" applyBorder="1" applyAlignment="1">
      <alignment vertical="center" wrapText="1"/>
    </xf>
    <xf numFmtId="0" fontId="82" fillId="15" borderId="32" xfId="21" applyFont="1" applyFill="1" applyBorder="1" applyAlignment="1">
      <alignment vertical="center" wrapText="1"/>
    </xf>
    <xf numFmtId="0" fontId="82" fillId="15" borderId="33" xfId="21" applyFont="1" applyFill="1" applyBorder="1" applyAlignment="1">
      <alignment vertical="center" wrapText="1"/>
    </xf>
    <xf numFmtId="182" fontId="59" fillId="15" borderId="15" xfId="21" applyNumberFormat="1" applyFont="1" applyFill="1" applyBorder="1" applyAlignment="1">
      <alignment horizontal="center" vertical="center" wrapText="1"/>
    </xf>
    <xf numFmtId="0" fontId="82" fillId="15" borderId="15" xfId="21" applyFont="1" applyFill="1" applyBorder="1" applyAlignment="1">
      <alignment horizontal="left" vertical="center" wrapText="1"/>
    </xf>
    <xf numFmtId="0" fontId="82" fillId="15" borderId="34" xfId="21" applyFont="1" applyFill="1" applyBorder="1" applyAlignment="1">
      <alignment horizontal="left" vertical="center" wrapText="1"/>
    </xf>
    <xf numFmtId="0" fontId="82" fillId="15" borderId="39" xfId="21" applyFont="1" applyFill="1" applyBorder="1" applyAlignment="1">
      <alignment horizontal="left" vertical="center" wrapText="1"/>
    </xf>
    <xf numFmtId="0" fontId="82" fillId="15" borderId="0" xfId="21" applyFont="1" applyFill="1" applyBorder="1" applyAlignment="1">
      <alignment horizontal="left" vertical="center" wrapText="1"/>
    </xf>
    <xf numFmtId="0" fontId="82" fillId="15" borderId="44" xfId="21" applyFont="1" applyFill="1" applyBorder="1" applyAlignment="1">
      <alignment horizontal="left" vertical="center" wrapText="1"/>
    </xf>
    <xf numFmtId="0" fontId="82" fillId="15" borderId="37" xfId="21" applyFont="1" applyFill="1" applyBorder="1" applyAlignment="1">
      <alignment horizontal="left" vertical="center" wrapText="1"/>
    </xf>
    <xf numFmtId="0" fontId="82" fillId="15" borderId="43" xfId="21" applyFont="1" applyFill="1" applyBorder="1" applyAlignment="1">
      <alignment horizontal="left" vertical="center" wrapText="1"/>
    </xf>
    <xf numFmtId="182" fontId="59" fillId="15" borderId="15" xfId="21" applyNumberFormat="1" applyFont="1" applyFill="1" applyBorder="1" applyAlignment="1">
      <alignment horizontal="center" vertical="center"/>
    </xf>
    <xf numFmtId="0" fontId="82" fillId="15" borderId="28" xfId="21" applyFont="1" applyFill="1" applyBorder="1" applyAlignment="1">
      <alignment horizontal="left" vertical="center" wrapText="1"/>
    </xf>
    <xf numFmtId="0" fontId="82" fillId="15" borderId="29" xfId="21" applyFont="1" applyFill="1" applyBorder="1" applyAlignment="1">
      <alignment horizontal="left" vertical="center" wrapText="1"/>
    </xf>
    <xf numFmtId="182" fontId="59" fillId="15" borderId="28" xfId="21" applyNumberFormat="1" applyFont="1" applyFill="1" applyBorder="1" applyAlignment="1">
      <alignment horizontal="center" vertical="center" wrapText="1"/>
    </xf>
    <xf numFmtId="182" fontId="59" fillId="15" borderId="34" xfId="21" applyNumberFormat="1" applyFont="1" applyFill="1" applyBorder="1" applyAlignment="1">
      <alignment horizontal="center" vertical="center" wrapText="1"/>
    </xf>
    <xf numFmtId="182" fontId="59" fillId="15" borderId="39" xfId="21" applyNumberFormat="1" applyFont="1" applyFill="1" applyBorder="1" applyAlignment="1">
      <alignment horizontal="center" vertical="center" wrapText="1"/>
    </xf>
    <xf numFmtId="182" fontId="59" fillId="15" borderId="29" xfId="21" applyNumberFormat="1" applyFont="1" applyFill="1" applyBorder="1" applyAlignment="1">
      <alignment horizontal="center" vertical="center" wrapText="1"/>
    </xf>
    <xf numFmtId="182" fontId="59" fillId="15" borderId="37" xfId="21" applyNumberFormat="1" applyFont="1" applyFill="1" applyBorder="1" applyAlignment="1">
      <alignment horizontal="center" vertical="center" wrapText="1"/>
    </xf>
    <xf numFmtId="182" fontId="59" fillId="15" borderId="43" xfId="21" applyNumberFormat="1" applyFont="1" applyFill="1" applyBorder="1" applyAlignment="1">
      <alignment horizontal="center" vertical="center" wrapText="1"/>
    </xf>
    <xf numFmtId="0" fontId="59" fillId="15" borderId="15" xfId="21" applyFont="1" applyFill="1" applyBorder="1" applyAlignment="1">
      <alignment horizontal="center" vertical="center"/>
    </xf>
    <xf numFmtId="183" fontId="80" fillId="15" borderId="15" xfId="21" applyNumberFormat="1" applyFont="1" applyFill="1" applyBorder="1" applyAlignment="1">
      <alignment horizontal="center" vertical="center"/>
    </xf>
    <xf numFmtId="0" fontId="86" fillId="0" borderId="0" xfId="21" applyFont="1" applyAlignment="1">
      <alignment horizontal="center" vertical="center"/>
    </xf>
    <xf numFmtId="0" fontId="85" fillId="14" borderId="15" xfId="21" applyFont="1" applyFill="1" applyBorder="1" applyAlignment="1">
      <alignment horizontal="center" vertical="center"/>
    </xf>
    <xf numFmtId="0" fontId="85" fillId="0" borderId="15" xfId="21" applyFont="1" applyBorder="1" applyAlignment="1">
      <alignment horizontal="center" vertical="center"/>
    </xf>
    <xf numFmtId="0" fontId="87" fillId="16" borderId="17" xfId="21" applyFont="1" applyFill="1" applyBorder="1" applyAlignment="1">
      <alignment horizontal="center" vertical="center"/>
    </xf>
    <xf numFmtId="0" fontId="87" fillId="16" borderId="38" xfId="21" applyFont="1" applyFill="1" applyBorder="1" applyAlignment="1">
      <alignment horizontal="center" vertical="center"/>
    </xf>
    <xf numFmtId="0" fontId="87" fillId="16" borderId="19" xfId="21" applyFont="1" applyFill="1" applyBorder="1" applyAlignment="1">
      <alignment horizontal="center" vertical="center"/>
    </xf>
    <xf numFmtId="0" fontId="90" fillId="0" borderId="38" xfId="21" applyFont="1" applyBorder="1" applyAlignment="1">
      <alignment horizontal="center" vertical="center"/>
    </xf>
    <xf numFmtId="0" fontId="90" fillId="0" borderId="19" xfId="21" applyFont="1" applyBorder="1" applyAlignment="1">
      <alignment horizontal="center" vertical="center"/>
    </xf>
    <xf numFmtId="0" fontId="85" fillId="0" borderId="0" xfId="21" applyFont="1" applyAlignment="1">
      <alignment horizontal="left" vertical="center"/>
    </xf>
    <xf numFmtId="0" fontId="85" fillId="15" borderId="31" xfId="21" applyFont="1" applyFill="1" applyBorder="1" applyAlignment="1">
      <alignment horizontal="center" vertical="center"/>
    </xf>
    <xf numFmtId="0" fontId="85" fillId="15" borderId="33" xfId="21" applyFont="1" applyFill="1" applyBorder="1" applyAlignment="1">
      <alignment horizontal="center" vertical="center"/>
    </xf>
    <xf numFmtId="0" fontId="85" fillId="0" borderId="31" xfId="21" applyFont="1" applyBorder="1" applyAlignment="1">
      <alignment horizontal="center" vertical="center"/>
    </xf>
    <xf numFmtId="0" fontId="85" fillId="0" borderId="33" xfId="21" applyFont="1" applyBorder="1" applyAlignment="1">
      <alignment horizontal="center" vertical="center"/>
    </xf>
    <xf numFmtId="0" fontId="0" fillId="0" borderId="28" xfId="10" applyFont="1" applyBorder="1" applyAlignment="1">
      <alignment horizontal="left" vertical="center"/>
    </xf>
    <xf numFmtId="0" fontId="0" fillId="0" borderId="15" xfId="10" applyFont="1" applyBorder="1" applyAlignment="1">
      <alignment horizontal="left" vertical="center"/>
    </xf>
    <xf numFmtId="0" fontId="0" fillId="0" borderId="17" xfId="10" applyFont="1" applyBorder="1" applyAlignment="1">
      <alignment horizontal="left" vertical="center" wrapText="1"/>
    </xf>
    <xf numFmtId="0" fontId="0" fillId="0" borderId="38" xfId="10" applyFont="1" applyBorder="1" applyAlignment="1">
      <alignment horizontal="left" vertical="center" wrapText="1"/>
    </xf>
    <xf numFmtId="0" fontId="0" fillId="0" borderId="19" xfId="10" applyFont="1" applyBorder="1" applyAlignment="1">
      <alignment horizontal="left" vertical="center" wrapText="1"/>
    </xf>
    <xf numFmtId="0" fontId="0" fillId="0" borderId="15" xfId="10" applyFont="1" applyBorder="1" applyAlignment="1">
      <alignment horizontal="left" vertical="center" wrapText="1"/>
    </xf>
    <xf numFmtId="0" fontId="25" fillId="0" borderId="34" xfId="10" applyFont="1" applyBorder="1" applyAlignment="1">
      <alignment horizontal="left" vertical="center" wrapText="1"/>
    </xf>
    <xf numFmtId="0" fontId="0" fillId="0" borderId="15" xfId="10" applyFont="1" applyBorder="1" applyAlignment="1">
      <alignment horizontal="center" vertical="center" wrapText="1"/>
    </xf>
    <xf numFmtId="0" fontId="0" fillId="0" borderId="17" xfId="10" applyFont="1" applyBorder="1" applyAlignment="1">
      <alignment horizontal="center" vertical="center" wrapText="1"/>
    </xf>
    <xf numFmtId="0" fontId="0" fillId="0" borderId="3" xfId="10" applyFont="1" applyBorder="1" applyAlignment="1">
      <alignment horizontal="center" vertical="center"/>
    </xf>
    <xf numFmtId="0" fontId="0" fillId="0" borderId="9" xfId="10" applyFont="1" applyBorder="1" applyAlignment="1">
      <alignment horizontal="center" vertical="center"/>
    </xf>
    <xf numFmtId="0" fontId="0" fillId="0" borderId="212" xfId="10" applyFont="1" applyBorder="1" applyAlignment="1">
      <alignment horizontal="center" vertical="center"/>
    </xf>
    <xf numFmtId="0" fontId="0" fillId="0" borderId="69" xfId="10" applyFont="1" applyBorder="1" applyAlignment="1">
      <alignment horizontal="center" vertical="center"/>
    </xf>
    <xf numFmtId="0" fontId="0" fillId="0" borderId="84" xfId="10" applyFont="1" applyBorder="1" applyAlignment="1">
      <alignment horizontal="left" vertical="center" wrapText="1"/>
    </xf>
    <xf numFmtId="0" fontId="0" fillId="0" borderId="30" xfId="10" applyFont="1" applyBorder="1" applyAlignment="1">
      <alignment horizontal="center" vertical="center"/>
    </xf>
    <xf numFmtId="0" fontId="15" fillId="0" borderId="28" xfId="10" applyFont="1" applyBorder="1" applyAlignment="1">
      <alignment horizontal="center" vertical="center" wrapText="1"/>
    </xf>
    <xf numFmtId="0" fontId="15" fillId="0" borderId="29"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43" xfId="10" applyFont="1" applyBorder="1" applyAlignment="1">
      <alignment horizontal="center" vertical="center" wrapText="1"/>
    </xf>
    <xf numFmtId="0" fontId="15" fillId="0" borderId="15" xfId="10" applyFont="1" applyBorder="1" applyAlignment="1">
      <alignment horizontal="center" vertical="center" wrapText="1"/>
    </xf>
    <xf numFmtId="0" fontId="15" fillId="0" borderId="31" xfId="10" applyFont="1" applyBorder="1" applyAlignment="1">
      <alignment horizontal="center" vertical="center" shrinkToFit="1"/>
    </xf>
    <xf numFmtId="0" fontId="15" fillId="0" borderId="17" xfId="10" applyFont="1" applyBorder="1" applyAlignment="1">
      <alignment horizontal="center" vertical="center" wrapText="1"/>
    </xf>
    <xf numFmtId="0" fontId="0" fillId="0" borderId="132" xfId="10" applyFont="1" applyBorder="1" applyAlignment="1">
      <alignment horizontal="center" vertical="center" wrapText="1"/>
    </xf>
    <xf numFmtId="0" fontId="0" fillId="0" borderId="50" xfId="10" applyFont="1" applyBorder="1" applyAlignment="1">
      <alignment horizontal="center" vertical="center" wrapText="1"/>
    </xf>
    <xf numFmtId="0" fontId="0" fillId="0" borderId="70" xfId="10" applyFont="1" applyBorder="1" applyAlignment="1">
      <alignment horizontal="center" vertical="center" wrapText="1"/>
    </xf>
    <xf numFmtId="0" fontId="0" fillId="0" borderId="86" xfId="10" applyFont="1" applyBorder="1" applyAlignment="1">
      <alignment horizontal="center" vertical="center" wrapText="1"/>
    </xf>
    <xf numFmtId="0" fontId="0" fillId="0" borderId="74" xfId="10" applyFont="1" applyBorder="1" applyAlignment="1">
      <alignment horizontal="center" vertical="center" wrapText="1"/>
    </xf>
    <xf numFmtId="0" fontId="0" fillId="0" borderId="26" xfId="10" applyFont="1" applyBorder="1" applyAlignment="1">
      <alignment horizontal="center" vertical="center" wrapText="1"/>
    </xf>
    <xf numFmtId="0" fontId="0" fillId="0" borderId="35" xfId="10" applyFont="1" applyBorder="1" applyAlignment="1">
      <alignment horizontal="center" vertical="center" wrapText="1"/>
    </xf>
    <xf numFmtId="0" fontId="0" fillId="0" borderId="78" xfId="10" applyFont="1" applyBorder="1" applyAlignment="1">
      <alignment horizontal="center" vertical="center" wrapText="1"/>
    </xf>
    <xf numFmtId="0" fontId="0" fillId="0" borderId="132" xfId="10" applyFont="1" applyBorder="1" applyAlignment="1">
      <alignment horizontal="center" vertical="center"/>
    </xf>
    <xf numFmtId="0" fontId="0" fillId="0" borderId="144" xfId="10" applyFont="1" applyBorder="1" applyAlignment="1">
      <alignment horizontal="center" vertical="center"/>
    </xf>
    <xf numFmtId="0" fontId="0" fillId="0" borderId="26" xfId="10" applyFont="1" applyBorder="1" applyAlignment="1">
      <alignment horizontal="center" vertical="center"/>
    </xf>
    <xf numFmtId="0" fontId="0" fillId="0" borderId="35" xfId="10" applyFont="1" applyBorder="1" applyAlignment="1">
      <alignment horizontal="center" vertical="center"/>
    </xf>
    <xf numFmtId="0" fontId="0" fillId="0" borderId="40" xfId="10" applyFont="1" applyBorder="1" applyAlignment="1">
      <alignment horizontal="center" vertical="center"/>
    </xf>
    <xf numFmtId="0" fontId="0" fillId="0" borderId="46" xfId="10" applyFont="1" applyBorder="1" applyAlignment="1">
      <alignment horizontal="center" vertical="center"/>
    </xf>
    <xf numFmtId="0" fontId="0" fillId="0" borderId="70" xfId="10" applyFont="1" applyBorder="1" applyAlignment="1">
      <alignment horizontal="center" vertical="center"/>
    </xf>
    <xf numFmtId="0" fontId="0" fillId="0" borderId="67" xfId="10" applyFont="1" applyBorder="1" applyAlignment="1">
      <alignment horizontal="center" vertical="center"/>
    </xf>
    <xf numFmtId="0" fontId="0" fillId="0" borderId="78" xfId="10" applyFont="1" applyBorder="1" applyAlignment="1">
      <alignment horizontal="center" vertical="center"/>
    </xf>
    <xf numFmtId="0" fontId="16" fillId="0" borderId="132" xfId="10" applyFont="1" applyBorder="1" applyAlignment="1">
      <alignment horizontal="center" vertical="center" wrapText="1"/>
    </xf>
    <xf numFmtId="0" fontId="16" fillId="0" borderId="70" xfId="10" applyFont="1" applyBorder="1" applyAlignment="1">
      <alignment horizontal="center" vertical="center" wrapText="1"/>
    </xf>
    <xf numFmtId="0" fontId="16" fillId="0" borderId="86" xfId="10" applyFont="1" applyBorder="1" applyAlignment="1">
      <alignment horizontal="center" vertical="center" wrapText="1"/>
    </xf>
    <xf numFmtId="0" fontId="16" fillId="0" borderId="0" xfId="10" applyFont="1" applyBorder="1" applyAlignment="1">
      <alignment horizontal="center" vertical="center" wrapText="1"/>
    </xf>
    <xf numFmtId="0" fontId="16" fillId="0" borderId="74" xfId="10" applyFont="1" applyBorder="1" applyAlignment="1">
      <alignment horizontal="center" vertical="center" wrapText="1"/>
    </xf>
    <xf numFmtId="0" fontId="16" fillId="0" borderId="26" xfId="10" applyFont="1" applyBorder="1" applyAlignment="1">
      <alignment horizontal="center" vertical="center" wrapText="1"/>
    </xf>
    <xf numFmtId="0" fontId="16" fillId="0" borderId="35" xfId="10" applyFont="1" applyBorder="1" applyAlignment="1">
      <alignment horizontal="center" vertical="center" wrapText="1"/>
    </xf>
    <xf numFmtId="0" fontId="16" fillId="0" borderId="78" xfId="10" applyFont="1" applyBorder="1" applyAlignment="1">
      <alignment horizontal="center" vertical="center" wrapText="1"/>
    </xf>
    <xf numFmtId="0" fontId="13" fillId="0" borderId="23" xfId="10" applyFont="1" applyBorder="1" applyAlignment="1">
      <alignment horizontal="center" vertical="center"/>
    </xf>
    <xf numFmtId="0" fontId="13" fillId="0" borderId="33" xfId="10" applyFont="1" applyBorder="1" applyAlignment="1">
      <alignment horizontal="center" vertical="center"/>
    </xf>
    <xf numFmtId="0" fontId="13" fillId="0" borderId="87" xfId="10" applyFont="1" applyBorder="1" applyAlignment="1">
      <alignment horizontal="center" vertical="center"/>
    </xf>
    <xf numFmtId="0" fontId="13" fillId="0" borderId="88" xfId="10" applyFont="1" applyBorder="1" applyAlignment="1">
      <alignment horizontal="center" vertical="center"/>
    </xf>
    <xf numFmtId="0" fontId="0" fillId="0" borderId="33" xfId="10" applyFont="1" applyBorder="1" applyAlignment="1">
      <alignment horizontal="center" vertical="center"/>
    </xf>
    <xf numFmtId="0" fontId="0" fillId="0" borderId="105" xfId="10" applyFont="1" applyBorder="1" applyAlignment="1">
      <alignment horizontal="center" vertical="center"/>
    </xf>
    <xf numFmtId="0" fontId="0" fillId="0" borderId="88" xfId="10" applyFont="1" applyBorder="1" applyAlignment="1">
      <alignment horizontal="center" vertical="center"/>
    </xf>
    <xf numFmtId="0" fontId="0" fillId="0" borderId="116" xfId="10" applyFont="1" applyBorder="1" applyAlignment="1">
      <alignment horizontal="center" vertical="center"/>
    </xf>
    <xf numFmtId="0" fontId="16" fillId="0" borderId="28" xfId="10" applyFont="1" applyBorder="1" applyAlignment="1">
      <alignment horizontal="center" vertical="center" textRotation="255" wrapText="1" shrinkToFit="1"/>
    </xf>
    <xf numFmtId="0" fontId="16" fillId="0" borderId="39" xfId="10" applyFont="1" applyBorder="1" applyAlignment="1">
      <alignment horizontal="center" vertical="center" textRotation="255" wrapText="1" shrinkToFit="1"/>
    </xf>
    <xf numFmtId="0" fontId="16" fillId="0" borderId="30" xfId="10" applyFont="1" applyBorder="1" applyAlignment="1">
      <alignment horizontal="center" vertical="center" textRotation="255" wrapText="1" shrinkToFit="1"/>
    </xf>
    <xf numFmtId="0" fontId="16" fillId="0" borderId="44" xfId="10" applyFont="1" applyBorder="1" applyAlignment="1">
      <alignment horizontal="center" vertical="center" textRotation="255" wrapText="1" shrinkToFit="1"/>
    </xf>
    <xf numFmtId="0" fontId="0" fillId="0" borderId="44" xfId="10" applyFont="1" applyBorder="1" applyAlignment="1">
      <alignment horizontal="center" vertical="center"/>
    </xf>
    <xf numFmtId="0" fontId="0" fillId="0" borderId="28" xfId="10" applyFont="1" applyBorder="1" applyAlignment="1">
      <alignment horizontal="center" vertical="center" textRotation="255" wrapText="1"/>
    </xf>
    <xf numFmtId="0" fontId="0" fillId="0" borderId="39" xfId="10" applyFont="1" applyBorder="1" applyAlignment="1">
      <alignment horizontal="center" vertical="center" textRotation="255" wrapText="1"/>
    </xf>
    <xf numFmtId="0" fontId="0" fillId="0" borderId="30" xfId="10" applyFont="1" applyBorder="1" applyAlignment="1">
      <alignment horizontal="center" vertical="center" textRotation="255" wrapText="1"/>
    </xf>
    <xf numFmtId="0" fontId="0" fillId="0" borderId="44" xfId="10" applyFont="1" applyBorder="1" applyAlignment="1">
      <alignment horizontal="center" vertical="center" textRotation="255" wrapText="1"/>
    </xf>
    <xf numFmtId="0" fontId="0" fillId="0" borderId="29" xfId="10" applyFont="1" applyBorder="1" applyAlignment="1">
      <alignment horizontal="center" vertical="center" textRotation="255" wrapText="1"/>
    </xf>
    <xf numFmtId="0" fontId="0" fillId="0" borderId="43" xfId="10" applyFont="1" applyBorder="1" applyAlignment="1">
      <alignment horizontal="center" vertical="center" textRotation="255" wrapText="1"/>
    </xf>
    <xf numFmtId="0" fontId="20" fillId="0" borderId="0" xfId="10" applyFont="1" applyBorder="1" applyAlignment="1">
      <alignment horizontal="left" vertical="center"/>
    </xf>
    <xf numFmtId="0" fontId="80" fillId="0" borderId="0" xfId="10" applyFont="1" applyAlignment="1">
      <alignment vertical="center" wrapText="1"/>
    </xf>
    <xf numFmtId="0" fontId="80" fillId="0" borderId="0" xfId="10" applyFont="1" applyAlignment="1">
      <alignment horizontal="left" vertical="center" wrapText="1"/>
    </xf>
    <xf numFmtId="0" fontId="25" fillId="0" borderId="0" xfId="10" applyFont="1" applyAlignment="1">
      <alignment vertical="center" wrapText="1"/>
    </xf>
    <xf numFmtId="0" fontId="62" fillId="0" borderId="15" xfId="10" applyFont="1" applyBorder="1" applyAlignment="1">
      <alignment horizontal="center" vertical="center" wrapText="1"/>
    </xf>
  </cellXfs>
  <cellStyles count="35">
    <cellStyle name="パーセント 2" xfId="4"/>
    <cellStyle name="パーセント 2 2" xfId="5"/>
    <cellStyle name="ハイパーリンク" xfId="32" builtinId="8"/>
    <cellStyle name="ハイパーリンク 2" xfId="1"/>
    <cellStyle name="ハイパーリンク 2 2" xfId="2"/>
    <cellStyle name="ハイパーリンク 2 3" xfId="3"/>
    <cellStyle name="桁区切り" xfId="34" builtinId="6"/>
    <cellStyle name="桁区切り 2" xfId="6"/>
    <cellStyle name="桁区切り 2 2" xfId="7"/>
    <cellStyle name="桁区切り 2 2 2" xfId="8"/>
    <cellStyle name="説明文 2" xfId="29"/>
    <cellStyle name="説明文 2 2" xfId="30"/>
    <cellStyle name="通貨" xfId="33" builtinId="7"/>
    <cellStyle name="通貨 2" xfId="31"/>
    <cellStyle name="標準" xfId="0" builtinId="0"/>
    <cellStyle name="標準 2" xfId="9"/>
    <cellStyle name="標準 2 2" xfId="10"/>
    <cellStyle name="標準 2 2 2" xfId="11"/>
    <cellStyle name="標準 2 2 3" xfId="12"/>
    <cellStyle name="標準 2 3" xfId="13"/>
    <cellStyle name="標準 2 3 2" xfId="14"/>
    <cellStyle name="標準 3" xfId="15"/>
    <cellStyle name="標準 4" xfId="16"/>
    <cellStyle name="標準 4 2" xfId="17"/>
    <cellStyle name="標準 5" xfId="18"/>
    <cellStyle name="標準 6" xfId="19"/>
    <cellStyle name="標準 6 2" xfId="20"/>
    <cellStyle name="標準 7" xfId="21"/>
    <cellStyle name="標準_.指定申請関係様式（一式）" xfId="22"/>
    <cellStyle name="標準_③-２加算様式（就労）" xfId="24"/>
    <cellStyle name="標準_⑨指定申請様式（案）（多機能用総括表）" xfId="25"/>
    <cellStyle name="標準_apd1_6_2008020925151019" xfId="23"/>
    <cellStyle name="標準_コピーapd1_5_2008020310200237" xfId="26"/>
    <cellStyle name="標準_総括表を変更しました（６／２３）" xfId="28"/>
    <cellStyle name="標準_届出票（正式版）（グループホーム・ケアホーム）" xfId="27"/>
  </cellStyles>
  <dxfs count="26">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95250</xdr:colOff>
      <xdr:row>1</xdr:row>
      <xdr:rowOff>142240</xdr:rowOff>
    </xdr:from>
    <xdr:to>
      <xdr:col>17</xdr:col>
      <xdr:colOff>142875</xdr:colOff>
      <xdr:row>3</xdr:row>
      <xdr:rowOff>123825</xdr:rowOff>
    </xdr:to>
    <xdr:sp macro="" textlink="">
      <xdr:nvSpPr>
        <xdr:cNvPr id="5121" name="WordArt 1"/>
        <xdr:cNvSpPr>
          <a:spLocks noChangeArrowheads="1" noChangeShapeType="1" noTextEdit="1"/>
        </xdr:cNvSpPr>
      </xdr:nvSpPr>
      <xdr:spPr>
        <a:xfrm rot="5400000">
          <a:off x="5886450" y="361315"/>
          <a:ext cx="409575" cy="467360"/>
        </a:xfrm>
        <a:prstGeom prst="rect">
          <a:avLst/>
        </a:prstGeom>
      </xdr:spPr>
      <xdr:txBody>
        <a:bodyPr vertOverflow="overflow" horzOverflow="overflow" vert="eaVert" wrap="none" fromWordArt="1">
          <a:prstTxWarp prst="textPlain">
            <a:avLst>
              <a:gd name="adj" fmla="val 5102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15</xdr:col>
      <xdr:colOff>323850</xdr:colOff>
      <xdr:row>1</xdr:row>
      <xdr:rowOff>38100</xdr:rowOff>
    </xdr:from>
    <xdr:to>
      <xdr:col>17</xdr:col>
      <xdr:colOff>247650</xdr:colOff>
      <xdr:row>4</xdr:row>
      <xdr:rowOff>9525</xdr:rowOff>
    </xdr:to>
    <xdr:sp macro="" textlink="">
      <xdr:nvSpPr>
        <xdr:cNvPr id="5392" name="Oval 2"/>
        <xdr:cNvSpPr>
          <a:spLocks noChangeArrowheads="1"/>
        </xdr:cNvSpPr>
      </xdr:nvSpPr>
      <xdr:spPr>
        <a:xfrm>
          <a:off x="5753100" y="257175"/>
          <a:ext cx="647700" cy="647700"/>
        </a:xfrm>
        <a:prstGeom prst="ellipse">
          <a:avLst/>
        </a:prstGeom>
        <a:noFill/>
        <a:ln w="9525">
          <a:solidFill>
            <a:srgbClr val="000000"/>
          </a:solidFill>
          <a:round/>
          <a:headEnd/>
          <a:tailEnd/>
        </a:ln>
      </xdr:spPr>
    </xdr:sp>
    <xdr:clientData/>
  </xdr:twoCellAnchor>
  <xdr:twoCellAnchor>
    <xdr:from>
      <xdr:col>5</xdr:col>
      <xdr:colOff>209550</xdr:colOff>
      <xdr:row>59</xdr:row>
      <xdr:rowOff>0</xdr:rowOff>
    </xdr:from>
    <xdr:to>
      <xdr:col>6</xdr:col>
      <xdr:colOff>38100</xdr:colOff>
      <xdr:row>59</xdr:row>
      <xdr:rowOff>133350</xdr:rowOff>
    </xdr:to>
    <xdr:sp macro="" textlink="">
      <xdr:nvSpPr>
        <xdr:cNvPr id="5123" name="Text Box 3"/>
        <xdr:cNvSpPr txBox="1">
          <a:spLocks noChangeArrowheads="1"/>
        </xdr:cNvSpPr>
      </xdr:nvSpPr>
      <xdr:spPr>
        <a:xfrm>
          <a:off x="2019300" y="9801225"/>
          <a:ext cx="190500" cy="13335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1</xdr:row>
      <xdr:rowOff>47625</xdr:rowOff>
    </xdr:from>
    <xdr:to>
      <xdr:col>18</xdr:col>
      <xdr:colOff>342900</xdr:colOff>
      <xdr:row>4</xdr:row>
      <xdr:rowOff>133350</xdr:rowOff>
    </xdr:to>
    <xdr:sp macro="" textlink="">
      <xdr:nvSpPr>
        <xdr:cNvPr id="6324" name="Oval 1"/>
        <xdr:cNvSpPr>
          <a:spLocks noChangeArrowheads="1"/>
        </xdr:cNvSpPr>
      </xdr:nvSpPr>
      <xdr:spPr>
        <a:xfrm>
          <a:off x="5886450" y="314325"/>
          <a:ext cx="647700" cy="647700"/>
        </a:xfrm>
        <a:prstGeom prst="ellipse">
          <a:avLst/>
        </a:prstGeom>
        <a:noFill/>
        <a:ln w="9525">
          <a:solidFill>
            <a:srgbClr val="000000"/>
          </a:solidFill>
          <a:round/>
          <a:headEnd/>
          <a:tailEnd/>
        </a:ln>
      </xdr:spPr>
    </xdr:sp>
    <xdr:clientData/>
  </xdr:twoCellAnchor>
  <xdr:twoCellAnchor>
    <xdr:from>
      <xdr:col>17</xdr:col>
      <xdr:colOff>161925</xdr:colOff>
      <xdr:row>1</xdr:row>
      <xdr:rowOff>152400</xdr:rowOff>
    </xdr:from>
    <xdr:to>
      <xdr:col>18</xdr:col>
      <xdr:colOff>228600</xdr:colOff>
      <xdr:row>4</xdr:row>
      <xdr:rowOff>19050</xdr:rowOff>
    </xdr:to>
    <xdr:sp macro="" textlink="">
      <xdr:nvSpPr>
        <xdr:cNvPr id="6146" name="WordArt 2"/>
        <xdr:cNvSpPr>
          <a:spLocks noChangeArrowheads="1" noChangeShapeType="1" noTextEdit="1"/>
        </xdr:cNvSpPr>
      </xdr:nvSpPr>
      <xdr:spPr>
        <a:xfrm rot="5400000">
          <a:off x="6029325" y="419100"/>
          <a:ext cx="390525" cy="428625"/>
        </a:xfrm>
        <a:prstGeom prst="rect">
          <a:avLst/>
        </a:prstGeom>
      </xdr:spPr>
      <xdr:txBody>
        <a:bodyPr vertOverflow="overflow" horzOverflow="overflow"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18</xdr:row>
      <xdr:rowOff>313690</xdr:rowOff>
    </xdr:from>
    <xdr:to>
      <xdr:col>17</xdr:col>
      <xdr:colOff>76200</xdr:colOff>
      <xdr:row>20</xdr:row>
      <xdr:rowOff>142240</xdr:rowOff>
    </xdr:to>
    <xdr:sp macro="" textlink="">
      <xdr:nvSpPr>
        <xdr:cNvPr id="2" name="角丸四角形吹き出し 1"/>
        <xdr:cNvSpPr/>
      </xdr:nvSpPr>
      <xdr:spPr>
        <a:xfrm>
          <a:off x="8772525" y="5857240"/>
          <a:ext cx="1695450" cy="34290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320040</xdr:colOff>
      <xdr:row>13</xdr:row>
      <xdr:rowOff>159385</xdr:rowOff>
    </xdr:from>
    <xdr:to>
      <xdr:col>65</xdr:col>
      <xdr:colOff>192405</xdr:colOff>
      <xdr:row>18</xdr:row>
      <xdr:rowOff>12700</xdr:rowOff>
    </xdr:to>
    <xdr:sp macro="" textlink="">
      <xdr:nvSpPr>
        <xdr:cNvPr id="2" name="正方形/長方形 1"/>
        <xdr:cNvSpPr/>
      </xdr:nvSpPr>
      <xdr:spPr>
        <a:xfrm>
          <a:off x="12578715" y="3245485"/>
          <a:ext cx="2263140" cy="13773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管理者と生活支援員が同時並行的に業務を行う場合には、それぞれの業務に全ての時間を記入。</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生活支援員の業務を４時間しか行わないのであれば、生活支援員の欄には４時間と記入。</a:t>
          </a:r>
          <a:endParaRPr kumimoji="1" lang="ja-JP" altLang="en-US" sz="1000">
            <a:effectLst/>
          </a:endParaRPr>
        </a:p>
      </xdr:txBody>
    </xdr:sp>
    <xdr:clientData/>
  </xdr:twoCellAnchor>
  <xdr:twoCellAnchor>
    <xdr:from>
      <xdr:col>54</xdr:col>
      <xdr:colOff>0</xdr:colOff>
      <xdr:row>14</xdr:row>
      <xdr:rowOff>120015</xdr:rowOff>
    </xdr:from>
    <xdr:to>
      <xdr:col>58</xdr:col>
      <xdr:colOff>320040</xdr:colOff>
      <xdr:row>15</xdr:row>
      <xdr:rowOff>126365</xdr:rowOff>
    </xdr:to>
    <xdr:cxnSp macro="">
      <xdr:nvCxnSpPr>
        <xdr:cNvPr id="3" name="直線コネクタ 2"/>
        <xdr:cNvCxnSpPr>
          <a:endCxn id="2" idx="1"/>
        </xdr:cNvCxnSpPr>
      </xdr:nvCxnSpPr>
      <xdr:spPr>
        <a:xfrm>
          <a:off x="11458575" y="3663315"/>
          <a:ext cx="1120140" cy="2730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114300</xdr:colOff>
      <xdr:row>15</xdr:row>
      <xdr:rowOff>126365</xdr:rowOff>
    </xdr:from>
    <xdr:to>
      <xdr:col>58</xdr:col>
      <xdr:colOff>320040</xdr:colOff>
      <xdr:row>20</xdr:row>
      <xdr:rowOff>120015</xdr:rowOff>
    </xdr:to>
    <xdr:cxnSp macro="">
      <xdr:nvCxnSpPr>
        <xdr:cNvPr id="4" name="直線コネクタ 3"/>
        <xdr:cNvCxnSpPr>
          <a:endCxn id="2" idx="1"/>
        </xdr:cNvCxnSpPr>
      </xdr:nvCxnSpPr>
      <xdr:spPr>
        <a:xfrm flipV="1">
          <a:off x="11572875" y="3936365"/>
          <a:ext cx="1005840" cy="13271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101600</xdr:colOff>
      <xdr:row>8</xdr:row>
      <xdr:rowOff>88900</xdr:rowOff>
    </xdr:from>
    <xdr:to>
      <xdr:col>7</xdr:col>
      <xdr:colOff>114300</xdr:colOff>
      <xdr:row>12</xdr:row>
      <xdr:rowOff>76200</xdr:rowOff>
    </xdr:to>
    <xdr:sp macro="" textlink="">
      <xdr:nvSpPr>
        <xdr:cNvPr id="5" name="正方形/長方形 4"/>
        <xdr:cNvSpPr/>
      </xdr:nvSpPr>
      <xdr:spPr>
        <a:xfrm>
          <a:off x="101600" y="1841500"/>
          <a:ext cx="1536700" cy="105410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職種をリストボックスから選択してください。</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サービス種類を選択した後でないと職種は選択できません。</a:t>
          </a:r>
          <a:endParaRPr kumimoji="1" lang="en-US" altLang="ja-JP" sz="1000" b="0" cap="none" spc="0">
            <a:ln w="0"/>
            <a:solidFill>
              <a:schemeClr val="tx1"/>
            </a:solidFill>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127000</xdr:colOff>
      <xdr:row>8</xdr:row>
      <xdr:rowOff>126365</xdr:rowOff>
    </xdr:from>
    <xdr:to>
      <xdr:col>25</xdr:col>
      <xdr:colOff>203200</xdr:colOff>
      <xdr:row>10</xdr:row>
      <xdr:rowOff>51435</xdr:rowOff>
    </xdr:to>
    <xdr:cxnSp macro="">
      <xdr:nvCxnSpPr>
        <xdr:cNvPr id="6" name="直線矢印コネクタ 5"/>
        <xdr:cNvCxnSpPr/>
      </xdr:nvCxnSpPr>
      <xdr:spPr>
        <a:xfrm flipV="1">
          <a:off x="1450975" y="1878965"/>
          <a:ext cx="3952875" cy="45847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244475</xdr:colOff>
      <xdr:row>0</xdr:row>
      <xdr:rowOff>163195</xdr:rowOff>
    </xdr:from>
    <xdr:to>
      <xdr:col>26</xdr:col>
      <xdr:colOff>13335</xdr:colOff>
      <xdr:row>6</xdr:row>
      <xdr:rowOff>13335</xdr:rowOff>
    </xdr:to>
    <xdr:sp macro="" textlink="">
      <xdr:nvSpPr>
        <xdr:cNvPr id="7" name="正方形/長方形 6"/>
        <xdr:cNvSpPr/>
      </xdr:nvSpPr>
      <xdr:spPr>
        <a:xfrm>
          <a:off x="244475" y="163195"/>
          <a:ext cx="5188585" cy="129794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当該事業において、常勤か非常勤で考えます。</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事務員として４時間・生活支援員として４時間⇒非常勤・専従</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この場合は、生活支援員分のみ記入）</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当該Ａ事業所で職業指導員４時間・併設のＢ事業所で生活支援員４時間⇒非常勤・専従</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専従か兼務は、当該事業所内で複数の職種を行う場合のみ兼務。それ以外は専従。</a:t>
          </a:r>
        </a:p>
        <a:p>
          <a:pPr algn="l"/>
          <a:endParaRPr kumimoji="1" lang="ja-JP" altLang="en-US" sz="1100" b="0" cap="none" spc="0">
            <a:ln w="0"/>
            <a:solidFill>
              <a:schemeClr val="tx1"/>
            </a:solidFill>
            <a:effectLst/>
          </a:endParaRPr>
        </a:p>
      </xdr:txBody>
    </xdr:sp>
    <xdr:clientData/>
  </xdr:twoCellAnchor>
  <xdr:twoCellAnchor>
    <xdr:from>
      <xdr:col>4</xdr:col>
      <xdr:colOff>101600</xdr:colOff>
      <xdr:row>12</xdr:row>
      <xdr:rowOff>63500</xdr:rowOff>
    </xdr:from>
    <xdr:to>
      <xdr:col>5</xdr:col>
      <xdr:colOff>0</xdr:colOff>
      <xdr:row>13</xdr:row>
      <xdr:rowOff>448310</xdr:rowOff>
    </xdr:to>
    <xdr:cxnSp macro="">
      <xdr:nvCxnSpPr>
        <xdr:cNvPr id="8" name="直線矢印コネクタ 7"/>
        <xdr:cNvCxnSpPr/>
      </xdr:nvCxnSpPr>
      <xdr:spPr>
        <a:xfrm>
          <a:off x="1025525" y="2882900"/>
          <a:ext cx="98425" cy="6515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6</xdr:row>
      <xdr:rowOff>54610</xdr:rowOff>
    </xdr:from>
    <xdr:to>
      <xdr:col>11</xdr:col>
      <xdr:colOff>81915</xdr:colOff>
      <xdr:row>11</xdr:row>
      <xdr:rowOff>203200</xdr:rowOff>
    </xdr:to>
    <xdr:cxnSp macro="">
      <xdr:nvCxnSpPr>
        <xdr:cNvPr id="9" name="直線矢印コネクタ 8"/>
        <xdr:cNvCxnSpPr/>
      </xdr:nvCxnSpPr>
      <xdr:spPr>
        <a:xfrm flipV="1">
          <a:off x="2387600" y="1502410"/>
          <a:ext cx="18415" cy="12534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25</xdr:row>
      <xdr:rowOff>163195</xdr:rowOff>
    </xdr:from>
    <xdr:to>
      <xdr:col>58</xdr:col>
      <xdr:colOff>54610</xdr:colOff>
      <xdr:row>27</xdr:row>
      <xdr:rowOff>122555</xdr:rowOff>
    </xdr:to>
    <xdr:sp macro="" textlink="">
      <xdr:nvSpPr>
        <xdr:cNvPr id="10" name="円/楕円 9"/>
        <xdr:cNvSpPr/>
      </xdr:nvSpPr>
      <xdr:spPr>
        <a:xfrm>
          <a:off x="2924175" y="6640195"/>
          <a:ext cx="9389110" cy="4927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313055</xdr:colOff>
      <xdr:row>23</xdr:row>
      <xdr:rowOff>27305</xdr:rowOff>
    </xdr:from>
    <xdr:to>
      <xdr:col>69</xdr:col>
      <xdr:colOff>13335</xdr:colOff>
      <xdr:row>27</xdr:row>
      <xdr:rowOff>190500</xdr:rowOff>
    </xdr:to>
    <xdr:sp macro="" textlink="">
      <xdr:nvSpPr>
        <xdr:cNvPr id="11" name="正方形/長方形 10"/>
        <xdr:cNvSpPr/>
      </xdr:nvSpPr>
      <xdr:spPr>
        <a:xfrm>
          <a:off x="12571730" y="5970905"/>
          <a:ext cx="2891155" cy="122999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職種ごとに小計を出してください。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（１人しかいない職種は小計は必要ありません。）</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１７８．２</a:t>
          </a:r>
          <a:r>
            <a:rPr kumimoji="1" lang="en-US" altLang="ja-JP" sz="1000" b="0" cap="none" spc="0">
              <a:ln w="0"/>
              <a:solidFill>
                <a:schemeClr val="tx1"/>
              </a:solidFill>
              <a:effectLst>
                <a:outerShdw blurRad="38100" dist="19050" dir="2700000" algn="tl" rotWithShape="0">
                  <a:schemeClr val="dk1">
                    <a:alpha val="40000"/>
                  </a:schemeClr>
                </a:outerShdw>
              </a:effectLst>
            </a:rPr>
            <a:t>÷</a:t>
          </a:r>
          <a:r>
            <a:rPr kumimoji="1" lang="ja-JP" altLang="en-US" sz="1000" b="0" cap="none" spc="0">
              <a:ln w="0"/>
              <a:solidFill>
                <a:schemeClr val="tx1"/>
              </a:solidFill>
              <a:effectLst>
                <a:outerShdw blurRad="38100" dist="19050" dir="2700000" algn="tl" rotWithShape="0">
                  <a:schemeClr val="dk1">
                    <a:alpha val="40000"/>
                  </a:schemeClr>
                </a:outerShdw>
              </a:effectLst>
            </a:rPr>
            <a:t>４０＝４．４５５⇒４．４</a:t>
          </a:r>
        </a:p>
      </xdr:txBody>
    </xdr:sp>
    <xdr:clientData/>
  </xdr:twoCellAnchor>
  <xdr:twoCellAnchor>
    <xdr:from>
      <xdr:col>52</xdr:col>
      <xdr:colOff>163195</xdr:colOff>
      <xdr:row>30</xdr:row>
      <xdr:rowOff>217805</xdr:rowOff>
    </xdr:from>
    <xdr:to>
      <xdr:col>54</xdr:col>
      <xdr:colOff>108585</xdr:colOff>
      <xdr:row>32</xdr:row>
      <xdr:rowOff>13335</xdr:rowOff>
    </xdr:to>
    <xdr:sp macro="" textlink="">
      <xdr:nvSpPr>
        <xdr:cNvPr id="12" name="円/楕円 11"/>
        <xdr:cNvSpPr/>
      </xdr:nvSpPr>
      <xdr:spPr>
        <a:xfrm>
          <a:off x="11221720" y="8028305"/>
          <a:ext cx="345440" cy="3289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54610</xdr:colOff>
      <xdr:row>25</xdr:row>
      <xdr:rowOff>244475</xdr:rowOff>
    </xdr:from>
    <xdr:to>
      <xdr:col>54</xdr:col>
      <xdr:colOff>135890</xdr:colOff>
      <xdr:row>27</xdr:row>
      <xdr:rowOff>40640</xdr:rowOff>
    </xdr:to>
    <xdr:sp macro="" textlink="">
      <xdr:nvSpPr>
        <xdr:cNvPr id="13" name="円/楕円 12"/>
        <xdr:cNvSpPr/>
      </xdr:nvSpPr>
      <xdr:spPr>
        <a:xfrm>
          <a:off x="11113135" y="6721475"/>
          <a:ext cx="481330" cy="3295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81915</xdr:colOff>
      <xdr:row>25</xdr:row>
      <xdr:rowOff>95250</xdr:rowOff>
    </xdr:from>
    <xdr:to>
      <xdr:col>58</xdr:col>
      <xdr:colOff>286385</xdr:colOff>
      <xdr:row>25</xdr:row>
      <xdr:rowOff>244475</xdr:rowOff>
    </xdr:to>
    <xdr:cxnSp macro="">
      <xdr:nvCxnSpPr>
        <xdr:cNvPr id="14" name="直線矢印コネクタ 13"/>
        <xdr:cNvCxnSpPr/>
      </xdr:nvCxnSpPr>
      <xdr:spPr>
        <a:xfrm flipH="1">
          <a:off x="11540490" y="6572250"/>
          <a:ext cx="1004570" cy="149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46355</xdr:colOff>
      <xdr:row>25</xdr:row>
      <xdr:rowOff>203835</xdr:rowOff>
    </xdr:from>
    <xdr:to>
      <xdr:col>58</xdr:col>
      <xdr:colOff>325755</xdr:colOff>
      <xdr:row>26</xdr:row>
      <xdr:rowOff>107950</xdr:rowOff>
    </xdr:to>
    <xdr:cxnSp macro="">
      <xdr:nvCxnSpPr>
        <xdr:cNvPr id="15" name="直線コネクタ 14"/>
        <xdr:cNvCxnSpPr/>
      </xdr:nvCxnSpPr>
      <xdr:spPr>
        <a:xfrm flipV="1">
          <a:off x="12305030" y="6680835"/>
          <a:ext cx="279400" cy="1708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57150</xdr:colOff>
      <xdr:row>25</xdr:row>
      <xdr:rowOff>135890</xdr:rowOff>
    </xdr:from>
    <xdr:to>
      <xdr:col>58</xdr:col>
      <xdr:colOff>803275</xdr:colOff>
      <xdr:row>30</xdr:row>
      <xdr:rowOff>266700</xdr:rowOff>
    </xdr:to>
    <xdr:cxnSp macro="">
      <xdr:nvCxnSpPr>
        <xdr:cNvPr id="16" name="直線矢印コネクタ 15"/>
        <xdr:cNvCxnSpPr>
          <a:endCxn id="12" idx="7"/>
        </xdr:cNvCxnSpPr>
      </xdr:nvCxnSpPr>
      <xdr:spPr>
        <a:xfrm flipH="1">
          <a:off x="11515725" y="6612890"/>
          <a:ext cx="1546225" cy="14643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313055</xdr:colOff>
      <xdr:row>13</xdr:row>
      <xdr:rowOff>340360</xdr:rowOff>
    </xdr:from>
    <xdr:to>
      <xdr:col>53</xdr:col>
      <xdr:colOff>190500</xdr:colOff>
      <xdr:row>15</xdr:row>
      <xdr:rowOff>67945</xdr:rowOff>
    </xdr:to>
    <xdr:sp macro="" textlink="">
      <xdr:nvSpPr>
        <xdr:cNvPr id="17" name="角丸四角形 16"/>
        <xdr:cNvSpPr/>
      </xdr:nvSpPr>
      <xdr:spPr>
        <a:xfrm>
          <a:off x="313055" y="3426460"/>
          <a:ext cx="11135995" cy="45148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54610</xdr:colOff>
      <xdr:row>19</xdr:row>
      <xdr:rowOff>135890</xdr:rowOff>
    </xdr:from>
    <xdr:to>
      <xdr:col>54</xdr:col>
      <xdr:colOff>95250</xdr:colOff>
      <xdr:row>21</xdr:row>
      <xdr:rowOff>81280</xdr:rowOff>
    </xdr:to>
    <xdr:sp macro="" textlink="">
      <xdr:nvSpPr>
        <xdr:cNvPr id="18" name="角丸四角形 17"/>
        <xdr:cNvSpPr/>
      </xdr:nvSpPr>
      <xdr:spPr>
        <a:xfrm>
          <a:off x="378460" y="5012690"/>
          <a:ext cx="11175365" cy="47879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14</xdr:row>
      <xdr:rowOff>276860</xdr:rowOff>
    </xdr:from>
    <xdr:to>
      <xdr:col>5</xdr:col>
      <xdr:colOff>495300</xdr:colOff>
      <xdr:row>14</xdr:row>
      <xdr:rowOff>276860</xdr:rowOff>
    </xdr:to>
    <xdr:sp macro="" textlink="">
      <xdr:nvSpPr>
        <xdr:cNvPr id="2"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3"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4"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5"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6"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7"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8"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9"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10"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11"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12"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13"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134620</xdr:colOff>
      <xdr:row>8</xdr:row>
      <xdr:rowOff>55880</xdr:rowOff>
    </xdr:from>
    <xdr:to>
      <xdr:col>13</xdr:col>
      <xdr:colOff>190500</xdr:colOff>
      <xdr:row>15</xdr:row>
      <xdr:rowOff>89535</xdr:rowOff>
    </xdr:to>
    <xdr:grpSp>
      <xdr:nvGrpSpPr>
        <xdr:cNvPr id="2" name="グループ化 1"/>
        <xdr:cNvGrpSpPr/>
      </xdr:nvGrpSpPr>
      <xdr:grpSpPr>
        <a:xfrm>
          <a:off x="134620" y="2781300"/>
          <a:ext cx="4942205" cy="2251710"/>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235585</xdr:colOff>
      <xdr:row>15</xdr:row>
      <xdr:rowOff>89535</xdr:rowOff>
    </xdr:from>
    <xdr:to>
      <xdr:col>18</xdr:col>
      <xdr:colOff>123190</xdr:colOff>
      <xdr:row>22</xdr:row>
      <xdr:rowOff>55880</xdr:rowOff>
    </xdr:to>
    <xdr:sp macro="" textlink="">
      <xdr:nvSpPr>
        <xdr:cNvPr id="5" name="テキスト ボックス 4"/>
        <xdr:cNvSpPr txBox="1"/>
      </xdr:nvSpPr>
      <xdr:spPr>
        <a:xfrm>
          <a:off x="1635760" y="5033010"/>
          <a:ext cx="6278880" cy="218440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179070</xdr:colOff>
      <xdr:row>8</xdr:row>
      <xdr:rowOff>44450</xdr:rowOff>
    </xdr:from>
    <xdr:to>
      <xdr:col>22</xdr:col>
      <xdr:colOff>55880</xdr:colOff>
      <xdr:row>12</xdr:row>
      <xdr:rowOff>302260</xdr:rowOff>
    </xdr:to>
    <xdr:sp macro="" textlink="">
      <xdr:nvSpPr>
        <xdr:cNvPr id="6" name="角丸四角形 5"/>
        <xdr:cNvSpPr/>
      </xdr:nvSpPr>
      <xdr:spPr>
        <a:xfrm>
          <a:off x="8551545" y="2769870"/>
          <a:ext cx="505460" cy="15252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15</xdr:col>
      <xdr:colOff>369570</xdr:colOff>
      <xdr:row>5</xdr:row>
      <xdr:rowOff>33655</xdr:rowOff>
    </xdr:from>
    <xdr:to>
      <xdr:col>16</xdr:col>
      <xdr:colOff>302260</xdr:colOff>
      <xdr:row>5</xdr:row>
      <xdr:rowOff>269875</xdr:rowOff>
    </xdr:to>
    <xdr:sp macro="" textlink="">
      <xdr:nvSpPr>
        <xdr:cNvPr id="7" name="角丸四角形 6"/>
        <xdr:cNvSpPr/>
      </xdr:nvSpPr>
      <xdr:spPr>
        <a:xfrm>
          <a:off x="6417945" y="1489075"/>
          <a:ext cx="513715" cy="2362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14</xdr:col>
      <xdr:colOff>235585</xdr:colOff>
      <xdr:row>5</xdr:row>
      <xdr:rowOff>269875</xdr:rowOff>
    </xdr:from>
    <xdr:to>
      <xdr:col>19</xdr:col>
      <xdr:colOff>179070</xdr:colOff>
      <xdr:row>9</xdr:row>
      <xdr:rowOff>269875</xdr:rowOff>
    </xdr:to>
    <xdr:grpSp>
      <xdr:nvGrpSpPr>
        <xdr:cNvPr id="8" name="グループ化 7"/>
        <xdr:cNvGrpSpPr/>
      </xdr:nvGrpSpPr>
      <xdr:grpSpPr>
        <a:xfrm>
          <a:off x="5702935" y="1725295"/>
          <a:ext cx="2848610" cy="158686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325120</xdr:colOff>
      <xdr:row>10</xdr:row>
      <xdr:rowOff>179070</xdr:rowOff>
    </xdr:from>
    <xdr:to>
      <xdr:col>18</xdr:col>
      <xdr:colOff>392430</xdr:colOff>
      <xdr:row>14</xdr:row>
      <xdr:rowOff>202565</xdr:rowOff>
    </xdr:to>
    <xdr:sp macro="" textlink="">
      <xdr:nvSpPr>
        <xdr:cNvPr id="12" name="テキスト ボックス 11"/>
        <xdr:cNvSpPr txBox="1"/>
      </xdr:nvSpPr>
      <xdr:spPr>
        <a:xfrm>
          <a:off x="5211445" y="3538220"/>
          <a:ext cx="2972435" cy="129095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392430</xdr:colOff>
      <xdr:row>8</xdr:row>
      <xdr:rowOff>11430</xdr:rowOff>
    </xdr:from>
    <xdr:to>
      <xdr:col>26</xdr:col>
      <xdr:colOff>78740</xdr:colOff>
      <xdr:row>11</xdr:row>
      <xdr:rowOff>123190</xdr:rowOff>
    </xdr:to>
    <xdr:grpSp>
      <xdr:nvGrpSpPr>
        <xdr:cNvPr id="13" name="グループ化 12"/>
        <xdr:cNvGrpSpPr/>
      </xdr:nvGrpSpPr>
      <xdr:grpSpPr>
        <a:xfrm>
          <a:off x="8183880" y="2736850"/>
          <a:ext cx="1705610" cy="1062355"/>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180975</xdr:colOff>
      <xdr:row>3</xdr:row>
      <xdr:rowOff>200025</xdr:rowOff>
    </xdr:from>
    <xdr:ext cx="884555" cy="391795"/>
    <xdr:sp macro="" textlink="">
      <xdr:nvSpPr>
        <xdr:cNvPr id="2" name="テキスト ボックス 1"/>
        <xdr:cNvSpPr txBox="1"/>
      </xdr:nvSpPr>
      <xdr:spPr>
        <a:xfrm>
          <a:off x="5591175" y="914400"/>
          <a:ext cx="884555" cy="391795"/>
        </a:xfrm>
        <a:prstGeom prst="rect">
          <a:avLst/>
        </a:prstGeom>
        <a:noFill/>
        <a:ln w="9525">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18</xdr:row>
      <xdr:rowOff>133350</xdr:rowOff>
    </xdr:from>
    <xdr:to>
      <xdr:col>10</xdr:col>
      <xdr:colOff>628650</xdr:colOff>
      <xdr:row>22</xdr:row>
      <xdr:rowOff>95250</xdr:rowOff>
    </xdr:to>
    <xdr:grpSp>
      <xdr:nvGrpSpPr>
        <xdr:cNvPr id="3" name="グループ化 2"/>
        <xdr:cNvGrpSpPr/>
      </xdr:nvGrpSpPr>
      <xdr:grpSpPr>
        <a:xfrm>
          <a:off x="6915150" y="490537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常勤換算後の人数が、必要配置数（Ｂ）以上であること</a:t>
            </a:r>
          </a:p>
        </xdr:txBody>
      </xdr:sp>
      <xdr:cxnSp macro="">
        <xdr:nvCxnSpPr>
          <xdr:cNvPr id="5" name="直線コネクタ 4"/>
          <xdr:cNvCxnSpPr>
            <a:endCxn id="4" idx="1"/>
          </xdr:cNvCxnSpPr>
        </xdr:nvCxnSpPr>
        <xdr:spPr>
          <a:xfrm flipV="1">
            <a:off x="6701118" y="4735396"/>
            <a:ext cx="742595" cy="59860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26</xdr:row>
      <xdr:rowOff>19685</xdr:rowOff>
    </xdr:from>
    <xdr:to>
      <xdr:col>10</xdr:col>
      <xdr:colOff>600075</xdr:colOff>
      <xdr:row>30</xdr:row>
      <xdr:rowOff>75565</xdr:rowOff>
    </xdr:to>
    <xdr:grpSp>
      <xdr:nvGrpSpPr>
        <xdr:cNvPr id="6" name="グループ化 5"/>
        <xdr:cNvGrpSpPr/>
      </xdr:nvGrpSpPr>
      <xdr:grpSpPr>
        <a:xfrm>
          <a:off x="6800850" y="6725285"/>
          <a:ext cx="2428875" cy="116078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目標工賃達成指導員の配置巣が１．０以上であること</a:t>
            </a:r>
          </a:p>
        </xdr:txBody>
      </xdr:sp>
      <xdr:cxnSp macro="">
        <xdr:nvCxnSpPr>
          <xdr:cNvPr id="8" name="直線コネクタ 7"/>
          <xdr:cNvCxnSpPr>
            <a:endCxn id="7" idx="1"/>
          </xdr:cNvCxnSpPr>
        </xdr:nvCxnSpPr>
        <xdr:spPr>
          <a:xfrm flipV="1">
            <a:off x="6645088" y="6593834"/>
            <a:ext cx="828101" cy="85807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29</xdr:row>
      <xdr:rowOff>133350</xdr:rowOff>
    </xdr:from>
    <xdr:to>
      <xdr:col>10</xdr:col>
      <xdr:colOff>647700</xdr:colOff>
      <xdr:row>32</xdr:row>
      <xdr:rowOff>143510</xdr:rowOff>
    </xdr:to>
    <xdr:grpSp>
      <xdr:nvGrpSpPr>
        <xdr:cNvPr id="9" name="グループ化 8"/>
        <xdr:cNvGrpSpPr/>
      </xdr:nvGrpSpPr>
      <xdr:grpSpPr>
        <a:xfrm>
          <a:off x="6819900" y="7667625"/>
          <a:ext cx="2457450" cy="753110"/>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chemeClr val="accent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常勤換算後の人数が必要配置数（Ｃ）を超えていること</a:t>
            </a:r>
          </a:p>
        </xdr:txBody>
      </xdr:sp>
      <xdr:cxnSp macro="">
        <xdr:nvCxnSpPr>
          <xdr:cNvPr id="11" name="直線コネクタ 10"/>
          <xdr:cNvCxnSpPr>
            <a:endCxn id="10" idx="1"/>
          </xdr:cNvCxnSpPr>
        </xdr:nvCxnSpPr>
        <xdr:spPr>
          <a:xfrm flipV="1">
            <a:off x="6645088" y="7477217"/>
            <a:ext cx="867961" cy="445342"/>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7</xdr:row>
      <xdr:rowOff>2280920</xdr:rowOff>
    </xdr:from>
    <xdr:to>
      <xdr:col>5</xdr:col>
      <xdr:colOff>684530</xdr:colOff>
      <xdr:row>7</xdr:row>
      <xdr:rowOff>2922270</xdr:rowOff>
    </xdr:to>
    <xdr:sp macro="" textlink="">
      <xdr:nvSpPr>
        <xdr:cNvPr id="2" name="大かっこ 1"/>
        <xdr:cNvSpPr/>
      </xdr:nvSpPr>
      <xdr:spPr>
        <a:xfrm>
          <a:off x="2085975" y="5671820"/>
          <a:ext cx="3913505"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3" name="大かっこ 2"/>
        <xdr:cNvSpPr/>
      </xdr:nvSpPr>
      <xdr:spPr>
        <a:xfrm>
          <a:off x="2076450" y="8250555"/>
          <a:ext cx="391477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58369" name="チェック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57</xdr:row>
          <xdr:rowOff>123825</xdr:rowOff>
        </xdr:from>
        <xdr:to>
          <xdr:col>15</xdr:col>
          <xdr:colOff>123825</xdr:colOff>
          <xdr:row>59</xdr:row>
          <xdr:rowOff>47625</xdr:rowOff>
        </xdr:to>
        <xdr:sp macro="" textlink="">
          <xdr:nvSpPr>
            <xdr:cNvPr id="58370" name="チェック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58371" name="チェック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123825</xdr:rowOff>
        </xdr:from>
        <xdr:to>
          <xdr:col>29</xdr:col>
          <xdr:colOff>104775</xdr:colOff>
          <xdr:row>69</xdr:row>
          <xdr:rowOff>47625</xdr:rowOff>
        </xdr:to>
        <xdr:sp macro="" textlink="">
          <xdr:nvSpPr>
            <xdr:cNvPr id="58372" name="チェック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114300</xdr:rowOff>
        </xdr:from>
        <xdr:to>
          <xdr:col>43</xdr:col>
          <xdr:colOff>152400</xdr:colOff>
          <xdr:row>60</xdr:row>
          <xdr:rowOff>38100</xdr:rowOff>
        </xdr:to>
        <xdr:sp macro="" textlink="">
          <xdr:nvSpPr>
            <xdr:cNvPr id="58373" name="チェック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133350</xdr:rowOff>
        </xdr:from>
        <xdr:to>
          <xdr:col>43</xdr:col>
          <xdr:colOff>152400</xdr:colOff>
          <xdr:row>59</xdr:row>
          <xdr:rowOff>57150</xdr:rowOff>
        </xdr:to>
        <xdr:sp macro="" textlink="">
          <xdr:nvSpPr>
            <xdr:cNvPr id="58374" name="チェック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66</xdr:row>
          <xdr:rowOff>123825</xdr:rowOff>
        </xdr:from>
        <xdr:to>
          <xdr:col>43</xdr:col>
          <xdr:colOff>152400</xdr:colOff>
          <xdr:row>68</xdr:row>
          <xdr:rowOff>47625</xdr:rowOff>
        </xdr:to>
        <xdr:sp macro="" textlink="">
          <xdr:nvSpPr>
            <xdr:cNvPr id="58375" name="チェック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68</xdr:row>
          <xdr:rowOff>133350</xdr:rowOff>
        </xdr:from>
        <xdr:to>
          <xdr:col>43</xdr:col>
          <xdr:colOff>152400</xdr:colOff>
          <xdr:row>70</xdr:row>
          <xdr:rowOff>57150</xdr:rowOff>
        </xdr:to>
        <xdr:sp macro="" textlink="">
          <xdr:nvSpPr>
            <xdr:cNvPr id="58376" name="チェック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76</xdr:row>
          <xdr:rowOff>133350</xdr:rowOff>
        </xdr:from>
        <xdr:to>
          <xdr:col>15</xdr:col>
          <xdr:colOff>161925</xdr:colOff>
          <xdr:row>78</xdr:row>
          <xdr:rowOff>57150</xdr:rowOff>
        </xdr:to>
        <xdr:sp macro="" textlink="">
          <xdr:nvSpPr>
            <xdr:cNvPr id="58377" name="チェック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76</xdr:row>
          <xdr:rowOff>123825</xdr:rowOff>
        </xdr:from>
        <xdr:to>
          <xdr:col>29</xdr:col>
          <xdr:colOff>133350</xdr:colOff>
          <xdr:row>78</xdr:row>
          <xdr:rowOff>47625</xdr:rowOff>
        </xdr:to>
        <xdr:sp macro="" textlink="">
          <xdr:nvSpPr>
            <xdr:cNvPr id="58378" name="チェック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47</xdr:row>
          <xdr:rowOff>123825</xdr:rowOff>
        </xdr:from>
        <xdr:to>
          <xdr:col>15</xdr:col>
          <xdr:colOff>133350</xdr:colOff>
          <xdr:row>49</xdr:row>
          <xdr:rowOff>47625</xdr:rowOff>
        </xdr:to>
        <xdr:sp macro="" textlink="">
          <xdr:nvSpPr>
            <xdr:cNvPr id="58379" name="チェック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133350</xdr:rowOff>
        </xdr:from>
        <xdr:to>
          <xdr:col>15</xdr:col>
          <xdr:colOff>133350</xdr:colOff>
          <xdr:row>48</xdr:row>
          <xdr:rowOff>57150</xdr:rowOff>
        </xdr:to>
        <xdr:sp macro="" textlink="">
          <xdr:nvSpPr>
            <xdr:cNvPr id="58380" name="チェック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47</xdr:row>
      <xdr:rowOff>19050</xdr:rowOff>
    </xdr:from>
    <xdr:to>
      <xdr:col>6</xdr:col>
      <xdr:colOff>142875</xdr:colOff>
      <xdr:row>49</xdr:row>
      <xdr:rowOff>0</xdr:rowOff>
    </xdr:to>
    <xdr:sp macro="" textlink="">
      <xdr:nvSpPr>
        <xdr:cNvPr id="14" name="左大かっこ 13"/>
        <xdr:cNvSpPr/>
      </xdr:nvSpPr>
      <xdr:spPr>
        <a:xfrm>
          <a:off x="1352550" y="736282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28</xdr:row>
          <xdr:rowOff>123825</xdr:rowOff>
        </xdr:from>
        <xdr:to>
          <xdr:col>29</xdr:col>
          <xdr:colOff>0</xdr:colOff>
          <xdr:row>30</xdr:row>
          <xdr:rowOff>47625</xdr:rowOff>
        </xdr:to>
        <xdr:sp macro="" textlink="">
          <xdr:nvSpPr>
            <xdr:cNvPr id="58381" name="チェック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pref.yamaguchi.lg.jp/cms/a13200/bousai-manual/bousai-manual.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3.xml"/><Relationship Id="rId2" Type="http://schemas.openxmlformats.org/officeDocument/2006/relationships/drawing" Target="../drawings/drawing9.xml"/><Relationship Id="rId16" Type="http://schemas.openxmlformats.org/officeDocument/2006/relationships/ctrlProp" Target="../ctrlProps/ctrlProp13.xml"/><Relationship Id="rId1" Type="http://schemas.openxmlformats.org/officeDocument/2006/relationships/printerSettings" Target="../printerSettings/printerSettings4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50"/>
  <sheetViews>
    <sheetView tabSelected="1" workbookViewId="0"/>
  </sheetViews>
  <sheetFormatPr defaultColWidth="73.625" defaultRowHeight="13.5"/>
  <cols>
    <col min="1" max="1" width="2.75" style="1" customWidth="1"/>
    <col min="2" max="2" width="11.375" style="1" customWidth="1"/>
    <col min="3" max="3" width="73.625" style="1"/>
    <col min="4" max="5" width="9" style="2" customWidth="1"/>
    <col min="6" max="6" width="10" style="1" customWidth="1"/>
    <col min="7" max="236" width="9" style="1" customWidth="1"/>
    <col min="237" max="237" width="1.5" style="1" customWidth="1"/>
    <col min="238" max="238" width="9" style="1" customWidth="1"/>
    <col min="239" max="16384" width="73.625" style="1"/>
  </cols>
  <sheetData>
    <row r="1" spans="1:30" s="3" customFormat="1" ht="29.25" customHeight="1">
      <c r="B1" s="3" t="s">
        <v>710</v>
      </c>
      <c r="C1" s="13"/>
      <c r="D1" s="25" t="s">
        <v>374</v>
      </c>
      <c r="E1" s="874"/>
      <c r="F1" s="875"/>
    </row>
    <row r="2" spans="1:30" s="3" customFormat="1" ht="23.25" customHeight="1">
      <c r="B2" s="4"/>
      <c r="C2" s="4" t="s">
        <v>592</v>
      </c>
      <c r="D2" s="4"/>
      <c r="E2" s="4"/>
      <c r="F2" s="4"/>
      <c r="G2" s="4"/>
      <c r="H2" s="4"/>
      <c r="I2" s="4"/>
      <c r="J2" s="4"/>
      <c r="K2" s="4"/>
      <c r="L2" s="4"/>
      <c r="M2" s="4"/>
      <c r="N2" s="4"/>
      <c r="O2" s="4"/>
      <c r="P2" s="4"/>
      <c r="Q2" s="4"/>
      <c r="R2" s="4"/>
      <c r="S2" s="4"/>
      <c r="T2" s="4"/>
      <c r="U2" s="4"/>
      <c r="V2" s="4"/>
      <c r="W2" s="4"/>
      <c r="X2" s="4"/>
      <c r="Y2" s="4"/>
      <c r="Z2" s="4"/>
      <c r="AA2" s="4"/>
      <c r="AB2" s="4"/>
      <c r="AC2" s="4"/>
      <c r="AD2" s="4"/>
    </row>
    <row r="3" spans="1:30" s="4" customFormat="1" ht="30" customHeight="1">
      <c r="B3" s="7"/>
      <c r="C3" s="14" t="s">
        <v>649</v>
      </c>
      <c r="D3" s="14"/>
      <c r="E3" s="14"/>
      <c r="F3" s="7"/>
    </row>
    <row r="4" spans="1:30" s="4" customFormat="1" ht="30" customHeight="1">
      <c r="A4" s="881" t="s">
        <v>651</v>
      </c>
      <c r="B4" s="882"/>
      <c r="C4" s="885" t="s">
        <v>20</v>
      </c>
      <c r="D4" s="876" t="s">
        <v>219</v>
      </c>
      <c r="E4" s="877"/>
      <c r="F4" s="887" t="s">
        <v>116</v>
      </c>
    </row>
    <row r="5" spans="1:30" ht="30" customHeight="1">
      <c r="A5" s="883"/>
      <c r="B5" s="884"/>
      <c r="C5" s="886"/>
      <c r="D5" s="26" t="s">
        <v>674</v>
      </c>
      <c r="E5" s="26" t="s">
        <v>574</v>
      </c>
      <c r="F5" s="887"/>
    </row>
    <row r="6" spans="1:30" ht="30" customHeight="1">
      <c r="A6" s="878" t="s">
        <v>213</v>
      </c>
      <c r="B6" s="879"/>
      <c r="C6" s="880"/>
      <c r="D6" s="27"/>
      <c r="E6" s="27"/>
      <c r="F6" s="33"/>
    </row>
    <row r="7" spans="1:30" ht="16.5" customHeight="1">
      <c r="A7" s="5"/>
      <c r="B7" s="8"/>
      <c r="C7" s="15" t="s">
        <v>711</v>
      </c>
      <c r="D7" s="28" t="s">
        <v>156</v>
      </c>
      <c r="E7" s="28" t="s">
        <v>156</v>
      </c>
      <c r="F7" s="34"/>
    </row>
    <row r="8" spans="1:30" ht="16.5" customHeight="1">
      <c r="A8" s="6"/>
      <c r="B8" s="9"/>
      <c r="C8" s="16" t="s">
        <v>656</v>
      </c>
      <c r="D8" s="28" t="s">
        <v>156</v>
      </c>
      <c r="E8" s="28" t="s">
        <v>156</v>
      </c>
      <c r="F8" s="34"/>
    </row>
    <row r="9" spans="1:30" ht="17.100000000000001" customHeight="1">
      <c r="A9" s="888" t="s">
        <v>713</v>
      </c>
      <c r="B9" s="10" t="s">
        <v>445</v>
      </c>
      <c r="C9" s="17" t="str">
        <f>HYPERLINK("#様式第1号の2!O10","指定更新申請書")</f>
        <v>指定更新申請書</v>
      </c>
      <c r="D9" s="29" t="s">
        <v>156</v>
      </c>
      <c r="E9" s="29" t="s">
        <v>156</v>
      </c>
      <c r="F9" s="34"/>
    </row>
    <row r="10" spans="1:30" ht="17.100000000000001" customHeight="1">
      <c r="A10" s="889"/>
      <c r="B10" s="10" t="s">
        <v>23</v>
      </c>
      <c r="C10" s="17" t="str">
        <f>HYPERLINK("#第1号別紙!A1","他の法律において既に指定を受けている事業等について")</f>
        <v>他の法律において既に指定を受けている事業等について</v>
      </c>
      <c r="D10" s="29" t="s">
        <v>156</v>
      </c>
      <c r="E10" s="29" t="s">
        <v>156</v>
      </c>
      <c r="F10" s="34"/>
    </row>
    <row r="11" spans="1:30" ht="17.100000000000001" customHeight="1">
      <c r="A11" s="889"/>
      <c r="B11" s="10" t="s">
        <v>657</v>
      </c>
      <c r="C11" s="17" t="s">
        <v>675</v>
      </c>
      <c r="D11" s="29" t="s">
        <v>156</v>
      </c>
      <c r="E11" s="29" t="s">
        <v>156</v>
      </c>
      <c r="F11" s="34"/>
    </row>
    <row r="12" spans="1:30" ht="17.100000000000001" customHeight="1">
      <c r="A12" s="889"/>
      <c r="B12" s="10" t="s">
        <v>678</v>
      </c>
      <c r="C12" s="17" t="s">
        <v>672</v>
      </c>
      <c r="D12" s="29" t="s">
        <v>294</v>
      </c>
      <c r="E12" s="29" t="s">
        <v>294</v>
      </c>
      <c r="F12" s="34"/>
    </row>
    <row r="13" spans="1:30" ht="17.100000000000001" customHeight="1">
      <c r="A13" s="889"/>
      <c r="B13" s="10" t="s">
        <v>447</v>
      </c>
      <c r="C13" s="17" t="s">
        <v>393</v>
      </c>
      <c r="D13" s="29" t="s">
        <v>294</v>
      </c>
      <c r="E13" s="29" t="s">
        <v>294</v>
      </c>
      <c r="F13" s="34"/>
    </row>
    <row r="14" spans="1:30" ht="17.100000000000001" customHeight="1">
      <c r="A14" s="889"/>
      <c r="B14" s="10" t="s">
        <v>679</v>
      </c>
      <c r="C14" s="17" t="s">
        <v>120</v>
      </c>
      <c r="D14" s="29" t="s">
        <v>294</v>
      </c>
      <c r="E14" s="29" t="s">
        <v>294</v>
      </c>
      <c r="F14" s="34"/>
    </row>
    <row r="15" spans="1:30" ht="31.5" customHeight="1">
      <c r="A15" s="889"/>
      <c r="B15" s="10"/>
      <c r="C15" s="18" t="s">
        <v>84</v>
      </c>
      <c r="D15" s="29" t="s">
        <v>156</v>
      </c>
      <c r="E15" s="29" t="s">
        <v>156</v>
      </c>
      <c r="F15" s="34"/>
    </row>
    <row r="16" spans="1:30" ht="17.100000000000001" customHeight="1">
      <c r="A16" s="889"/>
      <c r="B16" s="10"/>
      <c r="C16" s="19" t="s">
        <v>660</v>
      </c>
      <c r="D16" s="29" t="s">
        <v>156</v>
      </c>
      <c r="E16" s="29" t="s">
        <v>156</v>
      </c>
      <c r="F16" s="34"/>
    </row>
    <row r="17" spans="1:6" ht="17.100000000000001" customHeight="1">
      <c r="A17" s="889"/>
      <c r="B17" s="10" t="s">
        <v>451</v>
      </c>
      <c r="C17" s="17" t="s">
        <v>681</v>
      </c>
      <c r="D17" s="29" t="s">
        <v>156</v>
      </c>
      <c r="E17" s="29" t="s">
        <v>156</v>
      </c>
      <c r="F17" s="34"/>
    </row>
    <row r="18" spans="1:6" ht="17.100000000000001" customHeight="1">
      <c r="A18" s="889"/>
      <c r="B18" s="10" t="s">
        <v>128</v>
      </c>
      <c r="C18" s="17" t="s">
        <v>683</v>
      </c>
      <c r="D18" s="29" t="s">
        <v>156</v>
      </c>
      <c r="E18" s="29" t="s">
        <v>156</v>
      </c>
      <c r="F18" s="34"/>
    </row>
    <row r="19" spans="1:6" ht="17.100000000000001" customHeight="1">
      <c r="A19" s="889"/>
      <c r="B19" s="10" t="s">
        <v>662</v>
      </c>
      <c r="C19" s="17" t="s">
        <v>239</v>
      </c>
      <c r="D19" s="29" t="s">
        <v>156</v>
      </c>
      <c r="E19" s="29" t="s">
        <v>156</v>
      </c>
      <c r="F19" s="34"/>
    </row>
    <row r="20" spans="1:6" ht="17.100000000000001" customHeight="1">
      <c r="A20" s="889"/>
      <c r="B20" s="10" t="s">
        <v>666</v>
      </c>
      <c r="C20" s="17" t="s">
        <v>686</v>
      </c>
      <c r="D20" s="30" t="s">
        <v>193</v>
      </c>
      <c r="E20" s="30" t="s">
        <v>193</v>
      </c>
      <c r="F20" s="34"/>
    </row>
    <row r="21" spans="1:6" ht="17.100000000000001" customHeight="1">
      <c r="A21" s="889"/>
      <c r="B21" s="10" t="s">
        <v>291</v>
      </c>
      <c r="C21" s="17" t="s">
        <v>690</v>
      </c>
      <c r="D21" s="29" t="s">
        <v>732</v>
      </c>
      <c r="E21" s="29" t="s">
        <v>732</v>
      </c>
      <c r="F21" s="34"/>
    </row>
    <row r="22" spans="1:6" ht="17.100000000000001" customHeight="1">
      <c r="A22" s="889"/>
      <c r="B22" s="10" t="s">
        <v>668</v>
      </c>
      <c r="C22" s="17" t="s">
        <v>416</v>
      </c>
      <c r="D22" s="29" t="s">
        <v>156</v>
      </c>
      <c r="E22" s="29" t="s">
        <v>156</v>
      </c>
      <c r="F22" s="34"/>
    </row>
    <row r="23" spans="1:6" ht="17.100000000000001" customHeight="1">
      <c r="A23" s="889"/>
      <c r="B23" s="10" t="s">
        <v>632</v>
      </c>
      <c r="C23" s="17" t="s">
        <v>642</v>
      </c>
      <c r="D23" s="29" t="s">
        <v>294</v>
      </c>
      <c r="E23" s="29" t="s">
        <v>294</v>
      </c>
      <c r="F23" s="34"/>
    </row>
    <row r="24" spans="1:6" ht="17.100000000000001" customHeight="1">
      <c r="A24" s="889"/>
      <c r="B24" s="10" t="s">
        <v>669</v>
      </c>
      <c r="C24" s="17" t="s">
        <v>707</v>
      </c>
      <c r="D24" s="29" t="s">
        <v>156</v>
      </c>
      <c r="E24" s="29" t="s">
        <v>156</v>
      </c>
      <c r="F24" s="34"/>
    </row>
    <row r="25" spans="1:6" ht="17.100000000000001" customHeight="1">
      <c r="A25" s="889"/>
      <c r="B25" s="10" t="s">
        <v>1423</v>
      </c>
      <c r="C25" s="20" t="s">
        <v>733</v>
      </c>
      <c r="D25" s="29" t="s">
        <v>156</v>
      </c>
      <c r="E25" s="29" t="s">
        <v>156</v>
      </c>
      <c r="F25" s="34"/>
    </row>
    <row r="26" spans="1:6" ht="17.100000000000001" customHeight="1">
      <c r="A26" s="889"/>
      <c r="B26" s="11"/>
      <c r="C26" s="21" t="s">
        <v>667</v>
      </c>
      <c r="D26" s="29" t="s">
        <v>156</v>
      </c>
      <c r="E26" s="29" t="s">
        <v>156</v>
      </c>
      <c r="F26" s="34"/>
    </row>
    <row r="27" spans="1:6" ht="17.100000000000001" customHeight="1">
      <c r="A27" s="890"/>
      <c r="B27" s="11"/>
      <c r="C27" s="22" t="s">
        <v>749</v>
      </c>
      <c r="D27" s="31" t="s">
        <v>156</v>
      </c>
      <c r="E27" s="31" t="s">
        <v>156</v>
      </c>
      <c r="F27" s="35"/>
    </row>
    <row r="28" spans="1:6" ht="17.100000000000001" customHeight="1">
      <c r="A28" s="890"/>
      <c r="B28" s="11"/>
      <c r="C28" s="22" t="s">
        <v>1200</v>
      </c>
      <c r="D28" s="31" t="s">
        <v>156</v>
      </c>
      <c r="E28" s="31" t="s">
        <v>156</v>
      </c>
      <c r="F28" s="35"/>
    </row>
    <row r="29" spans="1:6" ht="17.100000000000001" customHeight="1">
      <c r="A29" s="890"/>
      <c r="B29" s="11"/>
      <c r="C29" s="23" t="s">
        <v>693</v>
      </c>
      <c r="D29" s="29" t="s">
        <v>156</v>
      </c>
      <c r="E29" s="29" t="s">
        <v>156</v>
      </c>
      <c r="F29" s="34"/>
    </row>
    <row r="30" spans="1:6" ht="17.100000000000001" customHeight="1">
      <c r="A30" s="891"/>
      <c r="B30" s="11" t="s">
        <v>750</v>
      </c>
      <c r="C30" s="23" t="s">
        <v>594</v>
      </c>
      <c r="D30" s="29" t="s">
        <v>156</v>
      </c>
      <c r="E30" s="29" t="s">
        <v>156</v>
      </c>
      <c r="F30" s="34"/>
    </row>
    <row r="31" spans="1:6" ht="17.100000000000001" customHeight="1">
      <c r="A31" s="892" t="s">
        <v>670</v>
      </c>
      <c r="B31" s="12" t="s">
        <v>768</v>
      </c>
      <c r="C31" s="24" t="s">
        <v>770</v>
      </c>
      <c r="D31" s="29" t="s">
        <v>156</v>
      </c>
      <c r="E31" s="29" t="s">
        <v>156</v>
      </c>
      <c r="F31" s="34"/>
    </row>
    <row r="32" spans="1:6" ht="17.100000000000001" customHeight="1">
      <c r="A32" s="893"/>
      <c r="B32" s="11" t="s">
        <v>358</v>
      </c>
      <c r="C32" s="24" t="s">
        <v>58</v>
      </c>
      <c r="D32" s="29" t="s">
        <v>156</v>
      </c>
      <c r="E32" s="32" t="s">
        <v>404</v>
      </c>
      <c r="F32" s="34"/>
    </row>
    <row r="33" spans="1:6" ht="17.100000000000001" customHeight="1">
      <c r="A33" s="893"/>
      <c r="B33" s="11" t="s">
        <v>39</v>
      </c>
      <c r="C33" s="24" t="s">
        <v>698</v>
      </c>
      <c r="D33" s="32" t="s">
        <v>404</v>
      </c>
      <c r="E33" s="29" t="s">
        <v>156</v>
      </c>
      <c r="F33" s="34"/>
    </row>
    <row r="34" spans="1:6" ht="17.100000000000001" customHeight="1">
      <c r="A34" s="893"/>
      <c r="B34" s="11" t="s">
        <v>18</v>
      </c>
      <c r="C34" s="24" t="s">
        <v>771</v>
      </c>
      <c r="D34" s="29" t="s">
        <v>156</v>
      </c>
      <c r="E34" s="29" t="s">
        <v>156</v>
      </c>
      <c r="F34" s="34"/>
    </row>
    <row r="35" spans="1:6" ht="17.100000000000001" customHeight="1">
      <c r="A35" s="893"/>
      <c r="B35" s="11" t="s">
        <v>563</v>
      </c>
      <c r="C35" s="24" t="s">
        <v>774</v>
      </c>
      <c r="D35" s="29" t="s">
        <v>156</v>
      </c>
      <c r="E35" s="29" t="s">
        <v>156</v>
      </c>
      <c r="F35" s="34"/>
    </row>
    <row r="36" spans="1:6" ht="17.100000000000001" customHeight="1">
      <c r="A36" s="893"/>
      <c r="B36" s="11" t="s">
        <v>1164</v>
      </c>
      <c r="C36" s="24" t="s">
        <v>775</v>
      </c>
      <c r="D36" s="29" t="s">
        <v>294</v>
      </c>
      <c r="E36" s="29" t="s">
        <v>294</v>
      </c>
      <c r="F36" s="34"/>
    </row>
    <row r="37" spans="1:6" ht="17.100000000000001" customHeight="1">
      <c r="A37" s="893"/>
      <c r="B37" s="11" t="s">
        <v>327</v>
      </c>
      <c r="C37" s="24" t="s">
        <v>776</v>
      </c>
      <c r="D37" s="29" t="s">
        <v>294</v>
      </c>
      <c r="E37" s="29" t="s">
        <v>294</v>
      </c>
      <c r="F37" s="34"/>
    </row>
    <row r="38" spans="1:6" ht="17.100000000000001" customHeight="1">
      <c r="A38" s="893"/>
      <c r="B38" s="11" t="s">
        <v>507</v>
      </c>
      <c r="C38" s="24" t="s">
        <v>655</v>
      </c>
      <c r="D38" s="29" t="s">
        <v>294</v>
      </c>
      <c r="E38" s="29" t="s">
        <v>294</v>
      </c>
      <c r="F38" s="34"/>
    </row>
    <row r="39" spans="1:6" ht="17.100000000000001" customHeight="1">
      <c r="A39" s="893"/>
      <c r="B39" s="11" t="s">
        <v>482</v>
      </c>
      <c r="C39" s="24" t="s">
        <v>778</v>
      </c>
      <c r="D39" s="29" t="s">
        <v>294</v>
      </c>
      <c r="E39" s="29" t="s">
        <v>294</v>
      </c>
      <c r="F39" s="34"/>
    </row>
    <row r="40" spans="1:6" ht="17.100000000000001" customHeight="1">
      <c r="A40" s="893"/>
      <c r="B40" s="11" t="s">
        <v>624</v>
      </c>
      <c r="C40" s="24" t="s">
        <v>769</v>
      </c>
      <c r="D40" s="29" t="s">
        <v>294</v>
      </c>
      <c r="E40" s="29" t="s">
        <v>294</v>
      </c>
      <c r="F40" s="34"/>
    </row>
    <row r="41" spans="1:6" ht="17.100000000000001" customHeight="1">
      <c r="A41" s="893"/>
      <c r="B41" s="11" t="s">
        <v>408</v>
      </c>
      <c r="C41" s="24" t="s">
        <v>783</v>
      </c>
      <c r="D41" s="29" t="s">
        <v>294</v>
      </c>
      <c r="E41" s="29" t="s">
        <v>294</v>
      </c>
      <c r="F41" s="34"/>
    </row>
    <row r="42" spans="1:6" ht="17.100000000000001" customHeight="1">
      <c r="A42" s="893"/>
      <c r="B42" s="11" t="s">
        <v>719</v>
      </c>
      <c r="C42" s="24" t="s">
        <v>422</v>
      </c>
      <c r="D42" s="29" t="s">
        <v>294</v>
      </c>
      <c r="E42" s="29" t="s">
        <v>294</v>
      </c>
      <c r="F42" s="34"/>
    </row>
    <row r="43" spans="1:6" ht="17.100000000000001" customHeight="1">
      <c r="A43" s="893"/>
      <c r="B43" s="11" t="s">
        <v>1048</v>
      </c>
      <c r="C43" s="24" t="s">
        <v>1341</v>
      </c>
      <c r="D43" s="29" t="s">
        <v>294</v>
      </c>
      <c r="E43" s="32" t="s">
        <v>404</v>
      </c>
      <c r="F43" s="34"/>
    </row>
    <row r="44" spans="1:6" ht="17.100000000000001" customHeight="1">
      <c r="A44" s="893"/>
      <c r="B44" s="11" t="s">
        <v>709</v>
      </c>
      <c r="C44" s="24" t="s">
        <v>1343</v>
      </c>
      <c r="D44" s="32" t="s">
        <v>404</v>
      </c>
      <c r="E44" s="29" t="s">
        <v>294</v>
      </c>
      <c r="F44" s="34"/>
    </row>
    <row r="45" spans="1:6" ht="17.100000000000001" customHeight="1">
      <c r="A45" s="893"/>
      <c r="B45" s="11" t="s">
        <v>139</v>
      </c>
      <c r="C45" s="24" t="s">
        <v>784</v>
      </c>
      <c r="D45" s="29" t="s">
        <v>294</v>
      </c>
      <c r="E45" s="29" t="s">
        <v>294</v>
      </c>
      <c r="F45" s="34"/>
    </row>
    <row r="46" spans="1:6" ht="17.100000000000001" customHeight="1">
      <c r="A46" s="893"/>
      <c r="B46" s="11" t="s">
        <v>464</v>
      </c>
      <c r="C46" s="24" t="s">
        <v>331</v>
      </c>
      <c r="D46" s="32" t="s">
        <v>404</v>
      </c>
      <c r="E46" s="29" t="s">
        <v>294</v>
      </c>
      <c r="F46" s="34"/>
    </row>
    <row r="47" spans="1:6" ht="17.100000000000001" customHeight="1">
      <c r="A47" s="893"/>
      <c r="B47" s="11" t="s">
        <v>680</v>
      </c>
      <c r="C47" s="24" t="s">
        <v>71</v>
      </c>
      <c r="D47" s="29" t="s">
        <v>294</v>
      </c>
      <c r="E47" s="29" t="s">
        <v>294</v>
      </c>
      <c r="F47" s="34"/>
    </row>
    <row r="48" spans="1:6" ht="17.100000000000001" customHeight="1">
      <c r="A48" s="893"/>
      <c r="B48" s="11" t="s">
        <v>960</v>
      </c>
      <c r="C48" s="24" t="s">
        <v>584</v>
      </c>
      <c r="D48" s="29" t="s">
        <v>156</v>
      </c>
      <c r="E48" s="32" t="s">
        <v>404</v>
      </c>
      <c r="F48" s="34"/>
    </row>
    <row r="49" spans="1:6" ht="17.100000000000001" customHeight="1">
      <c r="A49" s="893"/>
      <c r="B49" s="11" t="s">
        <v>787</v>
      </c>
      <c r="C49" s="24" t="s">
        <v>661</v>
      </c>
      <c r="D49" s="29" t="s">
        <v>294</v>
      </c>
      <c r="E49" s="32" t="s">
        <v>404</v>
      </c>
      <c r="F49" s="34"/>
    </row>
    <row r="50" spans="1:6" ht="17.100000000000001" customHeight="1">
      <c r="A50" s="894"/>
      <c r="B50" s="11" t="s">
        <v>438</v>
      </c>
      <c r="C50" s="24" t="s">
        <v>27</v>
      </c>
      <c r="D50" s="32" t="s">
        <v>404</v>
      </c>
      <c r="E50" s="29" t="s">
        <v>156</v>
      </c>
      <c r="F50" s="34"/>
    </row>
  </sheetData>
  <mergeCells count="8">
    <mergeCell ref="A9:A30"/>
    <mergeCell ref="A31:A50"/>
    <mergeCell ref="E1:F1"/>
    <mergeCell ref="D4:E4"/>
    <mergeCell ref="A6:C6"/>
    <mergeCell ref="A4:B5"/>
    <mergeCell ref="C4:C5"/>
    <mergeCell ref="F4:F5"/>
  </mergeCells>
  <phoneticPr fontId="7"/>
  <hyperlinks>
    <hyperlink ref="C9" location="様式第１号の２!A1" display="様式第１号の２!A1"/>
    <hyperlink ref="C10" location="第1号の２別紙!A1" display="第1号の２別紙!A1"/>
    <hyperlink ref="C11" location="付表１２!A1" display="就労継続支援事業の指定に係る記載事項"/>
    <hyperlink ref="C12" location="'付表１２－２ '!A1" display="一体的に実施する従たる事業所の指定に係る記載事項"/>
    <hyperlink ref="C13" location="付表１３その１!A1" display="指定障害福祉サービス事業所に係る多機能型による事業を実施する場合の記載事項（総括表）"/>
    <hyperlink ref="C14" location="付表１３その２!A1" display="指定障害福祉サービス事業所に係る多機能型による事業を実施する場合の記載事項（その２）"/>
    <hyperlink ref="C17" location="参考様式１!A1" display="事業所平面図"/>
    <hyperlink ref="C18" location="参考様式２!A1" display="設備・備品等一覧表"/>
    <hyperlink ref="C19" location="参考様式３!A1" display="経歴書（管理者・Ｓ提供責任者・Ｓ管理責任者・相談支援専門員"/>
    <hyperlink ref="C20" location="参考様式４!A1" display="実務経験証明書"/>
    <hyperlink ref="C21" location="参考様式５!A1" display="実務経験見込証明書"/>
    <hyperlink ref="C22" location="参考様式６!A1" display="利用者（入所者）又はその家族からの苦情を解決するために講ずる措置の概要"/>
    <hyperlink ref="C23" location="参考様式７!A1" display="指定障害福祉サービスの主たる対象者を特定する理由等"/>
    <hyperlink ref="C24" location="参考様式８!A1" display="障害者の日常生活及び社会生活を総合的に支援するための法律第３６条第３項各号の規定に該当しない旨の誓約書"/>
    <hyperlink ref="C29" location="施設内防災計画!A1" display="施設内防災計画"/>
    <hyperlink ref="C30" location="参考様式１２!A1" display="社会保険及び労働保険への加入状況に係る確認票"/>
    <hyperlink ref="C31" location="'様式第5号　加算に係る届出書'!A1" display="介護給付費等算定に係る体制等に関する届出書"/>
    <hyperlink ref="C32" location="'(別紙1-7)介護給付費等　体制等状況一覧 (就労A)'!A1" display="介護給付費等算定に係る体制等状況一覧表　（就労継続支援Ａ型）"/>
    <hyperlink ref="C33" location="'(別紙1-8)介護給付費等　体制等状況一覧 (就労B）'!A1" display="介護給付費等算定に係る体制等状況一覧表　（就労継続支援Ｂ型）"/>
    <hyperlink ref="C34" location="'(別紙2-1)平均利用者数'!A1" display="前年度平均利用者数に関する届出書"/>
    <hyperlink ref="C35" location="'（別紙4-1）勤務形態一覧表'!A1" display="従業者の体制及び勤務形態一覧表"/>
    <hyperlink ref="C48" location="'(別紙33-1)就労継続支援A型・基本報酬算定区分'!A1" display="就労継続支援Ａ型に係る基本報酬の算定区分に関する届出書"/>
    <hyperlink ref="C36" location="'（別紙5-1）福祉専門職員配置等加算'!A1" display="福祉専門職員配置等加算に関する届出書"/>
    <hyperlink ref="C37" location="'（別紙5-2）福祉専門職員配置等加算(Ⅰ)(Ⅱ)'!A1" display="福祉専門職員配置等加算(Ⅰ)（Ⅱ）に係る福祉専門職員の状況　"/>
    <hyperlink ref="C38" location="'(別紙5-3)福祉専門職員配置等加算(Ⅲ)勤続年数3年以上'!A1" display="福祉専門職員配置等加算(Ⅲ)に係る勤続年数3年以上の常勤の生活支援員等の状況"/>
    <hyperlink ref="C39" location="'(別紙5-4)福祉専門職員（勤続3年以上）経歴書'!A1" display="福祉専門職員(勤続3年以上)経歴書"/>
    <hyperlink ref="C40" location="'（別紙６）視覚・聴覚言語障害者支援体制加算'!A1" display="視覚障害者又は聴覚言語障害者の状況"/>
    <hyperlink ref="C41" location="'(別紙8)食事提供体制に関する届出書'!A1" display="食事提供体制に関する届出書"/>
    <hyperlink ref="C42" location="'(別紙10-1)送迎加算に関する届出書'!A1" display="送迎加算に関する届出書"/>
    <hyperlink ref="C44" location="'（別紙19-2）就労移行支援体制加算(Ｂ型)'!A1" display="就労移行支援体制に関する届出書（Ｂ型）"/>
    <hyperlink ref="C45" location="'(別紙20)重度者支援体制加算'!A1" display="重度者支援体制加算に関する届出書"/>
    <hyperlink ref="C46" location="'（別紙21）目標工賃達成指導員加算（就労継続支援Ｂ型）'!A1" display="目標工賃達成指導員配置に関する届出書"/>
    <hyperlink ref="C47" location="'（別紙31）社会生活支援特別加算（就労系・訓練系サービス）'!A1" display="社会生活支援特別加算に係る届出書"/>
    <hyperlink ref="C49" location="'（別紙34）賃金向上達成指導員配置加算'!A1" display="賃金向上達成指導員配置加算に関する届出書"/>
    <hyperlink ref="C50" location="'(別紙35-1)就労継続支援Ｂ型・基本報酬算定区分'!A1" display="就労継続支援Ｂ型に係る基本報酬の算定区分に関する届出書"/>
    <hyperlink ref="C43" location="'(別紙19-1)就労移行支援体制加算(Ａ型)'!A1" display="就労移行支援体制に関する届出書（Ａ型）"/>
    <hyperlink ref="C25" location="参考様式１０!A1" display="障害者の虐待防止のための措置に関する事項"/>
  </hyperlinks>
  <printOptions horizontalCentered="1"/>
  <pageMargins left="0.70866141732283472" right="0.70866141732283472" top="0.94488188976377963"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SheetLayoutView="100" workbookViewId="0">
      <selection sqref="A1:B1"/>
    </sheetView>
  </sheetViews>
  <sheetFormatPr defaultRowHeight="13.5"/>
  <cols>
    <col min="1" max="6" width="9.625" style="228" customWidth="1"/>
    <col min="7" max="9" width="11.25" style="228" customWidth="1"/>
    <col min="10" max="10" width="4.625" style="228" customWidth="1"/>
    <col min="11" max="11" width="15.25" style="228" customWidth="1"/>
    <col min="12" max="12" width="9" style="228" customWidth="1"/>
    <col min="13" max="16384" width="9" style="228"/>
  </cols>
  <sheetData>
    <row r="1" spans="1:9" ht="19.5" customHeight="1">
      <c r="A1" s="895" t="s">
        <v>106</v>
      </c>
      <c r="B1" s="895"/>
    </row>
    <row r="2" spans="1:9" ht="17.25">
      <c r="A2" s="232" t="s">
        <v>476</v>
      </c>
    </row>
    <row r="3" spans="1:9" ht="17.25">
      <c r="A3" s="232"/>
    </row>
    <row r="4" spans="1:9" ht="17.25">
      <c r="A4" s="232"/>
      <c r="C4" s="1291" t="s">
        <v>477</v>
      </c>
      <c r="D4" s="1291"/>
      <c r="E4" s="1291"/>
      <c r="F4" s="1291"/>
      <c r="G4" s="1291"/>
    </row>
    <row r="6" spans="1:9" ht="15" customHeight="1">
      <c r="A6" s="1292" t="s">
        <v>418</v>
      </c>
      <c r="B6" s="1293"/>
      <c r="C6" s="1289"/>
      <c r="D6" s="1294"/>
      <c r="E6" s="1294"/>
      <c r="F6" s="1294"/>
      <c r="G6" s="1294"/>
      <c r="H6" s="1294"/>
      <c r="I6" s="1295"/>
    </row>
    <row r="7" spans="1:9" ht="15" customHeight="1">
      <c r="A7" s="247" t="s">
        <v>28</v>
      </c>
      <c r="B7" s="1296"/>
      <c r="C7" s="1297"/>
      <c r="D7" s="1297"/>
      <c r="E7" s="1298"/>
      <c r="F7" s="1308" t="s">
        <v>72</v>
      </c>
      <c r="G7" s="1311" t="s">
        <v>245</v>
      </c>
      <c r="H7" s="1312"/>
      <c r="I7" s="1313"/>
    </row>
    <row r="8" spans="1:9" ht="15" customHeight="1">
      <c r="A8" s="1308" t="s">
        <v>107</v>
      </c>
      <c r="B8" s="1320"/>
      <c r="C8" s="1321"/>
      <c r="D8" s="1321"/>
      <c r="E8" s="1322"/>
      <c r="F8" s="1309"/>
      <c r="G8" s="1314"/>
      <c r="H8" s="1315"/>
      <c r="I8" s="1316"/>
    </row>
    <row r="9" spans="1:9" ht="15" customHeight="1">
      <c r="A9" s="1310"/>
      <c r="B9" s="1323"/>
      <c r="C9" s="1324"/>
      <c r="D9" s="1324"/>
      <c r="E9" s="1325"/>
      <c r="F9" s="1310"/>
      <c r="G9" s="1317"/>
      <c r="H9" s="1318"/>
      <c r="I9" s="1319"/>
    </row>
    <row r="10" spans="1:9" ht="15" customHeight="1">
      <c r="A10" s="1308" t="s">
        <v>83</v>
      </c>
      <c r="B10" s="1326" t="s">
        <v>479</v>
      </c>
      <c r="C10" s="1327"/>
      <c r="D10" s="1327"/>
      <c r="E10" s="1327"/>
      <c r="F10" s="1327"/>
      <c r="G10" s="1327"/>
      <c r="H10" s="1327"/>
      <c r="I10" s="1328"/>
    </row>
    <row r="11" spans="1:9" ht="15" customHeight="1">
      <c r="A11" s="1310"/>
      <c r="B11" s="1329"/>
      <c r="C11" s="1330"/>
      <c r="D11" s="1330"/>
      <c r="E11" s="1330"/>
      <c r="F11" s="1330"/>
      <c r="G11" s="1330"/>
      <c r="H11" s="1330"/>
      <c r="I11" s="1331"/>
    </row>
    <row r="12" spans="1:9" ht="15" customHeight="1">
      <c r="A12" s="248" t="s">
        <v>180</v>
      </c>
      <c r="B12" s="1289"/>
      <c r="C12" s="1294"/>
      <c r="D12" s="1294"/>
      <c r="E12" s="1294"/>
      <c r="F12" s="1294"/>
      <c r="G12" s="1294"/>
      <c r="H12" s="1294"/>
      <c r="I12" s="1295"/>
    </row>
    <row r="13" spans="1:9" ht="15" customHeight="1">
      <c r="A13" s="1289" t="s">
        <v>481</v>
      </c>
      <c r="B13" s="1294"/>
      <c r="C13" s="1294"/>
      <c r="D13" s="1294"/>
      <c r="E13" s="1294"/>
      <c r="F13" s="1294"/>
      <c r="G13" s="1294"/>
      <c r="H13" s="1294"/>
      <c r="I13" s="1295"/>
    </row>
    <row r="14" spans="1:9" ht="15" customHeight="1">
      <c r="A14" s="1289" t="s">
        <v>484</v>
      </c>
      <c r="B14" s="1294"/>
      <c r="C14" s="1295"/>
      <c r="D14" s="1289" t="s">
        <v>487</v>
      </c>
      <c r="E14" s="1294"/>
      <c r="F14" s="1295"/>
      <c r="G14" s="1289" t="s">
        <v>491</v>
      </c>
      <c r="H14" s="1294"/>
      <c r="I14" s="1295"/>
    </row>
    <row r="15" spans="1:9" ht="15" customHeight="1">
      <c r="A15" s="1299"/>
      <c r="B15" s="1300"/>
      <c r="C15" s="1301"/>
      <c r="D15" s="1299"/>
      <c r="E15" s="1300"/>
      <c r="F15" s="1301"/>
      <c r="G15" s="1299"/>
      <c r="H15" s="1300"/>
      <c r="I15" s="1301"/>
    </row>
    <row r="16" spans="1:9" ht="15" customHeight="1">
      <c r="A16" s="1302"/>
      <c r="B16" s="1303"/>
      <c r="C16" s="1304"/>
      <c r="D16" s="1302"/>
      <c r="E16" s="1303"/>
      <c r="F16" s="1304"/>
      <c r="G16" s="1302"/>
      <c r="H16" s="1303"/>
      <c r="I16" s="1304"/>
    </row>
    <row r="17" spans="1:9" ht="15" customHeight="1">
      <c r="A17" s="1302"/>
      <c r="B17" s="1303"/>
      <c r="C17" s="1304"/>
      <c r="D17" s="1302"/>
      <c r="E17" s="1303"/>
      <c r="F17" s="1304"/>
      <c r="G17" s="1302"/>
      <c r="H17" s="1303"/>
      <c r="I17" s="1304"/>
    </row>
    <row r="18" spans="1:9" ht="15" customHeight="1">
      <c r="A18" s="1302"/>
      <c r="B18" s="1303"/>
      <c r="C18" s="1304"/>
      <c r="D18" s="1302"/>
      <c r="E18" s="1303"/>
      <c r="F18" s="1304"/>
      <c r="G18" s="1302"/>
      <c r="H18" s="1303"/>
      <c r="I18" s="1304"/>
    </row>
    <row r="19" spans="1:9" ht="15" customHeight="1">
      <c r="A19" s="1302"/>
      <c r="B19" s="1303"/>
      <c r="C19" s="1304"/>
      <c r="D19" s="1302"/>
      <c r="E19" s="1303"/>
      <c r="F19" s="1304"/>
      <c r="G19" s="1302"/>
      <c r="H19" s="1303"/>
      <c r="I19" s="1304"/>
    </row>
    <row r="20" spans="1:9" ht="15" customHeight="1">
      <c r="A20" s="1302"/>
      <c r="B20" s="1303"/>
      <c r="C20" s="1304"/>
      <c r="D20" s="1302"/>
      <c r="E20" s="1303"/>
      <c r="F20" s="1304"/>
      <c r="G20" s="1302"/>
      <c r="H20" s="1303"/>
      <c r="I20" s="1304"/>
    </row>
    <row r="21" spans="1:9" ht="15" customHeight="1">
      <c r="A21" s="1302"/>
      <c r="B21" s="1303"/>
      <c r="C21" s="1304"/>
      <c r="D21" s="1302"/>
      <c r="E21" s="1303"/>
      <c r="F21" s="1304"/>
      <c r="G21" s="1302"/>
      <c r="H21" s="1303"/>
      <c r="I21" s="1304"/>
    </row>
    <row r="22" spans="1:9" ht="15" customHeight="1">
      <c r="A22" s="1302"/>
      <c r="B22" s="1303"/>
      <c r="C22" s="1304"/>
      <c r="D22" s="1302"/>
      <c r="E22" s="1303"/>
      <c r="F22" s="1304"/>
      <c r="G22" s="1302"/>
      <c r="H22" s="1303"/>
      <c r="I22" s="1304"/>
    </row>
    <row r="23" spans="1:9" ht="15" customHeight="1">
      <c r="A23" s="1302"/>
      <c r="B23" s="1303"/>
      <c r="C23" s="1304"/>
      <c r="D23" s="1302"/>
      <c r="E23" s="1303"/>
      <c r="F23" s="1304"/>
      <c r="G23" s="1302"/>
      <c r="H23" s="1303"/>
      <c r="I23" s="1304"/>
    </row>
    <row r="24" spans="1:9" ht="15" customHeight="1">
      <c r="A24" s="1302"/>
      <c r="B24" s="1303"/>
      <c r="C24" s="1304"/>
      <c r="D24" s="1302"/>
      <c r="E24" s="1303"/>
      <c r="F24" s="1304"/>
      <c r="G24" s="1302"/>
      <c r="H24" s="1303"/>
      <c r="I24" s="1304"/>
    </row>
    <row r="25" spans="1:9" ht="15" customHeight="1">
      <c r="A25" s="1302"/>
      <c r="B25" s="1303"/>
      <c r="C25" s="1304"/>
      <c r="D25" s="1302"/>
      <c r="E25" s="1303"/>
      <c r="F25" s="1304"/>
      <c r="G25" s="1302"/>
      <c r="H25" s="1303"/>
      <c r="I25" s="1304"/>
    </row>
    <row r="26" spans="1:9" ht="15" customHeight="1">
      <c r="A26" s="1302"/>
      <c r="B26" s="1303"/>
      <c r="C26" s="1304"/>
      <c r="D26" s="1302"/>
      <c r="E26" s="1303"/>
      <c r="F26" s="1304"/>
      <c r="G26" s="1302"/>
      <c r="H26" s="1303"/>
      <c r="I26" s="1304"/>
    </row>
    <row r="27" spans="1:9" ht="15" customHeight="1">
      <c r="A27" s="1302"/>
      <c r="B27" s="1303"/>
      <c r="C27" s="1304"/>
      <c r="D27" s="1302"/>
      <c r="E27" s="1303"/>
      <c r="F27" s="1304"/>
      <c r="G27" s="1302"/>
      <c r="H27" s="1303"/>
      <c r="I27" s="1304"/>
    </row>
    <row r="28" spans="1:9" ht="15" customHeight="1">
      <c r="A28" s="1302"/>
      <c r="B28" s="1303"/>
      <c r="C28" s="1304"/>
      <c r="D28" s="1302"/>
      <c r="E28" s="1303"/>
      <c r="F28" s="1304"/>
      <c r="G28" s="1302"/>
      <c r="H28" s="1303"/>
      <c r="I28" s="1304"/>
    </row>
    <row r="29" spans="1:9" ht="15" customHeight="1">
      <c r="A29" s="1302"/>
      <c r="B29" s="1303"/>
      <c r="C29" s="1304"/>
      <c r="D29" s="1302"/>
      <c r="E29" s="1303"/>
      <c r="F29" s="1304"/>
      <c r="G29" s="1302"/>
      <c r="H29" s="1303"/>
      <c r="I29" s="1304"/>
    </row>
    <row r="30" spans="1:9" ht="15" customHeight="1">
      <c r="A30" s="1302"/>
      <c r="B30" s="1303"/>
      <c r="C30" s="1304"/>
      <c r="D30" s="1302"/>
      <c r="E30" s="1303"/>
      <c r="F30" s="1304"/>
      <c r="G30" s="1302"/>
      <c r="H30" s="1303"/>
      <c r="I30" s="1304"/>
    </row>
    <row r="31" spans="1:9" ht="15" customHeight="1">
      <c r="A31" s="1302"/>
      <c r="B31" s="1303"/>
      <c r="C31" s="1304"/>
      <c r="D31" s="1302"/>
      <c r="E31" s="1303"/>
      <c r="F31" s="1304"/>
      <c r="G31" s="1302"/>
      <c r="H31" s="1303"/>
      <c r="I31" s="1304"/>
    </row>
    <row r="32" spans="1:9" ht="15" customHeight="1">
      <c r="A32" s="1305"/>
      <c r="B32" s="1306"/>
      <c r="C32" s="1307"/>
      <c r="D32" s="1305"/>
      <c r="E32" s="1306"/>
      <c r="F32" s="1307"/>
      <c r="G32" s="1305"/>
      <c r="H32" s="1306"/>
      <c r="I32" s="1307"/>
    </row>
    <row r="33" spans="1:9" ht="15" customHeight="1">
      <c r="A33" s="1289" t="s">
        <v>458</v>
      </c>
      <c r="B33" s="1294"/>
      <c r="C33" s="1294"/>
      <c r="D33" s="1294"/>
      <c r="E33" s="1294"/>
      <c r="F33" s="1294"/>
      <c r="G33" s="1294"/>
      <c r="H33" s="1294"/>
      <c r="I33" s="1295"/>
    </row>
    <row r="34" spans="1:9" ht="15" customHeight="1">
      <c r="A34" s="1289" t="s">
        <v>67</v>
      </c>
      <c r="B34" s="1294"/>
      <c r="C34" s="1294"/>
      <c r="D34" s="1295"/>
      <c r="E34" s="1289" t="s">
        <v>493</v>
      </c>
      <c r="F34" s="1294"/>
      <c r="G34" s="1294"/>
      <c r="H34" s="1294"/>
      <c r="I34" s="1295"/>
    </row>
    <row r="35" spans="1:9" ht="15" customHeight="1">
      <c r="A35" s="249"/>
      <c r="B35" s="256"/>
      <c r="C35" s="256"/>
      <c r="D35" s="263"/>
      <c r="E35" s="249"/>
      <c r="F35" s="256"/>
      <c r="G35" s="256"/>
      <c r="H35" s="256"/>
      <c r="I35" s="263"/>
    </row>
    <row r="36" spans="1:9" ht="15" customHeight="1">
      <c r="A36" s="250"/>
      <c r="B36" s="257"/>
      <c r="C36" s="257"/>
      <c r="D36" s="264"/>
      <c r="E36" s="250"/>
      <c r="F36" s="257"/>
      <c r="G36" s="257"/>
      <c r="H36" s="257"/>
      <c r="I36" s="264"/>
    </row>
    <row r="37" spans="1:9" ht="15" customHeight="1">
      <c r="A37" s="250"/>
      <c r="B37" s="257"/>
      <c r="C37" s="257"/>
      <c r="D37" s="264"/>
      <c r="E37" s="250"/>
      <c r="F37" s="257"/>
      <c r="G37" s="257"/>
      <c r="H37" s="257"/>
      <c r="I37" s="264"/>
    </row>
    <row r="38" spans="1:9" ht="15" customHeight="1">
      <c r="A38" s="250"/>
      <c r="B38" s="257"/>
      <c r="C38" s="257"/>
      <c r="D38" s="264"/>
      <c r="E38" s="250"/>
      <c r="F38" s="257"/>
      <c r="G38" s="257"/>
      <c r="H38" s="257"/>
      <c r="I38" s="264"/>
    </row>
    <row r="39" spans="1:9" ht="15" customHeight="1">
      <c r="A39" s="250"/>
      <c r="B39" s="257"/>
      <c r="C39" s="257"/>
      <c r="D39" s="264"/>
      <c r="E39" s="250"/>
      <c r="F39" s="257"/>
      <c r="G39" s="257"/>
      <c r="H39" s="257"/>
      <c r="I39" s="264"/>
    </row>
    <row r="40" spans="1:9" ht="15" customHeight="1">
      <c r="A40" s="250"/>
      <c r="B40" s="257"/>
      <c r="C40" s="257"/>
      <c r="D40" s="264"/>
      <c r="E40" s="250"/>
      <c r="F40" s="257"/>
      <c r="G40" s="257"/>
      <c r="H40" s="257"/>
      <c r="I40" s="264"/>
    </row>
    <row r="41" spans="1:9" ht="15" customHeight="1">
      <c r="A41" s="250"/>
      <c r="B41" s="257"/>
      <c r="C41" s="257"/>
      <c r="D41" s="264"/>
      <c r="E41" s="250"/>
      <c r="F41" s="257"/>
      <c r="G41" s="257"/>
      <c r="H41" s="257"/>
      <c r="I41" s="264"/>
    </row>
    <row r="42" spans="1:9" ht="15" customHeight="1">
      <c r="A42" s="250"/>
      <c r="B42" s="257"/>
      <c r="C42" s="257"/>
      <c r="D42" s="264"/>
      <c r="E42" s="250"/>
      <c r="F42" s="257"/>
      <c r="G42" s="257"/>
      <c r="H42" s="257"/>
      <c r="I42" s="264"/>
    </row>
    <row r="43" spans="1:9" ht="15" customHeight="1">
      <c r="A43" s="251"/>
      <c r="B43" s="258"/>
      <c r="C43" s="258"/>
      <c r="D43" s="265"/>
      <c r="E43" s="251"/>
      <c r="F43" s="258"/>
      <c r="G43" s="258"/>
      <c r="H43" s="258"/>
      <c r="I43" s="265"/>
    </row>
    <row r="44" spans="1:9" ht="15" customHeight="1">
      <c r="A44" s="252" t="s">
        <v>494</v>
      </c>
      <c r="B44" s="259"/>
      <c r="C44" s="259"/>
      <c r="D44" s="259"/>
      <c r="E44" s="259"/>
      <c r="F44" s="259"/>
      <c r="G44" s="259"/>
      <c r="H44" s="259"/>
      <c r="I44" s="266"/>
    </row>
    <row r="45" spans="1:9" ht="15" customHeight="1">
      <c r="A45" s="253"/>
      <c r="B45" s="260"/>
      <c r="C45" s="260"/>
      <c r="D45" s="260"/>
      <c r="E45" s="260"/>
      <c r="F45" s="260"/>
      <c r="G45" s="260"/>
      <c r="H45" s="260"/>
      <c r="I45" s="267"/>
    </row>
    <row r="46" spans="1:9" ht="15" customHeight="1">
      <c r="A46" s="253"/>
      <c r="B46" s="260"/>
      <c r="C46" s="260"/>
      <c r="D46" s="260"/>
      <c r="E46" s="260"/>
      <c r="F46" s="260"/>
      <c r="G46" s="260"/>
      <c r="H46" s="260"/>
      <c r="I46" s="267"/>
    </row>
    <row r="47" spans="1:9" ht="15" customHeight="1">
      <c r="A47" s="253"/>
      <c r="B47" s="260"/>
      <c r="C47" s="260"/>
      <c r="D47" s="260"/>
      <c r="E47" s="260"/>
      <c r="F47" s="260"/>
      <c r="G47" s="260"/>
      <c r="H47" s="260"/>
      <c r="I47" s="267"/>
    </row>
    <row r="48" spans="1:9" ht="15" customHeight="1">
      <c r="A48" s="253"/>
      <c r="B48" s="260"/>
      <c r="C48" s="260"/>
      <c r="D48" s="260"/>
      <c r="E48" s="260"/>
      <c r="F48" s="260"/>
      <c r="G48" s="260"/>
      <c r="H48" s="260"/>
      <c r="I48" s="267"/>
    </row>
    <row r="49" spans="1:9" ht="15" customHeight="1">
      <c r="A49" s="253"/>
      <c r="B49" s="260"/>
      <c r="C49" s="260"/>
      <c r="D49" s="260"/>
      <c r="E49" s="260"/>
      <c r="F49" s="260"/>
      <c r="G49" s="260"/>
      <c r="H49" s="260"/>
      <c r="I49" s="267"/>
    </row>
    <row r="50" spans="1:9" ht="15" customHeight="1">
      <c r="A50" s="253"/>
      <c r="B50" s="260"/>
      <c r="C50" s="260"/>
      <c r="D50" s="260"/>
      <c r="E50" s="260"/>
      <c r="F50" s="260"/>
      <c r="G50" s="260"/>
      <c r="H50" s="260"/>
      <c r="I50" s="267"/>
    </row>
    <row r="51" spans="1:9" ht="15" customHeight="1">
      <c r="A51" s="254"/>
      <c r="B51" s="261"/>
      <c r="C51" s="261"/>
      <c r="D51" s="261"/>
      <c r="E51" s="261"/>
      <c r="F51" s="261"/>
      <c r="G51" s="261"/>
      <c r="H51" s="261"/>
      <c r="I51" s="268"/>
    </row>
    <row r="52" spans="1:9">
      <c r="A52" s="255" t="s">
        <v>500</v>
      </c>
    </row>
    <row r="53" spans="1:9">
      <c r="A53" s="255" t="s">
        <v>503</v>
      </c>
    </row>
    <row r="54" spans="1:9">
      <c r="A54" s="255" t="s">
        <v>43</v>
      </c>
    </row>
    <row r="55" spans="1:9">
      <c r="A55" s="255" t="s">
        <v>504</v>
      </c>
    </row>
    <row r="56" spans="1:9">
      <c r="A56" s="255" t="s">
        <v>505</v>
      </c>
    </row>
    <row r="57" spans="1:9">
      <c r="A57" s="255" t="s">
        <v>506</v>
      </c>
    </row>
  </sheetData>
  <mergeCells count="73">
    <mergeCell ref="A33:I33"/>
    <mergeCell ref="A34:D34"/>
    <mergeCell ref="E34:I34"/>
    <mergeCell ref="F7:F9"/>
    <mergeCell ref="G7:I9"/>
    <mergeCell ref="A8:A9"/>
    <mergeCell ref="B8:E9"/>
    <mergeCell ref="A10:A11"/>
    <mergeCell ref="B10:I11"/>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B12:I12"/>
    <mergeCell ref="A13:I13"/>
    <mergeCell ref="A14:C14"/>
    <mergeCell ref="D14:F14"/>
    <mergeCell ref="G14:I14"/>
    <mergeCell ref="A1:B1"/>
    <mergeCell ref="C4:G4"/>
    <mergeCell ref="A6:B6"/>
    <mergeCell ref="C6:I6"/>
    <mergeCell ref="B7:E7"/>
  </mergeCells>
  <phoneticPr fontId="7"/>
  <hyperlinks>
    <hyperlink ref="A1:B1" location="チェック表!C20" display="チェック表へ戻る"/>
  </hyperlinks>
  <printOptions horizontalCentered="1" verticalCentered="1"/>
  <pageMargins left="0.39370078740157483" right="0.39370078740157483" top="0.39370078740157483" bottom="0.3937007874015748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SheetLayoutView="100" workbookViewId="0">
      <selection sqref="A1:C1"/>
    </sheetView>
  </sheetViews>
  <sheetFormatPr defaultRowHeight="19.5" customHeight="1"/>
  <cols>
    <col min="1" max="1" width="10" style="269" customWidth="1"/>
    <col min="2" max="3" width="4.375" style="269" customWidth="1"/>
    <col min="4" max="9" width="10" style="269" customWidth="1"/>
    <col min="10" max="10" width="10.625" style="269" customWidth="1"/>
    <col min="11" max="11" width="5" style="269" customWidth="1"/>
    <col min="12" max="12" width="16.375" style="269" customWidth="1"/>
    <col min="13" max="13" width="9" style="269" customWidth="1"/>
    <col min="14" max="16384" width="9" style="269"/>
  </cols>
  <sheetData>
    <row r="1" spans="1:11" ht="20.25" customHeight="1">
      <c r="A1" s="895" t="s">
        <v>106</v>
      </c>
      <c r="B1" s="895"/>
      <c r="C1" s="895"/>
    </row>
    <row r="2" spans="1:11" ht="19.5" customHeight="1">
      <c r="A2" s="271" t="s">
        <v>510</v>
      </c>
      <c r="B2" s="271"/>
      <c r="C2" s="271"/>
      <c r="D2" s="271"/>
      <c r="E2" s="271"/>
      <c r="F2" s="271"/>
      <c r="G2" s="271"/>
      <c r="H2" s="271"/>
      <c r="I2" s="271"/>
      <c r="J2" s="271"/>
    </row>
    <row r="3" spans="1:11" ht="30" customHeight="1">
      <c r="A3" s="1332" t="s">
        <v>511</v>
      </c>
      <c r="B3" s="1332"/>
      <c r="C3" s="1332"/>
      <c r="D3" s="1332"/>
      <c r="E3" s="1332"/>
      <c r="F3" s="1332"/>
      <c r="G3" s="1332"/>
      <c r="H3" s="1332"/>
      <c r="I3" s="1332"/>
      <c r="J3" s="1332"/>
      <c r="K3" s="295"/>
    </row>
    <row r="4" spans="1:11" ht="22.5" customHeight="1">
      <c r="A4" s="271"/>
      <c r="B4" s="271"/>
      <c r="C4" s="271"/>
      <c r="D4" s="271"/>
      <c r="E4" s="271"/>
      <c r="F4" s="271"/>
      <c r="G4" s="271"/>
      <c r="H4" s="271"/>
      <c r="I4" s="271"/>
      <c r="J4" s="288"/>
    </row>
    <row r="5" spans="1:11" ht="22.5" customHeight="1">
      <c r="B5" s="271"/>
      <c r="C5" s="271"/>
      <c r="E5" s="271"/>
      <c r="F5" s="271"/>
      <c r="G5" s="271"/>
      <c r="H5" s="271"/>
      <c r="I5" s="271"/>
      <c r="J5" s="288" t="s">
        <v>463</v>
      </c>
    </row>
    <row r="6" spans="1:11" ht="22.5" customHeight="1">
      <c r="B6" s="271"/>
      <c r="C6" s="271"/>
      <c r="E6" s="271"/>
      <c r="F6" s="271"/>
      <c r="G6" s="271"/>
      <c r="H6" s="271"/>
      <c r="I6" s="271"/>
      <c r="J6" s="288"/>
    </row>
    <row r="7" spans="1:11" ht="22.5" customHeight="1">
      <c r="A7" s="272" t="s">
        <v>244</v>
      </c>
      <c r="B7" s="271"/>
      <c r="C7" s="271"/>
      <c r="D7" s="271"/>
      <c r="E7" s="271"/>
      <c r="F7" s="271"/>
      <c r="G7" s="271"/>
      <c r="H7" s="271"/>
      <c r="I7" s="271"/>
      <c r="J7" s="271"/>
    </row>
    <row r="8" spans="1:11" ht="22.5" customHeight="1">
      <c r="A8" s="272"/>
      <c r="B8" s="271"/>
      <c r="C8" s="271"/>
      <c r="D8" s="271"/>
      <c r="E8" s="271"/>
      <c r="F8" s="271"/>
      <c r="G8" s="271"/>
      <c r="H8" s="271"/>
      <c r="I8" s="271"/>
      <c r="J8" s="271"/>
    </row>
    <row r="9" spans="1:11" ht="22.5" customHeight="1">
      <c r="A9" s="271"/>
      <c r="B9" s="271"/>
      <c r="C9" s="271"/>
      <c r="D9" s="271"/>
      <c r="E9" s="271" t="s">
        <v>512</v>
      </c>
      <c r="F9" s="271"/>
      <c r="G9" s="271"/>
      <c r="H9" s="271"/>
      <c r="I9" s="271"/>
      <c r="J9" s="271"/>
    </row>
    <row r="10" spans="1:11" ht="45" customHeight="1">
      <c r="A10" s="271"/>
      <c r="B10" s="271"/>
      <c r="C10" s="271"/>
      <c r="D10" s="271"/>
      <c r="E10" s="271"/>
      <c r="F10" s="271"/>
      <c r="G10" s="271"/>
      <c r="H10" s="271"/>
      <c r="I10" s="271"/>
      <c r="J10" s="271"/>
    </row>
    <row r="11" spans="1:11" ht="22.5" customHeight="1">
      <c r="A11" s="271"/>
      <c r="B11" s="271"/>
      <c r="C11" s="271"/>
      <c r="D11" s="271"/>
      <c r="E11" s="271" t="s">
        <v>515</v>
      </c>
      <c r="F11" s="271"/>
      <c r="G11" s="271"/>
      <c r="H11" s="271"/>
      <c r="I11" s="271"/>
      <c r="J11" s="289" t="s">
        <v>143</v>
      </c>
    </row>
    <row r="12" spans="1:11" ht="22.5" customHeight="1">
      <c r="A12" s="271"/>
      <c r="B12" s="271"/>
      <c r="C12" s="271"/>
      <c r="D12" s="271"/>
      <c r="E12" s="271" t="s">
        <v>180</v>
      </c>
      <c r="F12" s="271"/>
      <c r="G12" s="271"/>
      <c r="H12" s="271"/>
      <c r="I12" s="271"/>
      <c r="J12" s="271"/>
    </row>
    <row r="13" spans="1:11" ht="22.5" customHeight="1">
      <c r="A13" s="271"/>
      <c r="B13" s="271"/>
      <c r="C13" s="271"/>
      <c r="D13" s="271"/>
      <c r="E13" s="271"/>
      <c r="F13" s="271"/>
      <c r="G13" s="271"/>
      <c r="H13" s="271"/>
      <c r="I13" s="271"/>
      <c r="J13" s="271"/>
    </row>
    <row r="14" spans="1:11" ht="22.5" customHeight="1">
      <c r="A14" s="271" t="s">
        <v>517</v>
      </c>
      <c r="B14" s="271"/>
      <c r="C14" s="271"/>
      <c r="D14" s="271"/>
      <c r="E14" s="271"/>
      <c r="F14" s="271"/>
      <c r="G14" s="271"/>
      <c r="H14" s="271"/>
      <c r="I14" s="271"/>
      <c r="J14" s="271"/>
    </row>
    <row r="15" spans="1:11" ht="6.75" customHeight="1">
      <c r="A15" s="271"/>
      <c r="B15" s="271"/>
      <c r="C15" s="271"/>
      <c r="D15" s="271"/>
      <c r="E15" s="271"/>
      <c r="F15" s="271"/>
      <c r="G15" s="271"/>
      <c r="H15" s="271"/>
      <c r="I15" s="271"/>
      <c r="J15" s="271"/>
    </row>
    <row r="16" spans="1:11" ht="20.100000000000001" customHeight="1">
      <c r="A16" s="1333" t="s">
        <v>28</v>
      </c>
      <c r="B16" s="1334"/>
      <c r="C16" s="1335"/>
      <c r="D16" s="280"/>
      <c r="E16" s="280"/>
      <c r="F16" s="280"/>
      <c r="G16" s="1336"/>
      <c r="H16" s="1336"/>
      <c r="I16" s="1336"/>
      <c r="J16" s="1337"/>
    </row>
    <row r="17" spans="1:10" ht="39.950000000000003" customHeight="1">
      <c r="A17" s="1338" t="s">
        <v>306</v>
      </c>
      <c r="B17" s="1339"/>
      <c r="C17" s="1340"/>
      <c r="D17" s="281"/>
      <c r="E17" s="281"/>
      <c r="F17" s="281"/>
      <c r="G17" s="1341" t="s">
        <v>277</v>
      </c>
      <c r="H17" s="1341"/>
      <c r="I17" s="1341"/>
      <c r="J17" s="1342"/>
    </row>
    <row r="18" spans="1:10" ht="50.1" customHeight="1">
      <c r="A18" s="1343" t="s">
        <v>518</v>
      </c>
      <c r="B18" s="1344"/>
      <c r="C18" s="1345"/>
      <c r="D18" s="282" t="s">
        <v>521</v>
      </c>
      <c r="E18" s="282"/>
      <c r="F18" s="282"/>
      <c r="G18" s="282"/>
      <c r="H18" s="282"/>
      <c r="I18" s="282"/>
      <c r="J18" s="290"/>
    </row>
    <row r="19" spans="1:10" ht="37.5" customHeight="1">
      <c r="A19" s="1353" t="s">
        <v>522</v>
      </c>
      <c r="B19" s="1354"/>
      <c r="C19" s="1355"/>
      <c r="D19" s="283"/>
      <c r="E19" s="283"/>
      <c r="F19" s="283"/>
      <c r="G19" s="283"/>
      <c r="H19" s="283"/>
      <c r="I19" s="283"/>
      <c r="J19" s="291"/>
    </row>
    <row r="20" spans="1:10" ht="22.5" customHeight="1">
      <c r="A20" s="1356"/>
      <c r="B20" s="1357"/>
      <c r="C20" s="1358"/>
      <c r="D20" s="1346" t="s">
        <v>525</v>
      </c>
      <c r="E20" s="1347"/>
      <c r="F20" s="1347"/>
      <c r="G20" s="1347"/>
      <c r="H20" s="1347"/>
      <c r="I20" s="1347"/>
      <c r="J20" s="1348"/>
    </row>
    <row r="21" spans="1:10" ht="22.5" customHeight="1">
      <c r="A21" s="1359" t="s">
        <v>527</v>
      </c>
      <c r="B21" s="1360"/>
      <c r="C21" s="1361"/>
      <c r="D21" s="284"/>
      <c r="E21" s="284"/>
      <c r="F21" s="284"/>
      <c r="G21" s="284"/>
      <c r="H21" s="284"/>
      <c r="I21" s="284"/>
      <c r="J21" s="292"/>
    </row>
    <row r="22" spans="1:10" ht="30" customHeight="1">
      <c r="A22" s="1362"/>
      <c r="B22" s="1363"/>
      <c r="C22" s="1364"/>
      <c r="D22" s="1346" t="s">
        <v>529</v>
      </c>
      <c r="E22" s="1347"/>
      <c r="F22" s="1347"/>
      <c r="G22" s="1347"/>
      <c r="H22" s="1347"/>
      <c r="I22" s="1347"/>
      <c r="J22" s="1348"/>
    </row>
    <row r="23" spans="1:10" ht="22.5" customHeight="1">
      <c r="A23" s="1365" t="s">
        <v>531</v>
      </c>
      <c r="B23" s="1366"/>
      <c r="C23" s="1367"/>
      <c r="D23" s="284"/>
      <c r="E23" s="284"/>
      <c r="F23" s="284"/>
      <c r="G23" s="284"/>
      <c r="H23" s="284"/>
      <c r="I23" s="284"/>
      <c r="J23" s="292"/>
    </row>
    <row r="24" spans="1:10" ht="30" customHeight="1">
      <c r="A24" s="1368"/>
      <c r="B24" s="1369"/>
      <c r="C24" s="1370"/>
      <c r="D24" s="285"/>
      <c r="E24" s="287"/>
      <c r="F24" s="287"/>
      <c r="G24" s="287"/>
      <c r="H24" s="287"/>
      <c r="I24" s="287" t="s">
        <v>534</v>
      </c>
      <c r="J24" s="293"/>
    </row>
    <row r="25" spans="1:10" ht="30" customHeight="1">
      <c r="A25" s="1359" t="s">
        <v>537</v>
      </c>
      <c r="B25" s="1360"/>
      <c r="C25" s="1361"/>
      <c r="D25" s="1349" t="s">
        <v>539</v>
      </c>
      <c r="E25" s="1350"/>
      <c r="F25" s="1350"/>
      <c r="G25" s="1350"/>
      <c r="H25" s="1350"/>
      <c r="I25" s="1350"/>
      <c r="J25" s="1351"/>
    </row>
    <row r="26" spans="1:10" ht="30" customHeight="1">
      <c r="A26" s="1371"/>
      <c r="B26" s="1372"/>
      <c r="C26" s="1373"/>
      <c r="D26" s="283"/>
      <c r="E26" s="283"/>
      <c r="F26" s="283"/>
      <c r="G26" s="283"/>
      <c r="H26" s="283"/>
      <c r="I26" s="283"/>
      <c r="J26" s="291"/>
    </row>
    <row r="27" spans="1:10" ht="30" customHeight="1">
      <c r="A27" s="1374"/>
      <c r="B27" s="1375"/>
      <c r="C27" s="1376"/>
      <c r="D27" s="286"/>
      <c r="E27" s="286"/>
      <c r="F27" s="286"/>
      <c r="G27" s="286"/>
      <c r="H27" s="286"/>
      <c r="I27" s="286"/>
      <c r="J27" s="294"/>
    </row>
    <row r="28" spans="1:10" s="270" customFormat="1" ht="15" customHeight="1">
      <c r="A28" s="273" t="s">
        <v>543</v>
      </c>
      <c r="B28" s="275" t="s">
        <v>544</v>
      </c>
      <c r="C28" s="1352" t="s">
        <v>241</v>
      </c>
      <c r="D28" s="1352"/>
      <c r="E28" s="1352"/>
      <c r="F28" s="1352"/>
      <c r="G28" s="1352"/>
      <c r="H28" s="1352"/>
      <c r="I28" s="1352"/>
      <c r="J28" s="1352"/>
    </row>
    <row r="29" spans="1:10" s="270" customFormat="1" ht="15" customHeight="1">
      <c r="A29" s="274"/>
      <c r="B29" s="275" t="s">
        <v>547</v>
      </c>
      <c r="C29" s="1352" t="s">
        <v>549</v>
      </c>
      <c r="D29" s="1352"/>
      <c r="E29" s="1352"/>
      <c r="F29" s="1352"/>
      <c r="G29" s="1352"/>
      <c r="H29" s="1352"/>
      <c r="I29" s="1352"/>
      <c r="J29" s="1352"/>
    </row>
    <row r="30" spans="1:10" s="270" customFormat="1" ht="15" customHeight="1">
      <c r="A30" s="274"/>
      <c r="B30" s="276"/>
      <c r="C30" s="1352"/>
      <c r="D30" s="1352"/>
      <c r="E30" s="1352"/>
      <c r="F30" s="1352"/>
      <c r="G30" s="1352"/>
      <c r="H30" s="1352"/>
      <c r="I30" s="1352"/>
      <c r="J30" s="1352"/>
    </row>
    <row r="31" spans="1:10" s="270" customFormat="1" ht="15" customHeight="1">
      <c r="A31" s="274"/>
      <c r="B31" s="274"/>
      <c r="C31" s="1352" t="s">
        <v>551</v>
      </c>
      <c r="D31" s="1352"/>
      <c r="E31" s="1352"/>
      <c r="F31" s="1352"/>
      <c r="G31" s="1352"/>
      <c r="H31" s="1352"/>
      <c r="I31" s="1352"/>
      <c r="J31" s="1352"/>
    </row>
    <row r="32" spans="1:10" s="270" customFormat="1" ht="15" customHeight="1">
      <c r="A32" s="274"/>
      <c r="B32" s="274"/>
      <c r="C32" s="1352"/>
      <c r="D32" s="1352"/>
      <c r="E32" s="1352"/>
      <c r="F32" s="1352"/>
      <c r="G32" s="1352"/>
      <c r="H32" s="1352"/>
      <c r="I32" s="1352"/>
      <c r="J32" s="1352"/>
    </row>
    <row r="33" spans="1:10" s="270" customFormat="1" ht="15" customHeight="1">
      <c r="A33" s="274"/>
      <c r="B33" s="275" t="s">
        <v>167</v>
      </c>
      <c r="C33" s="1352" t="s">
        <v>552</v>
      </c>
      <c r="D33" s="1352"/>
      <c r="E33" s="1352"/>
      <c r="F33" s="1352"/>
      <c r="G33" s="1352"/>
      <c r="H33" s="1352"/>
      <c r="I33" s="1352"/>
      <c r="J33" s="1352"/>
    </row>
    <row r="34" spans="1:10" s="270" customFormat="1" ht="15" customHeight="1">
      <c r="A34" s="274"/>
      <c r="B34" s="274"/>
      <c r="C34" s="1352"/>
      <c r="D34" s="1352"/>
      <c r="E34" s="1352"/>
      <c r="F34" s="1352"/>
      <c r="G34" s="1352"/>
      <c r="H34" s="1352"/>
      <c r="I34" s="1352"/>
      <c r="J34" s="1352"/>
    </row>
    <row r="35" spans="1:10" s="270" customFormat="1" ht="15" customHeight="1">
      <c r="A35" s="274"/>
      <c r="B35" s="274"/>
      <c r="C35" s="1352"/>
      <c r="D35" s="1352"/>
      <c r="E35" s="1352"/>
      <c r="F35" s="1352"/>
      <c r="G35" s="1352"/>
      <c r="H35" s="1352"/>
      <c r="I35" s="1352"/>
      <c r="J35" s="1352"/>
    </row>
    <row r="36" spans="1:10" s="270" customFormat="1" ht="15" customHeight="1">
      <c r="A36" s="274"/>
      <c r="B36" s="274"/>
      <c r="C36" s="1352" t="s">
        <v>553</v>
      </c>
      <c r="D36" s="1352"/>
      <c r="E36" s="1352"/>
      <c r="F36" s="1352"/>
      <c r="G36" s="1352"/>
      <c r="H36" s="1352"/>
      <c r="I36" s="1352"/>
      <c r="J36" s="1352"/>
    </row>
    <row r="37" spans="1:10" s="270" customFormat="1" ht="15" customHeight="1">
      <c r="A37" s="274"/>
      <c r="B37" s="275"/>
      <c r="C37" s="1352"/>
      <c r="D37" s="1352"/>
      <c r="E37" s="1352"/>
      <c r="F37" s="1352"/>
      <c r="G37" s="1352"/>
      <c r="H37" s="1352"/>
      <c r="I37" s="1352"/>
      <c r="J37" s="1352"/>
    </row>
    <row r="38" spans="1:10" s="270" customFormat="1" ht="15" customHeight="1">
      <c r="A38" s="274"/>
      <c r="B38" s="275" t="s">
        <v>258</v>
      </c>
      <c r="C38" s="1352" t="s">
        <v>559</v>
      </c>
      <c r="D38" s="1352"/>
      <c r="E38" s="1352"/>
      <c r="F38" s="1352"/>
      <c r="G38" s="1352"/>
      <c r="H38" s="1352"/>
      <c r="I38" s="1352"/>
      <c r="J38" s="1352"/>
    </row>
    <row r="39" spans="1:10" s="270" customFormat="1" ht="15" customHeight="1">
      <c r="A39" s="274"/>
      <c r="B39" s="275"/>
      <c r="C39" s="1352"/>
      <c r="D39" s="1352"/>
      <c r="E39" s="1352"/>
      <c r="F39" s="1352"/>
      <c r="G39" s="1352"/>
      <c r="H39" s="1352"/>
      <c r="I39" s="1352"/>
      <c r="J39" s="1352"/>
    </row>
    <row r="40" spans="1:10" s="270" customFormat="1" ht="15" customHeight="1">
      <c r="B40" s="277"/>
      <c r="C40" s="279"/>
      <c r="D40" s="279"/>
      <c r="E40" s="279"/>
      <c r="F40" s="279"/>
      <c r="G40" s="279"/>
      <c r="H40" s="279"/>
      <c r="I40" s="279"/>
      <c r="J40" s="279"/>
    </row>
    <row r="41" spans="1:10" s="270" customFormat="1" ht="15" customHeight="1">
      <c r="B41" s="277"/>
      <c r="C41" s="279"/>
      <c r="D41" s="279"/>
      <c r="E41" s="279"/>
      <c r="F41" s="279"/>
      <c r="G41" s="279"/>
      <c r="H41" s="279"/>
      <c r="I41" s="279"/>
      <c r="J41" s="279"/>
    </row>
    <row r="42" spans="1:10" s="270" customFormat="1" ht="15" customHeight="1">
      <c r="B42" s="277"/>
      <c r="C42" s="279"/>
      <c r="D42" s="279"/>
      <c r="E42" s="279"/>
      <c r="F42" s="279"/>
      <c r="G42" s="279"/>
      <c r="H42" s="279"/>
      <c r="I42" s="279"/>
      <c r="J42" s="279"/>
    </row>
    <row r="43" spans="1:10" s="270" customFormat="1" ht="15" customHeight="1">
      <c r="B43" s="277"/>
      <c r="C43" s="279"/>
      <c r="D43" s="279"/>
      <c r="E43" s="279"/>
      <c r="F43" s="279"/>
      <c r="G43" s="279"/>
      <c r="H43" s="279"/>
      <c r="I43" s="279"/>
      <c r="J43" s="279"/>
    </row>
    <row r="44" spans="1:10" s="270" customFormat="1" ht="15" customHeight="1">
      <c r="B44" s="278"/>
    </row>
    <row r="45" spans="1:10" s="270" customFormat="1" ht="15" customHeight="1"/>
    <row r="46" spans="1:10" s="270" customFormat="1" ht="15" customHeight="1"/>
    <row r="47" spans="1:10" s="270" customFormat="1" ht="15" customHeight="1"/>
    <row r="48" spans="1:10" s="270" customFormat="1" ht="15" customHeight="1"/>
    <row r="49" s="270" customFormat="1" ht="15" customHeight="1"/>
    <row r="50" s="270" customFormat="1" ht="15" customHeight="1"/>
    <row r="51" s="270" customFormat="1" ht="15" customHeight="1"/>
    <row r="52" s="270" customFormat="1" ht="15" customHeight="1"/>
    <row r="53" s="270" customFormat="1" ht="15" customHeight="1"/>
    <row r="54" s="270" customFormat="1" ht="15" customHeight="1"/>
    <row r="55" s="270" customFormat="1" ht="15" customHeight="1"/>
    <row r="56" s="270" customFormat="1" ht="15" customHeight="1"/>
  </sheetData>
  <mergeCells count="20">
    <mergeCell ref="C29:J30"/>
    <mergeCell ref="C31:J32"/>
    <mergeCell ref="C33:J35"/>
    <mergeCell ref="C36:J37"/>
    <mergeCell ref="C38:J39"/>
    <mergeCell ref="A18:C18"/>
    <mergeCell ref="D20:J20"/>
    <mergeCell ref="D22:J22"/>
    <mergeCell ref="D25:J25"/>
    <mergeCell ref="C28:J28"/>
    <mergeCell ref="A19:C20"/>
    <mergeCell ref="A21:C22"/>
    <mergeCell ref="A23:C24"/>
    <mergeCell ref="A25:C27"/>
    <mergeCell ref="A1:C1"/>
    <mergeCell ref="A3:J3"/>
    <mergeCell ref="A16:C16"/>
    <mergeCell ref="G16:J16"/>
    <mergeCell ref="A17:C17"/>
    <mergeCell ref="G17:J17"/>
  </mergeCells>
  <phoneticPr fontId="7"/>
  <hyperlinks>
    <hyperlink ref="A1:C1" location="チェック表!C21" display="チェック表へ戻る"/>
  </hyperlinks>
  <printOptions horizontalCentered="1" verticalCentered="1"/>
  <pageMargins left="0.74803149606299213" right="0.74803149606299213"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BreakPreview" zoomScaleSheetLayoutView="100" workbookViewId="0">
      <selection sqref="A1:C1"/>
    </sheetView>
  </sheetViews>
  <sheetFormatPr defaultRowHeight="19.5" customHeight="1"/>
  <cols>
    <col min="1" max="1" width="10" style="271" customWidth="1"/>
    <col min="2" max="3" width="4.375" style="271" customWidth="1"/>
    <col min="4" max="9" width="10" style="271" customWidth="1"/>
    <col min="10" max="10" width="10.625" style="271" customWidth="1"/>
    <col min="11" max="11" width="5" style="271" customWidth="1"/>
    <col min="12" max="12" width="15.125" style="271" customWidth="1"/>
    <col min="13" max="13" width="9" style="271" customWidth="1"/>
    <col min="14" max="16384" width="9" style="271"/>
  </cols>
  <sheetData>
    <row r="1" spans="1:11" ht="19.5" customHeight="1">
      <c r="A1" s="895" t="s">
        <v>106</v>
      </c>
      <c r="B1" s="895"/>
      <c r="C1" s="895"/>
    </row>
    <row r="2" spans="1:11" ht="19.5" customHeight="1">
      <c r="A2" s="271" t="s">
        <v>74</v>
      </c>
    </row>
    <row r="3" spans="1:11" ht="30" customHeight="1">
      <c r="A3" s="1332" t="s">
        <v>383</v>
      </c>
      <c r="B3" s="1332"/>
      <c r="C3" s="1332"/>
      <c r="D3" s="1332"/>
      <c r="E3" s="1332"/>
      <c r="F3" s="1332"/>
      <c r="G3" s="1332"/>
      <c r="H3" s="1332"/>
      <c r="I3" s="1332"/>
      <c r="J3" s="1332"/>
      <c r="K3" s="298"/>
    </row>
    <row r="4" spans="1:11" ht="22.5" customHeight="1">
      <c r="J4" s="288"/>
    </row>
    <row r="5" spans="1:11" ht="22.5" customHeight="1">
      <c r="J5" s="288" t="s">
        <v>463</v>
      </c>
    </row>
    <row r="6" spans="1:11" ht="22.5" customHeight="1">
      <c r="J6" s="288"/>
    </row>
    <row r="7" spans="1:11" ht="22.5" customHeight="1">
      <c r="A7" s="272" t="s">
        <v>226</v>
      </c>
      <c r="D7" s="289"/>
      <c r="J7" s="288"/>
    </row>
    <row r="8" spans="1:11" ht="22.5" customHeight="1"/>
    <row r="9" spans="1:11" ht="22.5" customHeight="1">
      <c r="E9" s="271" t="s">
        <v>512</v>
      </c>
    </row>
    <row r="10" spans="1:11" ht="45" customHeight="1"/>
    <row r="11" spans="1:11" ht="22.5" customHeight="1">
      <c r="E11" s="271" t="s">
        <v>515</v>
      </c>
      <c r="J11" s="289" t="s">
        <v>143</v>
      </c>
    </row>
    <row r="12" spans="1:11" ht="22.5" customHeight="1">
      <c r="E12" s="271" t="s">
        <v>180</v>
      </c>
    </row>
    <row r="13" spans="1:11" ht="22.5" customHeight="1"/>
    <row r="14" spans="1:11" ht="22.5" customHeight="1">
      <c r="A14" s="271" t="s">
        <v>517</v>
      </c>
    </row>
    <row r="15" spans="1:11" ht="6.75" customHeight="1"/>
    <row r="16" spans="1:11" ht="20.100000000000001" customHeight="1">
      <c r="A16" s="1333" t="s">
        <v>28</v>
      </c>
      <c r="B16" s="1334"/>
      <c r="C16" s="1335"/>
      <c r="D16" s="280"/>
      <c r="E16" s="280"/>
      <c r="F16" s="280"/>
      <c r="G16" s="1336"/>
      <c r="H16" s="1336"/>
      <c r="I16" s="1336"/>
      <c r="J16" s="1337"/>
    </row>
    <row r="17" spans="1:10" ht="39.75" customHeight="1">
      <c r="A17" s="1338" t="s">
        <v>306</v>
      </c>
      <c r="B17" s="1339"/>
      <c r="C17" s="1340"/>
      <c r="D17" s="281"/>
      <c r="E17" s="281"/>
      <c r="F17" s="281"/>
      <c r="G17" s="1341" t="s">
        <v>277</v>
      </c>
      <c r="H17" s="1341"/>
      <c r="I17" s="1341"/>
      <c r="J17" s="1342"/>
    </row>
    <row r="18" spans="1:10" ht="50.1" customHeight="1">
      <c r="A18" s="1343" t="s">
        <v>518</v>
      </c>
      <c r="B18" s="1344"/>
      <c r="C18" s="1345"/>
      <c r="D18" s="282" t="s">
        <v>521</v>
      </c>
      <c r="E18" s="282"/>
      <c r="F18" s="282"/>
      <c r="G18" s="282"/>
      <c r="H18" s="282"/>
      <c r="I18" s="282"/>
      <c r="J18" s="290"/>
    </row>
    <row r="19" spans="1:10" ht="37.5" customHeight="1">
      <c r="A19" s="1353" t="s">
        <v>522</v>
      </c>
      <c r="B19" s="1354"/>
      <c r="C19" s="1355"/>
      <c r="D19" s="283"/>
      <c r="E19" s="283"/>
      <c r="F19" s="283"/>
      <c r="G19" s="283"/>
      <c r="H19" s="283"/>
      <c r="I19" s="283"/>
      <c r="J19" s="291"/>
    </row>
    <row r="20" spans="1:10" ht="22.5" customHeight="1">
      <c r="A20" s="1356"/>
      <c r="B20" s="1357"/>
      <c r="C20" s="1358"/>
      <c r="D20" s="1346" t="s">
        <v>525</v>
      </c>
      <c r="E20" s="1347"/>
      <c r="F20" s="1347"/>
      <c r="G20" s="1347"/>
      <c r="H20" s="1347"/>
      <c r="I20" s="1347"/>
      <c r="J20" s="1348"/>
    </row>
    <row r="21" spans="1:10" ht="22.5" customHeight="1">
      <c r="A21" s="1359" t="s">
        <v>527</v>
      </c>
      <c r="B21" s="1360"/>
      <c r="C21" s="1361"/>
      <c r="D21" s="284"/>
      <c r="E21" s="284"/>
      <c r="F21" s="284"/>
      <c r="G21" s="284"/>
      <c r="H21" s="284"/>
      <c r="I21" s="284"/>
      <c r="J21" s="292"/>
    </row>
    <row r="22" spans="1:10" ht="30" customHeight="1">
      <c r="A22" s="1362"/>
      <c r="B22" s="1363"/>
      <c r="C22" s="1364"/>
      <c r="D22" s="1346" t="s">
        <v>529</v>
      </c>
      <c r="E22" s="1347"/>
      <c r="F22" s="1347"/>
      <c r="G22" s="1347"/>
      <c r="H22" s="1347"/>
      <c r="I22" s="1347"/>
      <c r="J22" s="1348"/>
    </row>
    <row r="23" spans="1:10" ht="30" customHeight="1">
      <c r="A23" s="1365" t="s">
        <v>531</v>
      </c>
      <c r="B23" s="1366"/>
      <c r="C23" s="1367"/>
      <c r="D23" s="284"/>
      <c r="E23" s="284"/>
      <c r="F23" s="284"/>
      <c r="G23" s="284"/>
      <c r="H23" s="284"/>
      <c r="I23" s="284"/>
      <c r="J23" s="292"/>
    </row>
    <row r="24" spans="1:10" ht="30" customHeight="1">
      <c r="A24" s="1368"/>
      <c r="B24" s="1369"/>
      <c r="C24" s="1370"/>
      <c r="D24" s="285"/>
      <c r="E24" s="287"/>
      <c r="F24" s="287"/>
      <c r="G24" s="287"/>
      <c r="H24" s="287"/>
      <c r="I24" s="287" t="s">
        <v>534</v>
      </c>
      <c r="J24" s="293"/>
    </row>
    <row r="25" spans="1:10" ht="30" customHeight="1">
      <c r="A25" s="1359" t="s">
        <v>537</v>
      </c>
      <c r="B25" s="1360"/>
      <c r="C25" s="1361"/>
      <c r="D25" s="1349" t="s">
        <v>539</v>
      </c>
      <c r="E25" s="1350"/>
      <c r="F25" s="1350"/>
      <c r="G25" s="1350"/>
      <c r="H25" s="1350"/>
      <c r="I25" s="1350"/>
      <c r="J25" s="1351"/>
    </row>
    <row r="26" spans="1:10" ht="30" customHeight="1">
      <c r="A26" s="1371"/>
      <c r="B26" s="1372"/>
      <c r="C26" s="1373"/>
      <c r="D26" s="283"/>
      <c r="E26" s="283"/>
      <c r="F26" s="283"/>
      <c r="G26" s="283"/>
      <c r="H26" s="283"/>
      <c r="I26" s="283"/>
      <c r="J26" s="291"/>
    </row>
    <row r="27" spans="1:10" ht="30" customHeight="1">
      <c r="A27" s="1374"/>
      <c r="B27" s="1375"/>
      <c r="C27" s="1376"/>
      <c r="D27" s="286"/>
      <c r="E27" s="286"/>
      <c r="F27" s="286"/>
      <c r="G27" s="286"/>
      <c r="H27" s="286"/>
      <c r="I27" s="286"/>
      <c r="J27" s="294"/>
    </row>
    <row r="28" spans="1:10" s="274" customFormat="1" ht="15" customHeight="1">
      <c r="A28" s="273" t="s">
        <v>543</v>
      </c>
      <c r="B28" s="275" t="s">
        <v>544</v>
      </c>
      <c r="C28" s="1352" t="s">
        <v>560</v>
      </c>
      <c r="D28" s="1352"/>
      <c r="E28" s="1352"/>
      <c r="F28" s="1352"/>
      <c r="G28" s="1352"/>
      <c r="H28" s="1352"/>
      <c r="I28" s="1352"/>
      <c r="J28" s="1352"/>
    </row>
    <row r="29" spans="1:10" s="274" customFormat="1" ht="15" customHeight="1">
      <c r="B29" s="275" t="s">
        <v>547</v>
      </c>
      <c r="C29" s="1352" t="s">
        <v>561</v>
      </c>
      <c r="D29" s="1352"/>
      <c r="E29" s="1352"/>
      <c r="F29" s="1352"/>
      <c r="G29" s="1352"/>
      <c r="H29" s="1352"/>
      <c r="I29" s="1352"/>
      <c r="J29" s="1352"/>
    </row>
    <row r="30" spans="1:10" s="274" customFormat="1" ht="15" customHeight="1">
      <c r="B30" s="276"/>
      <c r="C30" s="1352"/>
      <c r="D30" s="1352"/>
      <c r="E30" s="1352"/>
      <c r="F30" s="1352"/>
      <c r="G30" s="1352"/>
      <c r="H30" s="1352"/>
      <c r="I30" s="1352"/>
      <c r="J30" s="1352"/>
    </row>
    <row r="31" spans="1:10" s="274" customFormat="1" ht="15" customHeight="1">
      <c r="B31" s="275" t="s">
        <v>167</v>
      </c>
      <c r="C31" s="1352" t="s">
        <v>552</v>
      </c>
      <c r="D31" s="1352"/>
      <c r="E31" s="1352"/>
      <c r="F31" s="1352"/>
      <c r="G31" s="1352"/>
      <c r="H31" s="1352"/>
      <c r="I31" s="1352"/>
      <c r="J31" s="1352"/>
    </row>
    <row r="32" spans="1:10" s="274" customFormat="1" ht="15" customHeight="1">
      <c r="C32" s="1352"/>
      <c r="D32" s="1352"/>
      <c r="E32" s="1352"/>
      <c r="F32" s="1352"/>
      <c r="G32" s="1352"/>
      <c r="H32" s="1352"/>
      <c r="I32" s="1352"/>
      <c r="J32" s="1352"/>
    </row>
    <row r="33" spans="2:10" s="274" customFormat="1" ht="15" customHeight="1">
      <c r="C33" s="1352"/>
      <c r="D33" s="1352"/>
      <c r="E33" s="1352"/>
      <c r="F33" s="1352"/>
      <c r="G33" s="1352"/>
      <c r="H33" s="1352"/>
      <c r="I33" s="1352"/>
      <c r="J33" s="1352"/>
    </row>
    <row r="34" spans="2:10" s="274" customFormat="1" ht="15" customHeight="1">
      <c r="C34" s="1352" t="s">
        <v>553</v>
      </c>
      <c r="D34" s="1352"/>
      <c r="E34" s="1352"/>
      <c r="F34" s="1352"/>
      <c r="G34" s="1352"/>
      <c r="H34" s="1352"/>
      <c r="I34" s="1352"/>
      <c r="J34" s="1352"/>
    </row>
    <row r="35" spans="2:10" s="274" customFormat="1" ht="15" customHeight="1">
      <c r="B35" s="275"/>
      <c r="C35" s="1352"/>
      <c r="D35" s="1352"/>
      <c r="E35" s="1352"/>
      <c r="F35" s="1352"/>
      <c r="G35" s="1352"/>
      <c r="H35" s="1352"/>
      <c r="I35" s="1352"/>
      <c r="J35" s="1352"/>
    </row>
    <row r="36" spans="2:10" s="274" customFormat="1" ht="15" customHeight="1">
      <c r="B36" s="275" t="s">
        <v>258</v>
      </c>
      <c r="C36" s="1352" t="s">
        <v>559</v>
      </c>
      <c r="D36" s="1352"/>
      <c r="E36" s="1352"/>
      <c r="F36" s="1352"/>
      <c r="G36" s="1352"/>
      <c r="H36" s="1352"/>
      <c r="I36" s="1352"/>
      <c r="J36" s="1352"/>
    </row>
    <row r="37" spans="2:10" s="274" customFormat="1" ht="15" customHeight="1">
      <c r="B37" s="275"/>
      <c r="C37" s="1352"/>
      <c r="D37" s="1352"/>
      <c r="E37" s="1352"/>
      <c r="F37" s="1352"/>
      <c r="G37" s="1352"/>
      <c r="H37" s="1352"/>
      <c r="I37" s="1352"/>
      <c r="J37" s="1352"/>
    </row>
    <row r="38" spans="2:10" s="274" customFormat="1" ht="15" customHeight="1">
      <c r="B38" s="275"/>
      <c r="C38" s="297"/>
      <c r="D38" s="297"/>
      <c r="E38" s="297"/>
      <c r="F38" s="297"/>
      <c r="G38" s="297"/>
      <c r="H38" s="297"/>
      <c r="I38" s="297"/>
      <c r="J38" s="297"/>
    </row>
    <row r="39" spans="2:10" s="274" customFormat="1" ht="15" customHeight="1">
      <c r="B39" s="275"/>
      <c r="C39" s="297"/>
      <c r="D39" s="297"/>
      <c r="E39" s="297"/>
      <c r="F39" s="297"/>
      <c r="G39" s="297"/>
      <c r="H39" s="297"/>
      <c r="I39" s="297"/>
      <c r="J39" s="297"/>
    </row>
    <row r="40" spans="2:10" s="274" customFormat="1" ht="15" customHeight="1">
      <c r="B40" s="275"/>
      <c r="C40" s="297"/>
      <c r="D40" s="297"/>
      <c r="E40" s="297"/>
      <c r="F40" s="297"/>
      <c r="G40" s="297"/>
      <c r="H40" s="297"/>
      <c r="I40" s="297"/>
      <c r="J40" s="297"/>
    </row>
    <row r="41" spans="2:10" s="274" customFormat="1" ht="15" customHeight="1">
      <c r="B41" s="275"/>
      <c r="C41" s="297"/>
      <c r="D41" s="297"/>
      <c r="E41" s="297"/>
      <c r="F41" s="297"/>
      <c r="G41" s="297"/>
      <c r="H41" s="297"/>
      <c r="I41" s="297"/>
      <c r="J41" s="297"/>
    </row>
    <row r="42" spans="2:10" s="274" customFormat="1" ht="15" customHeight="1">
      <c r="B42" s="296"/>
    </row>
    <row r="43" spans="2:10" s="274" customFormat="1" ht="15" customHeight="1"/>
    <row r="44" spans="2:10" s="274" customFormat="1" ht="15" customHeight="1"/>
    <row r="45" spans="2:10" s="274" customFormat="1" ht="15" customHeight="1"/>
    <row r="46" spans="2:10" s="274" customFormat="1" ht="15" customHeight="1"/>
    <row r="47" spans="2:10" s="274" customFormat="1" ht="15" customHeight="1"/>
    <row r="48" spans="2:10" s="274" customFormat="1" ht="15" customHeight="1"/>
    <row r="49" s="274" customFormat="1" ht="15" customHeight="1"/>
    <row r="50" s="274" customFormat="1" ht="15" customHeight="1"/>
    <row r="51" s="274" customFormat="1" ht="15" customHeight="1"/>
    <row r="52" s="274" customFormat="1" ht="15" customHeight="1"/>
    <row r="53" s="274" customFormat="1" ht="15" customHeight="1"/>
    <row r="54" s="274" customFormat="1" ht="15" customHeight="1"/>
  </sheetData>
  <mergeCells count="19">
    <mergeCell ref="C29:J30"/>
    <mergeCell ref="C31:J33"/>
    <mergeCell ref="C34:J35"/>
    <mergeCell ref="C36:J37"/>
    <mergeCell ref="A18:C18"/>
    <mergeCell ref="D20:J20"/>
    <mergeCell ref="D22:J22"/>
    <mergeCell ref="D25:J25"/>
    <mergeCell ref="C28:J28"/>
    <mergeCell ref="A19:C20"/>
    <mergeCell ref="A21:C22"/>
    <mergeCell ref="A23:C24"/>
    <mergeCell ref="A25:C27"/>
    <mergeCell ref="A1:C1"/>
    <mergeCell ref="A3:J3"/>
    <mergeCell ref="A16:C16"/>
    <mergeCell ref="G16:J16"/>
    <mergeCell ref="A17:C17"/>
    <mergeCell ref="G17:J17"/>
  </mergeCells>
  <phoneticPr fontId="7"/>
  <hyperlinks>
    <hyperlink ref="A1:C1" location="チェック表!C22" display="チェック表へ戻る"/>
  </hyperlinks>
  <printOptions horizontalCentered="1" verticalCentered="1"/>
  <pageMargins left="0.39370078740157483" right="0.39370078740157483"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SheetLayoutView="100" workbookViewId="0">
      <selection sqref="A1:B1"/>
    </sheetView>
  </sheetViews>
  <sheetFormatPr defaultRowHeight="13.5"/>
  <cols>
    <col min="1" max="8" width="9" style="228" customWidth="1"/>
    <col min="9" max="9" width="12.5" style="228" customWidth="1"/>
    <col min="10" max="10" width="5.125" style="228" customWidth="1"/>
    <col min="11" max="11" width="14.875" style="228" customWidth="1"/>
    <col min="12" max="12" width="9" style="228" customWidth="1"/>
    <col min="13" max="16384" width="9" style="228"/>
  </cols>
  <sheetData>
    <row r="1" spans="1:9" ht="21.75" customHeight="1">
      <c r="A1" s="895" t="s">
        <v>106</v>
      </c>
      <c r="B1" s="895"/>
    </row>
    <row r="2" spans="1:9" ht="17.25">
      <c r="A2" s="232" t="s">
        <v>564</v>
      </c>
    </row>
    <row r="3" spans="1:9" ht="17.25">
      <c r="A3" s="232"/>
    </row>
    <row r="4" spans="1:9" ht="14.25">
      <c r="A4" s="1377" t="s">
        <v>565</v>
      </c>
      <c r="B4" s="1377"/>
      <c r="C4" s="1377"/>
      <c r="D4" s="1377"/>
      <c r="E4" s="1377"/>
      <c r="F4" s="1377"/>
      <c r="G4" s="1377"/>
      <c r="H4" s="1377"/>
      <c r="I4" s="1377"/>
    </row>
    <row r="5" spans="1:9" ht="14.25">
      <c r="B5" s="299"/>
      <c r="C5" s="299"/>
      <c r="D5" s="299"/>
      <c r="E5" s="299"/>
      <c r="F5" s="299"/>
      <c r="G5" s="299"/>
      <c r="H5" s="299"/>
    </row>
    <row r="6" spans="1:9" ht="14.25">
      <c r="A6" s="1378" t="s">
        <v>569</v>
      </c>
      <c r="B6" s="1379"/>
      <c r="C6" s="1379"/>
      <c r="D6" s="1380"/>
      <c r="E6" s="1380"/>
      <c r="F6" s="1380"/>
      <c r="G6" s="1380"/>
      <c r="H6" s="1380"/>
      <c r="I6" s="1381"/>
    </row>
    <row r="7" spans="1:9" ht="14.25">
      <c r="A7" s="1382" t="s">
        <v>572</v>
      </c>
      <c r="B7" s="1383"/>
      <c r="C7" s="1383"/>
      <c r="D7" s="1384"/>
      <c r="E7" s="1384"/>
      <c r="F7" s="1384"/>
      <c r="G7" s="1384"/>
      <c r="H7" s="1384"/>
      <c r="I7" s="1385"/>
    </row>
    <row r="9" spans="1:9">
      <c r="A9" s="1386" t="s">
        <v>575</v>
      </c>
      <c r="B9" s="1387"/>
      <c r="C9" s="1387"/>
      <c r="D9" s="1387"/>
      <c r="E9" s="1387"/>
      <c r="F9" s="1387"/>
      <c r="G9" s="1387"/>
      <c r="H9" s="1387"/>
      <c r="I9" s="1388"/>
    </row>
    <row r="10" spans="1:9">
      <c r="A10" s="300" t="s">
        <v>581</v>
      </c>
      <c r="B10" s="302"/>
      <c r="C10" s="302"/>
      <c r="D10" s="302"/>
      <c r="E10" s="302"/>
      <c r="F10" s="302"/>
      <c r="G10" s="302"/>
      <c r="H10" s="302"/>
      <c r="I10" s="304"/>
    </row>
    <row r="11" spans="1:9">
      <c r="A11" s="235"/>
      <c r="B11" s="302"/>
      <c r="C11" s="302"/>
      <c r="D11" s="302"/>
      <c r="E11" s="302"/>
      <c r="F11" s="302"/>
      <c r="G11" s="302"/>
      <c r="H11" s="302"/>
      <c r="I11" s="304"/>
    </row>
    <row r="12" spans="1:9">
      <c r="A12" s="235"/>
      <c r="B12" s="302"/>
      <c r="C12" s="302"/>
      <c r="D12" s="302"/>
      <c r="E12" s="302"/>
      <c r="F12" s="302"/>
      <c r="G12" s="302"/>
      <c r="H12" s="302"/>
      <c r="I12" s="304"/>
    </row>
    <row r="13" spans="1:9">
      <c r="A13" s="235"/>
      <c r="B13" s="302"/>
      <c r="C13" s="302"/>
      <c r="D13" s="302"/>
      <c r="E13" s="302"/>
      <c r="F13" s="302"/>
      <c r="G13" s="302"/>
      <c r="H13" s="302"/>
      <c r="I13" s="304"/>
    </row>
    <row r="14" spans="1:9">
      <c r="A14" s="235"/>
      <c r="B14" s="302"/>
      <c r="C14" s="302"/>
      <c r="D14" s="302"/>
      <c r="E14" s="302"/>
      <c r="F14" s="302"/>
      <c r="G14" s="302"/>
      <c r="H14" s="302"/>
      <c r="I14" s="304"/>
    </row>
    <row r="15" spans="1:9">
      <c r="A15" s="235"/>
      <c r="B15" s="302"/>
      <c r="C15" s="302"/>
      <c r="D15" s="302"/>
      <c r="E15" s="302"/>
      <c r="F15" s="302"/>
      <c r="G15" s="302"/>
      <c r="H15" s="302"/>
      <c r="I15" s="304"/>
    </row>
    <row r="16" spans="1:9">
      <c r="A16" s="235"/>
      <c r="B16" s="302"/>
      <c r="C16" s="302"/>
      <c r="D16" s="302"/>
      <c r="E16" s="302"/>
      <c r="F16" s="302"/>
      <c r="G16" s="302"/>
      <c r="H16" s="302"/>
      <c r="I16" s="304"/>
    </row>
    <row r="17" spans="1:9">
      <c r="A17" s="235"/>
      <c r="B17" s="302"/>
      <c r="C17" s="302"/>
      <c r="D17" s="302"/>
      <c r="E17" s="302"/>
      <c r="F17" s="302"/>
      <c r="G17" s="302"/>
      <c r="H17" s="302"/>
      <c r="I17" s="304"/>
    </row>
    <row r="18" spans="1:9">
      <c r="A18" s="235"/>
      <c r="B18" s="302"/>
      <c r="C18" s="302"/>
      <c r="D18" s="302"/>
      <c r="E18" s="302"/>
      <c r="F18" s="302"/>
      <c r="G18" s="302"/>
      <c r="H18" s="302"/>
      <c r="I18" s="304"/>
    </row>
    <row r="19" spans="1:9">
      <c r="A19" s="300" t="s">
        <v>585</v>
      </c>
      <c r="B19" s="302"/>
      <c r="C19" s="302"/>
      <c r="D19" s="302"/>
      <c r="E19" s="302"/>
      <c r="F19" s="302"/>
      <c r="G19" s="302"/>
      <c r="H19" s="302"/>
      <c r="I19" s="304"/>
    </row>
    <row r="20" spans="1:9">
      <c r="A20" s="235"/>
      <c r="B20" s="302"/>
      <c r="C20" s="302"/>
      <c r="D20" s="302"/>
      <c r="E20" s="302"/>
      <c r="F20" s="302"/>
      <c r="G20" s="302"/>
      <c r="H20" s="302"/>
      <c r="I20" s="304"/>
    </row>
    <row r="21" spans="1:9">
      <c r="A21" s="235"/>
      <c r="B21" s="302"/>
      <c r="C21" s="302"/>
      <c r="D21" s="302"/>
      <c r="E21" s="302"/>
      <c r="F21" s="302"/>
      <c r="G21" s="302"/>
      <c r="H21" s="302"/>
      <c r="I21" s="304"/>
    </row>
    <row r="22" spans="1:9">
      <c r="A22" s="235"/>
      <c r="B22" s="302"/>
      <c r="C22" s="302"/>
      <c r="D22" s="302"/>
      <c r="E22" s="302"/>
      <c r="F22" s="302"/>
      <c r="G22" s="302"/>
      <c r="H22" s="302"/>
      <c r="I22" s="304"/>
    </row>
    <row r="23" spans="1:9">
      <c r="A23" s="235"/>
      <c r="B23" s="302"/>
      <c r="C23" s="302"/>
      <c r="D23" s="302"/>
      <c r="E23" s="302"/>
      <c r="F23" s="302"/>
      <c r="G23" s="302"/>
      <c r="H23" s="302"/>
      <c r="I23" s="304"/>
    </row>
    <row r="24" spans="1:9">
      <c r="A24" s="235"/>
      <c r="B24" s="302"/>
      <c r="C24" s="302"/>
      <c r="D24" s="302"/>
      <c r="E24" s="302"/>
      <c r="F24" s="302"/>
      <c r="G24" s="302"/>
      <c r="H24" s="302"/>
      <c r="I24" s="304"/>
    </row>
    <row r="25" spans="1:9">
      <c r="A25" s="235"/>
      <c r="B25" s="302"/>
      <c r="C25" s="302"/>
      <c r="D25" s="302"/>
      <c r="E25" s="302"/>
      <c r="F25" s="302"/>
      <c r="G25" s="302"/>
      <c r="H25" s="302"/>
      <c r="I25" s="304"/>
    </row>
    <row r="26" spans="1:9">
      <c r="A26" s="235"/>
      <c r="B26" s="302"/>
      <c r="C26" s="302"/>
      <c r="D26" s="302"/>
      <c r="E26" s="302"/>
      <c r="F26" s="302"/>
      <c r="G26" s="302"/>
      <c r="H26" s="302"/>
      <c r="I26" s="304"/>
    </row>
    <row r="27" spans="1:9">
      <c r="A27" s="235"/>
      <c r="B27" s="302"/>
      <c r="C27" s="302"/>
      <c r="D27" s="302"/>
      <c r="E27" s="302"/>
      <c r="F27" s="302"/>
      <c r="G27" s="302"/>
      <c r="H27" s="302"/>
      <c r="I27" s="304"/>
    </row>
    <row r="28" spans="1:9">
      <c r="A28" s="235"/>
      <c r="B28" s="302"/>
      <c r="C28" s="302"/>
      <c r="D28" s="302"/>
      <c r="E28" s="302"/>
      <c r="F28" s="302"/>
      <c r="G28" s="302"/>
      <c r="H28" s="302"/>
      <c r="I28" s="304"/>
    </row>
    <row r="29" spans="1:9">
      <c r="A29" s="235"/>
      <c r="B29" s="302"/>
      <c r="C29" s="302"/>
      <c r="D29" s="302"/>
      <c r="E29" s="302"/>
      <c r="F29" s="302"/>
      <c r="G29" s="302"/>
      <c r="H29" s="302"/>
      <c r="I29" s="304"/>
    </row>
    <row r="30" spans="1:9">
      <c r="A30" s="235"/>
      <c r="B30" s="302"/>
      <c r="C30" s="302"/>
      <c r="D30" s="302"/>
      <c r="E30" s="302"/>
      <c r="F30" s="302"/>
      <c r="G30" s="302"/>
      <c r="H30" s="302"/>
      <c r="I30" s="304"/>
    </row>
    <row r="31" spans="1:9">
      <c r="A31" s="235"/>
      <c r="B31" s="302"/>
      <c r="C31" s="302"/>
      <c r="D31" s="302"/>
      <c r="E31" s="302"/>
      <c r="F31" s="302"/>
      <c r="G31" s="302"/>
      <c r="H31" s="302"/>
      <c r="I31" s="304"/>
    </row>
    <row r="32" spans="1:9">
      <c r="A32" s="300" t="s">
        <v>587</v>
      </c>
      <c r="B32" s="302"/>
      <c r="C32" s="302"/>
      <c r="D32" s="302"/>
      <c r="E32" s="302"/>
      <c r="F32" s="302"/>
      <c r="G32" s="302"/>
      <c r="H32" s="302"/>
      <c r="I32" s="304"/>
    </row>
    <row r="33" spans="1:9">
      <c r="A33" s="235"/>
      <c r="B33" s="302"/>
      <c r="C33" s="302"/>
      <c r="D33" s="302"/>
      <c r="E33" s="302"/>
      <c r="F33" s="302"/>
      <c r="G33" s="302"/>
      <c r="H33" s="302"/>
      <c r="I33" s="304"/>
    </row>
    <row r="34" spans="1:9">
      <c r="A34" s="235"/>
      <c r="B34" s="302"/>
      <c r="C34" s="302"/>
      <c r="D34" s="302"/>
      <c r="E34" s="302"/>
      <c r="F34" s="302"/>
      <c r="G34" s="302"/>
      <c r="H34" s="302"/>
      <c r="I34" s="304"/>
    </row>
    <row r="35" spans="1:9">
      <c r="A35" s="235"/>
      <c r="B35" s="302"/>
      <c r="C35" s="302"/>
      <c r="D35" s="302"/>
      <c r="E35" s="302"/>
      <c r="F35" s="302"/>
      <c r="G35" s="302"/>
      <c r="H35" s="302"/>
      <c r="I35" s="304"/>
    </row>
    <row r="36" spans="1:9">
      <c r="A36" s="235"/>
      <c r="B36" s="302"/>
      <c r="C36" s="302"/>
      <c r="D36" s="302"/>
      <c r="E36" s="302"/>
      <c r="F36" s="302"/>
      <c r="G36" s="302"/>
      <c r="H36" s="302"/>
      <c r="I36" s="304"/>
    </row>
    <row r="37" spans="1:9">
      <c r="A37" s="235"/>
      <c r="B37" s="302"/>
      <c r="C37" s="302"/>
      <c r="D37" s="302"/>
      <c r="E37" s="302"/>
      <c r="F37" s="302"/>
      <c r="G37" s="302"/>
      <c r="H37" s="302"/>
      <c r="I37" s="304"/>
    </row>
    <row r="38" spans="1:9">
      <c r="A38" s="235"/>
      <c r="B38" s="302"/>
      <c r="C38" s="302"/>
      <c r="D38" s="302"/>
      <c r="E38" s="302"/>
      <c r="F38" s="302"/>
      <c r="G38" s="302"/>
      <c r="H38" s="302"/>
      <c r="I38" s="304"/>
    </row>
    <row r="39" spans="1:9">
      <c r="A39" s="235"/>
      <c r="B39" s="302"/>
      <c r="C39" s="302"/>
      <c r="D39" s="302"/>
      <c r="E39" s="302"/>
      <c r="F39" s="302"/>
      <c r="G39" s="302"/>
      <c r="H39" s="302"/>
      <c r="I39" s="304"/>
    </row>
    <row r="40" spans="1:9">
      <c r="A40" s="235"/>
      <c r="B40" s="302"/>
      <c r="C40" s="302"/>
      <c r="D40" s="302"/>
      <c r="E40" s="302"/>
      <c r="F40" s="302"/>
      <c r="G40" s="302"/>
      <c r="H40" s="302"/>
      <c r="I40" s="304"/>
    </row>
    <row r="41" spans="1:9">
      <c r="A41" s="235"/>
      <c r="B41" s="302"/>
      <c r="C41" s="302"/>
      <c r="D41" s="302"/>
      <c r="E41" s="302"/>
      <c r="F41" s="302"/>
      <c r="G41" s="302"/>
      <c r="H41" s="302"/>
      <c r="I41" s="304"/>
    </row>
    <row r="42" spans="1:9">
      <c r="A42" s="235"/>
      <c r="B42" s="302"/>
      <c r="C42" s="302"/>
      <c r="D42" s="302"/>
      <c r="E42" s="302"/>
      <c r="F42" s="302"/>
      <c r="G42" s="302"/>
      <c r="H42" s="302"/>
      <c r="I42" s="304"/>
    </row>
    <row r="43" spans="1:9">
      <c r="A43" s="300" t="s">
        <v>588</v>
      </c>
      <c r="B43" s="302"/>
      <c r="C43" s="302"/>
      <c r="D43" s="302"/>
      <c r="E43" s="302"/>
      <c r="F43" s="302"/>
      <c r="G43" s="302"/>
      <c r="H43" s="302"/>
      <c r="I43" s="304"/>
    </row>
    <row r="44" spans="1:9">
      <c r="A44" s="235"/>
      <c r="B44" s="302"/>
      <c r="C44" s="302"/>
      <c r="D44" s="302"/>
      <c r="E44" s="302"/>
      <c r="F44" s="302"/>
      <c r="G44" s="302"/>
      <c r="H44" s="302"/>
      <c r="I44" s="304"/>
    </row>
    <row r="45" spans="1:9">
      <c r="A45" s="235"/>
      <c r="B45" s="302"/>
      <c r="C45" s="302"/>
      <c r="D45" s="302"/>
      <c r="E45" s="302"/>
      <c r="F45" s="302"/>
      <c r="G45" s="302"/>
      <c r="H45" s="302"/>
      <c r="I45" s="304"/>
    </row>
    <row r="46" spans="1:9">
      <c r="A46" s="235"/>
      <c r="B46" s="302"/>
      <c r="C46" s="302"/>
      <c r="D46" s="302"/>
      <c r="E46" s="302"/>
      <c r="F46" s="302"/>
      <c r="G46" s="302"/>
      <c r="H46" s="302"/>
      <c r="I46" s="304"/>
    </row>
    <row r="47" spans="1:9">
      <c r="A47" s="235"/>
      <c r="B47" s="302"/>
      <c r="C47" s="302"/>
      <c r="D47" s="302"/>
      <c r="E47" s="302"/>
      <c r="F47" s="302"/>
      <c r="G47" s="302"/>
      <c r="H47" s="302"/>
      <c r="I47" s="304"/>
    </row>
    <row r="48" spans="1:9">
      <c r="A48" s="235"/>
      <c r="B48" s="302"/>
      <c r="C48" s="302"/>
      <c r="D48" s="302"/>
      <c r="E48" s="302"/>
      <c r="F48" s="302"/>
      <c r="G48" s="302"/>
      <c r="H48" s="302"/>
      <c r="I48" s="304"/>
    </row>
    <row r="49" spans="1:9">
      <c r="A49" s="235"/>
      <c r="B49" s="302"/>
      <c r="C49" s="302"/>
      <c r="D49" s="302"/>
      <c r="E49" s="302"/>
      <c r="F49" s="302"/>
      <c r="G49" s="302"/>
      <c r="H49" s="302"/>
      <c r="I49" s="304"/>
    </row>
    <row r="50" spans="1:9">
      <c r="A50" s="235"/>
      <c r="B50" s="302"/>
      <c r="C50" s="302"/>
      <c r="D50" s="302"/>
      <c r="E50" s="302"/>
      <c r="F50" s="302"/>
      <c r="G50" s="302"/>
      <c r="H50" s="302"/>
      <c r="I50" s="304"/>
    </row>
    <row r="51" spans="1:9">
      <c r="A51" s="235"/>
      <c r="B51" s="302"/>
      <c r="C51" s="302"/>
      <c r="D51" s="302"/>
      <c r="E51" s="302"/>
      <c r="F51" s="302"/>
      <c r="G51" s="302"/>
      <c r="H51" s="302"/>
      <c r="I51" s="304"/>
    </row>
    <row r="52" spans="1:9">
      <c r="A52" s="235"/>
      <c r="B52" s="302"/>
      <c r="C52" s="302"/>
      <c r="D52" s="302"/>
      <c r="E52" s="302"/>
      <c r="F52" s="302"/>
      <c r="G52" s="302"/>
      <c r="H52" s="302"/>
      <c r="I52" s="304"/>
    </row>
    <row r="53" spans="1:9">
      <c r="A53" s="235"/>
      <c r="B53" s="302"/>
      <c r="C53" s="302"/>
      <c r="D53" s="302"/>
      <c r="E53" s="302"/>
      <c r="F53" s="302"/>
      <c r="G53" s="302"/>
      <c r="H53" s="302"/>
      <c r="I53" s="304"/>
    </row>
    <row r="54" spans="1:9">
      <c r="A54" s="235"/>
      <c r="B54" s="302"/>
      <c r="C54" s="302"/>
      <c r="D54" s="302"/>
      <c r="E54" s="302"/>
      <c r="F54" s="302"/>
      <c r="G54" s="302"/>
      <c r="H54" s="302"/>
      <c r="I54" s="304"/>
    </row>
    <row r="55" spans="1:9">
      <c r="A55" s="239"/>
      <c r="B55" s="303"/>
      <c r="C55" s="303"/>
      <c r="D55" s="303"/>
      <c r="E55" s="303"/>
      <c r="F55" s="303"/>
      <c r="G55" s="303"/>
      <c r="H55" s="303"/>
      <c r="I55" s="305"/>
    </row>
    <row r="56" spans="1:9">
      <c r="A56" s="301" t="s">
        <v>488</v>
      </c>
    </row>
    <row r="57" spans="1:9">
      <c r="A57" s="301" t="s">
        <v>323</v>
      </c>
    </row>
  </sheetData>
  <mergeCells count="7">
    <mergeCell ref="A9:I9"/>
    <mergeCell ref="A1:B1"/>
    <mergeCell ref="A4:I4"/>
    <mergeCell ref="A6:C6"/>
    <mergeCell ref="D6:I6"/>
    <mergeCell ref="A7:C7"/>
    <mergeCell ref="D7:I7"/>
  </mergeCells>
  <phoneticPr fontId="7"/>
  <hyperlinks>
    <hyperlink ref="A1:B1" location="チェック表!C23" display="チェック表へ戻る"/>
  </hyperlinks>
  <printOptions horizontalCentered="1" verticalCentere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SheetLayoutView="100" workbookViewId="0">
      <selection sqref="A1:D1"/>
    </sheetView>
  </sheetViews>
  <sheetFormatPr defaultRowHeight="18" customHeight="1"/>
  <cols>
    <col min="1" max="17" width="4.625" style="215" customWidth="1"/>
    <col min="18" max="19" width="4.125" style="215" customWidth="1"/>
    <col min="20" max="20" width="4.625" style="215" customWidth="1"/>
    <col min="21" max="21" width="14.875" style="215" customWidth="1"/>
    <col min="22" max="26" width="4.625" style="215" customWidth="1"/>
    <col min="27" max="27" width="9" style="215" customWidth="1"/>
    <col min="28" max="16384" width="9" style="215"/>
  </cols>
  <sheetData>
    <row r="1" spans="1:19" ht="18" customHeight="1">
      <c r="A1" s="895" t="s">
        <v>106</v>
      </c>
      <c r="B1" s="895"/>
      <c r="C1" s="895"/>
      <c r="D1" s="895"/>
    </row>
    <row r="2" spans="1:19" ht="18" customHeight="1">
      <c r="A2" s="216" t="s">
        <v>593</v>
      </c>
    </row>
    <row r="4" spans="1:19" ht="18" customHeight="1">
      <c r="A4" s="1389" t="s">
        <v>595</v>
      </c>
      <c r="B4" s="1389"/>
      <c r="C4" s="1389"/>
      <c r="D4" s="1389"/>
      <c r="E4" s="1389"/>
      <c r="F4" s="1389"/>
      <c r="G4" s="1389"/>
      <c r="H4" s="1389"/>
      <c r="I4" s="1389"/>
      <c r="J4" s="1389"/>
      <c r="K4" s="1389"/>
      <c r="L4" s="1389"/>
      <c r="M4" s="1389"/>
      <c r="N4" s="1389"/>
      <c r="O4" s="1389"/>
      <c r="P4" s="1389"/>
      <c r="Q4" s="1389"/>
      <c r="R4" s="1389"/>
    </row>
    <row r="5" spans="1:19" ht="18" customHeight="1">
      <c r="A5" s="306"/>
      <c r="B5" s="306"/>
      <c r="C5" s="306"/>
      <c r="D5" s="306"/>
      <c r="E5" s="306"/>
      <c r="F5" s="306"/>
      <c r="G5" s="306"/>
      <c r="H5" s="306"/>
      <c r="I5" s="306"/>
      <c r="J5" s="306"/>
      <c r="K5" s="306"/>
      <c r="L5" s="306"/>
      <c r="M5" s="306"/>
      <c r="N5" s="306"/>
      <c r="O5" s="306"/>
      <c r="P5" s="306"/>
      <c r="Q5" s="306"/>
      <c r="R5" s="306"/>
    </row>
    <row r="7" spans="1:19" ht="18" customHeight="1">
      <c r="C7" s="1390" t="s">
        <v>374</v>
      </c>
      <c r="D7" s="1391"/>
      <c r="E7" s="1391"/>
      <c r="F7" s="1391"/>
      <c r="G7" s="1391"/>
      <c r="H7" s="1391"/>
      <c r="I7" s="1392"/>
      <c r="J7" s="1393"/>
      <c r="K7" s="1393"/>
      <c r="L7" s="1393"/>
      <c r="M7" s="1393"/>
      <c r="N7" s="1393"/>
      <c r="O7" s="1393"/>
      <c r="P7" s="1393"/>
      <c r="Q7" s="1393"/>
      <c r="R7" s="1393"/>
      <c r="S7" s="1394"/>
    </row>
    <row r="8" spans="1:19" ht="18" customHeight="1">
      <c r="C8" s="1390" t="s">
        <v>599</v>
      </c>
      <c r="D8" s="1391"/>
      <c r="E8" s="1391"/>
      <c r="F8" s="1391"/>
      <c r="G8" s="1391"/>
      <c r="H8" s="1391"/>
      <c r="I8" s="1392"/>
      <c r="J8" s="1393"/>
      <c r="K8" s="1393"/>
      <c r="L8" s="1393"/>
      <c r="M8" s="1393"/>
      <c r="N8" s="1393"/>
      <c r="O8" s="1393"/>
      <c r="P8" s="1393"/>
      <c r="Q8" s="1393"/>
      <c r="R8" s="1393"/>
      <c r="S8" s="1394"/>
    </row>
    <row r="10" spans="1:19" ht="18" customHeight="1">
      <c r="A10" s="217"/>
      <c r="B10" s="221"/>
      <c r="C10" s="221"/>
      <c r="D10" s="221"/>
      <c r="E10" s="221"/>
      <c r="F10" s="221"/>
      <c r="G10" s="221"/>
      <c r="H10" s="221"/>
      <c r="I10" s="221"/>
      <c r="J10" s="221"/>
      <c r="K10" s="221"/>
      <c r="L10" s="221"/>
      <c r="M10" s="221"/>
      <c r="N10" s="221"/>
      <c r="O10" s="221"/>
      <c r="P10" s="221"/>
      <c r="Q10" s="221"/>
      <c r="R10" s="221"/>
      <c r="S10" s="225"/>
    </row>
    <row r="11" spans="1:19" ht="18" customHeight="1">
      <c r="A11" s="218" t="s">
        <v>600</v>
      </c>
      <c r="B11" s="222"/>
      <c r="C11" s="222"/>
      <c r="D11" s="222"/>
      <c r="E11" s="222"/>
      <c r="F11" s="222"/>
      <c r="G11" s="222"/>
      <c r="H11" s="222"/>
      <c r="I11" s="222"/>
      <c r="J11" s="222"/>
      <c r="K11" s="222"/>
      <c r="L11" s="222"/>
      <c r="M11" s="308" t="s">
        <v>602</v>
      </c>
      <c r="N11" s="222"/>
      <c r="O11" s="222"/>
      <c r="P11" s="222"/>
      <c r="Q11" s="222"/>
      <c r="R11" s="222"/>
      <c r="S11" s="226"/>
    </row>
    <row r="12" spans="1:19" ht="18" customHeight="1">
      <c r="A12" s="218"/>
      <c r="B12" s="222"/>
      <c r="C12" s="222"/>
      <c r="D12" s="222"/>
      <c r="E12" s="222"/>
      <c r="F12" s="222"/>
      <c r="G12" s="222"/>
      <c r="H12" s="222"/>
      <c r="I12" s="222"/>
      <c r="J12" s="222"/>
      <c r="K12" s="222"/>
      <c r="L12" s="222"/>
      <c r="N12" s="222"/>
      <c r="O12" s="222"/>
      <c r="P12" s="222"/>
      <c r="Q12" s="222"/>
      <c r="R12" s="222"/>
      <c r="S12" s="226"/>
    </row>
    <row r="13" spans="1:19" ht="18" customHeight="1">
      <c r="A13" s="218"/>
      <c r="B13" s="222" t="s">
        <v>604</v>
      </c>
      <c r="C13" s="222"/>
      <c r="D13" s="222"/>
      <c r="E13" s="222"/>
      <c r="F13" s="222"/>
      <c r="G13" s="222"/>
      <c r="H13" s="222"/>
      <c r="I13" s="222"/>
      <c r="J13" s="222"/>
      <c r="K13" s="222"/>
      <c r="L13" s="222"/>
      <c r="M13" s="222"/>
      <c r="N13" s="222"/>
      <c r="O13" s="222"/>
      <c r="P13" s="222"/>
      <c r="Q13" s="222"/>
      <c r="R13" s="222"/>
      <c r="S13" s="226"/>
    </row>
    <row r="14" spans="1:19" ht="18" customHeight="1">
      <c r="A14" s="218"/>
      <c r="B14" s="222" t="s">
        <v>337</v>
      </c>
      <c r="C14" s="222"/>
      <c r="D14" s="222"/>
      <c r="E14" s="222"/>
      <c r="F14" s="222"/>
      <c r="G14" s="222"/>
      <c r="H14" s="222"/>
      <c r="I14" s="222"/>
      <c r="J14" s="222"/>
      <c r="K14" s="222"/>
      <c r="L14" s="222"/>
      <c r="M14" s="222"/>
      <c r="O14" s="222"/>
      <c r="P14" s="222"/>
      <c r="Q14" s="222"/>
      <c r="R14" s="222"/>
      <c r="S14" s="226"/>
    </row>
    <row r="15" spans="1:19" ht="18" customHeight="1">
      <c r="A15" s="218"/>
      <c r="B15" s="222"/>
      <c r="C15" s="222"/>
      <c r="D15" s="222"/>
      <c r="E15" s="222"/>
      <c r="F15" s="222"/>
      <c r="G15" s="222"/>
      <c r="H15" s="222"/>
      <c r="I15" s="222"/>
      <c r="J15" s="222"/>
      <c r="K15" s="222"/>
      <c r="L15" s="222"/>
      <c r="N15" s="222"/>
      <c r="O15" s="222"/>
      <c r="P15" s="222"/>
      <c r="Q15" s="222"/>
      <c r="R15" s="222"/>
      <c r="S15" s="226"/>
    </row>
    <row r="16" spans="1:19" ht="18" customHeight="1">
      <c r="A16" s="218" t="s">
        <v>609</v>
      </c>
      <c r="B16" s="222"/>
      <c r="C16" s="222"/>
      <c r="D16" s="222"/>
      <c r="E16" s="222"/>
      <c r="F16" s="222"/>
      <c r="G16" s="222"/>
      <c r="H16" s="222"/>
      <c r="I16" s="222"/>
      <c r="J16" s="222"/>
      <c r="K16" s="222"/>
      <c r="L16" s="222"/>
      <c r="M16" s="222"/>
      <c r="N16" s="222"/>
      <c r="O16" s="222"/>
      <c r="P16" s="222"/>
      <c r="Q16" s="222"/>
      <c r="R16" s="222"/>
      <c r="S16" s="226"/>
    </row>
    <row r="17" spans="1:19" ht="18" customHeight="1">
      <c r="A17" s="218"/>
      <c r="B17" s="222"/>
      <c r="C17" s="222"/>
      <c r="D17" s="222"/>
      <c r="E17" s="222"/>
      <c r="F17" s="222"/>
      <c r="G17" s="222"/>
      <c r="H17" s="222"/>
      <c r="I17" s="222"/>
      <c r="J17" s="222"/>
      <c r="K17" s="222"/>
      <c r="L17" s="222"/>
      <c r="M17" s="222"/>
      <c r="N17" s="222"/>
      <c r="O17" s="222"/>
      <c r="P17" s="222"/>
      <c r="Q17" s="222"/>
      <c r="R17" s="222"/>
      <c r="S17" s="226"/>
    </row>
    <row r="18" spans="1:19" ht="18" customHeight="1">
      <c r="A18" s="218"/>
      <c r="B18" s="222"/>
      <c r="C18" s="222"/>
      <c r="D18" s="222"/>
      <c r="E18" s="222"/>
      <c r="F18" s="222"/>
      <c r="G18" s="222"/>
      <c r="H18" s="222"/>
      <c r="I18" s="222"/>
      <c r="J18" s="222"/>
      <c r="K18" s="222"/>
      <c r="L18" s="222"/>
      <c r="M18" s="222"/>
      <c r="N18" s="222"/>
      <c r="O18" s="222"/>
      <c r="P18" s="222"/>
      <c r="Q18" s="222"/>
      <c r="R18" s="222"/>
      <c r="S18" s="226"/>
    </row>
    <row r="19" spans="1:19" ht="18" customHeight="1">
      <c r="A19" s="218"/>
      <c r="B19" s="222"/>
      <c r="C19" s="222"/>
      <c r="D19" s="222"/>
      <c r="E19" s="222"/>
      <c r="F19" s="222"/>
      <c r="G19" s="222"/>
      <c r="H19" s="222"/>
      <c r="I19" s="222"/>
      <c r="J19" s="222"/>
      <c r="K19" s="222"/>
      <c r="L19" s="222"/>
      <c r="M19" s="222"/>
      <c r="N19" s="222"/>
      <c r="O19" s="222"/>
      <c r="P19" s="222"/>
      <c r="Q19" s="222"/>
      <c r="R19" s="222"/>
      <c r="S19" s="226"/>
    </row>
    <row r="20" spans="1:19" ht="18" customHeight="1">
      <c r="A20" s="218"/>
      <c r="B20" s="222"/>
      <c r="C20" s="222"/>
      <c r="D20" s="222"/>
      <c r="E20" s="222"/>
      <c r="F20" s="222"/>
      <c r="G20" s="222"/>
      <c r="H20" s="222"/>
      <c r="I20" s="222"/>
      <c r="J20" s="222"/>
      <c r="K20" s="222"/>
      <c r="L20" s="222"/>
      <c r="M20" s="222"/>
      <c r="N20" s="222"/>
      <c r="O20" s="222"/>
      <c r="P20" s="222"/>
      <c r="Q20" s="222"/>
      <c r="R20" s="222"/>
      <c r="S20" s="226"/>
    </row>
    <row r="21" spans="1:19" ht="18" customHeight="1">
      <c r="A21" s="218"/>
      <c r="B21" s="222"/>
      <c r="C21" s="222"/>
      <c r="D21" s="222"/>
      <c r="E21" s="222"/>
      <c r="F21" s="222"/>
      <c r="G21" s="222"/>
      <c r="H21" s="222"/>
      <c r="I21" s="222"/>
      <c r="J21" s="222"/>
      <c r="K21" s="222"/>
      <c r="L21" s="222"/>
      <c r="M21" s="222"/>
      <c r="N21" s="222"/>
      <c r="O21" s="222"/>
      <c r="P21" s="222"/>
      <c r="Q21" s="222"/>
      <c r="R21" s="222"/>
      <c r="S21" s="226"/>
    </row>
    <row r="22" spans="1:19" ht="18" customHeight="1">
      <c r="A22" s="218"/>
      <c r="B22" s="222"/>
      <c r="C22" s="222"/>
      <c r="D22" s="222"/>
      <c r="E22" s="222"/>
      <c r="F22" s="222"/>
      <c r="G22" s="222"/>
      <c r="H22" s="222"/>
      <c r="I22" s="222"/>
      <c r="J22" s="222"/>
      <c r="K22" s="222"/>
      <c r="L22" s="222"/>
      <c r="M22" s="222"/>
      <c r="N22" s="222"/>
      <c r="O22" s="222"/>
      <c r="P22" s="222"/>
      <c r="Q22" s="222"/>
      <c r="R22" s="222"/>
      <c r="S22" s="226"/>
    </row>
    <row r="23" spans="1:19" ht="18" customHeight="1">
      <c r="A23" s="218"/>
      <c r="B23" s="222"/>
      <c r="C23" s="222"/>
      <c r="D23" s="222"/>
      <c r="E23" s="222"/>
      <c r="F23" s="222"/>
      <c r="G23" s="222"/>
      <c r="H23" s="222"/>
      <c r="I23" s="222"/>
      <c r="J23" s="222"/>
      <c r="K23" s="222"/>
      <c r="L23" s="222"/>
      <c r="M23" s="222"/>
      <c r="N23" s="222"/>
      <c r="O23" s="222"/>
      <c r="P23" s="222"/>
      <c r="Q23" s="222"/>
      <c r="R23" s="222"/>
      <c r="S23" s="226"/>
    </row>
    <row r="24" spans="1:19" ht="18" customHeight="1">
      <c r="A24" s="218"/>
      <c r="B24" s="222"/>
      <c r="C24" s="222"/>
      <c r="D24" s="222"/>
      <c r="E24" s="222"/>
      <c r="F24" s="222"/>
      <c r="G24" s="222"/>
      <c r="H24" s="222"/>
      <c r="I24" s="222"/>
      <c r="J24" s="222"/>
      <c r="K24" s="222"/>
      <c r="L24" s="222"/>
      <c r="M24" s="222"/>
      <c r="N24" s="222"/>
      <c r="O24" s="222"/>
      <c r="P24" s="222"/>
      <c r="Q24" s="222"/>
      <c r="R24" s="222"/>
      <c r="S24" s="226"/>
    </row>
    <row r="25" spans="1:19" ht="18" customHeight="1">
      <c r="A25" s="218"/>
      <c r="B25" s="222"/>
      <c r="C25" s="222"/>
      <c r="D25" s="222"/>
      <c r="E25" s="222"/>
      <c r="F25" s="222"/>
      <c r="G25" s="222"/>
      <c r="H25" s="222"/>
      <c r="I25" s="222"/>
      <c r="J25" s="222"/>
      <c r="K25" s="222"/>
      <c r="L25" s="222"/>
      <c r="M25" s="222"/>
      <c r="N25" s="222"/>
      <c r="O25" s="222"/>
      <c r="P25" s="222"/>
      <c r="Q25" s="222"/>
      <c r="R25" s="222"/>
      <c r="S25" s="226"/>
    </row>
    <row r="26" spans="1:19" ht="18" customHeight="1">
      <c r="A26" s="218"/>
      <c r="B26" s="222"/>
      <c r="C26" s="222"/>
      <c r="D26" s="222"/>
      <c r="E26" s="222"/>
      <c r="F26" s="222"/>
      <c r="G26" s="222"/>
      <c r="H26" s="222"/>
      <c r="I26" s="222"/>
      <c r="J26" s="222"/>
      <c r="K26" s="222"/>
      <c r="L26" s="222"/>
      <c r="M26" s="222"/>
      <c r="N26" s="222"/>
      <c r="O26" s="222"/>
      <c r="P26" s="222"/>
      <c r="Q26" s="222"/>
      <c r="R26" s="222"/>
      <c r="S26" s="226"/>
    </row>
    <row r="27" spans="1:19" ht="18" customHeight="1">
      <c r="A27" s="218"/>
      <c r="B27" s="222"/>
      <c r="C27" s="222"/>
      <c r="D27" s="222"/>
      <c r="E27" s="222"/>
      <c r="F27" s="222"/>
      <c r="G27" s="222"/>
      <c r="H27" s="222"/>
      <c r="I27" s="222"/>
      <c r="J27" s="222"/>
      <c r="K27" s="222"/>
      <c r="L27" s="222"/>
      <c r="M27" s="222"/>
      <c r="N27" s="222"/>
      <c r="O27" s="222"/>
      <c r="P27" s="222"/>
      <c r="Q27" s="222"/>
      <c r="R27" s="222"/>
      <c r="S27" s="226"/>
    </row>
    <row r="28" spans="1:19" ht="18" customHeight="1">
      <c r="A28" s="218"/>
      <c r="B28" s="222"/>
      <c r="C28" s="222"/>
      <c r="D28" s="222"/>
      <c r="E28" s="222"/>
      <c r="F28" s="222"/>
      <c r="G28" s="222"/>
      <c r="H28" s="222"/>
      <c r="I28" s="222"/>
      <c r="J28" s="222"/>
      <c r="K28" s="222"/>
      <c r="L28" s="222"/>
      <c r="M28" s="222"/>
      <c r="N28" s="222"/>
      <c r="O28" s="222"/>
      <c r="P28" s="222"/>
      <c r="Q28" s="222"/>
      <c r="R28" s="222"/>
      <c r="S28" s="226"/>
    </row>
    <row r="29" spans="1:19" ht="18" customHeight="1">
      <c r="A29" s="218" t="s">
        <v>450</v>
      </c>
      <c r="B29" s="222"/>
      <c r="C29" s="222"/>
      <c r="D29" s="222"/>
      <c r="E29" s="222"/>
      <c r="F29" s="222"/>
      <c r="G29" s="222"/>
      <c r="H29" s="222"/>
      <c r="I29" s="222"/>
      <c r="J29" s="222"/>
      <c r="K29" s="222"/>
      <c r="L29" s="222"/>
      <c r="M29" s="222"/>
      <c r="N29" s="222"/>
      <c r="O29" s="222"/>
      <c r="P29" s="222"/>
      <c r="Q29" s="222"/>
      <c r="R29" s="222"/>
      <c r="S29" s="226"/>
    </row>
    <row r="30" spans="1:19" ht="18" customHeight="1">
      <c r="A30" s="218"/>
      <c r="B30" s="222"/>
      <c r="C30" s="222"/>
      <c r="D30" s="222"/>
      <c r="E30" s="222"/>
      <c r="F30" s="222"/>
      <c r="G30" s="222"/>
      <c r="H30" s="222"/>
      <c r="I30" s="222"/>
      <c r="J30" s="222"/>
      <c r="K30" s="222"/>
      <c r="L30" s="222"/>
      <c r="M30" s="222"/>
      <c r="N30" s="222"/>
      <c r="O30" s="222"/>
      <c r="P30" s="222"/>
      <c r="Q30" s="222"/>
      <c r="R30" s="222"/>
      <c r="S30" s="226"/>
    </row>
    <row r="31" spans="1:19" ht="18" customHeight="1">
      <c r="A31" s="218" t="s">
        <v>610</v>
      </c>
      <c r="B31" s="222"/>
      <c r="C31" s="222"/>
      <c r="D31" s="222"/>
      <c r="E31" s="222"/>
      <c r="F31" s="222"/>
      <c r="G31" s="222"/>
      <c r="H31" s="222"/>
      <c r="I31" s="222"/>
      <c r="J31" s="222"/>
      <c r="K31" s="222"/>
      <c r="L31" s="222"/>
      <c r="M31" s="222"/>
      <c r="N31" s="222"/>
      <c r="O31" s="222"/>
      <c r="P31" s="222"/>
      <c r="Q31" s="222"/>
      <c r="R31" s="222"/>
      <c r="S31" s="226"/>
    </row>
    <row r="32" spans="1:19" ht="18" customHeight="1">
      <c r="A32" s="218"/>
      <c r="B32" s="222"/>
      <c r="C32" s="222"/>
      <c r="D32" s="222"/>
      <c r="E32" s="222"/>
      <c r="F32" s="222"/>
      <c r="G32" s="222"/>
      <c r="H32" s="222"/>
      <c r="I32" s="222"/>
      <c r="J32" s="222"/>
      <c r="K32" s="222"/>
      <c r="L32" s="222"/>
      <c r="M32" s="222"/>
      <c r="N32" s="222"/>
      <c r="O32" s="222"/>
      <c r="P32" s="222"/>
      <c r="Q32" s="222"/>
      <c r="R32" s="222"/>
      <c r="S32" s="226"/>
    </row>
    <row r="33" spans="1:19" ht="18" customHeight="1">
      <c r="A33" s="218"/>
      <c r="B33" s="222"/>
      <c r="C33" s="307" t="s">
        <v>410</v>
      </c>
      <c r="D33" s="307" t="s">
        <v>391</v>
      </c>
      <c r="E33" s="307" t="s">
        <v>612</v>
      </c>
      <c r="F33" s="222"/>
      <c r="G33" s="222"/>
      <c r="H33" s="222"/>
      <c r="I33" s="222"/>
      <c r="J33" s="222"/>
      <c r="K33" s="222"/>
      <c r="L33" s="222"/>
      <c r="M33" s="222"/>
      <c r="N33" s="222"/>
      <c r="O33" s="222"/>
      <c r="P33" s="222"/>
      <c r="Q33" s="222"/>
      <c r="R33" s="222"/>
      <c r="S33" s="226"/>
    </row>
    <row r="34" spans="1:19" ht="18" customHeight="1">
      <c r="A34" s="218"/>
      <c r="B34" s="222"/>
      <c r="C34" s="222"/>
      <c r="D34" s="222"/>
      <c r="E34" s="222"/>
      <c r="F34" s="222"/>
      <c r="G34" s="222"/>
      <c r="H34" s="222"/>
      <c r="I34" s="222"/>
      <c r="J34" s="222"/>
      <c r="K34" s="222"/>
      <c r="L34" s="222"/>
      <c r="M34" s="222"/>
      <c r="N34" s="222"/>
      <c r="O34" s="222"/>
      <c r="P34" s="222"/>
      <c r="Q34" s="222"/>
      <c r="R34" s="222"/>
      <c r="S34" s="226"/>
    </row>
    <row r="35" spans="1:19" ht="18" customHeight="1">
      <c r="A35" s="218" t="s">
        <v>435</v>
      </c>
      <c r="B35" s="222"/>
      <c r="C35" s="222"/>
      <c r="D35" s="222"/>
      <c r="E35" s="222"/>
      <c r="F35" s="222"/>
      <c r="G35" s="222"/>
      <c r="H35" s="222"/>
      <c r="I35" s="222"/>
      <c r="J35" s="222"/>
      <c r="K35" s="222"/>
      <c r="L35" s="222"/>
      <c r="M35" s="222"/>
      <c r="N35" s="222"/>
      <c r="O35" s="222"/>
      <c r="P35" s="222"/>
      <c r="Q35" s="222"/>
      <c r="R35" s="222"/>
      <c r="S35" s="226"/>
    </row>
    <row r="36" spans="1:19" ht="18" customHeight="1">
      <c r="A36" s="218"/>
      <c r="B36" s="222"/>
      <c r="C36" s="222"/>
      <c r="D36" s="222"/>
      <c r="E36" s="222"/>
      <c r="F36" s="222"/>
      <c r="G36" s="222"/>
      <c r="H36" s="222"/>
      <c r="I36" s="222"/>
      <c r="J36" s="222"/>
      <c r="K36" s="222"/>
      <c r="L36" s="222"/>
      <c r="M36" s="222"/>
      <c r="N36" s="222"/>
      <c r="O36" s="222"/>
      <c r="P36" s="222"/>
      <c r="Q36" s="222"/>
      <c r="R36" s="222"/>
      <c r="S36" s="226"/>
    </row>
    <row r="37" spans="1:19" ht="18" customHeight="1">
      <c r="A37" s="218"/>
      <c r="B37" s="222"/>
      <c r="C37" s="222"/>
      <c r="D37" s="222"/>
      <c r="E37" s="222"/>
      <c r="F37" s="222"/>
      <c r="G37" s="222"/>
      <c r="H37" s="222"/>
      <c r="I37" s="222"/>
      <c r="J37" s="222"/>
      <c r="K37" s="222"/>
      <c r="L37" s="222"/>
      <c r="M37" s="222"/>
      <c r="N37" s="222"/>
      <c r="O37" s="222"/>
      <c r="P37" s="222"/>
      <c r="Q37" s="222"/>
      <c r="R37" s="222"/>
      <c r="S37" s="226"/>
    </row>
    <row r="38" spans="1:19" ht="18" customHeight="1">
      <c r="A38" s="218"/>
      <c r="B38" s="222"/>
      <c r="C38" s="222"/>
      <c r="D38" s="222"/>
      <c r="E38" s="222"/>
      <c r="F38" s="222"/>
      <c r="G38" s="222"/>
      <c r="H38" s="222"/>
      <c r="I38" s="222"/>
      <c r="J38" s="222"/>
      <c r="K38" s="222"/>
      <c r="L38" s="222"/>
      <c r="M38" s="222"/>
      <c r="N38" s="222"/>
      <c r="O38" s="222"/>
      <c r="P38" s="222"/>
      <c r="Q38" s="222"/>
      <c r="R38" s="222"/>
      <c r="S38" s="226"/>
    </row>
    <row r="39" spans="1:19" ht="18" customHeight="1">
      <c r="A39" s="218" t="s">
        <v>615</v>
      </c>
      <c r="B39" s="222"/>
      <c r="C39" s="222"/>
      <c r="D39" s="222"/>
      <c r="E39" s="222"/>
      <c r="F39" s="222"/>
      <c r="G39" s="222"/>
      <c r="H39" s="222"/>
      <c r="I39" s="222"/>
      <c r="J39" s="222"/>
      <c r="K39" s="222"/>
      <c r="L39" s="222"/>
      <c r="M39" s="222"/>
      <c r="N39" s="222"/>
      <c r="O39" s="222"/>
      <c r="P39" s="222"/>
      <c r="Q39" s="222"/>
      <c r="R39" s="222"/>
      <c r="S39" s="226"/>
    </row>
    <row r="40" spans="1:19" ht="18" customHeight="1">
      <c r="A40" s="218"/>
      <c r="B40" s="222"/>
      <c r="C40" s="222"/>
      <c r="D40" s="222"/>
      <c r="E40" s="222"/>
      <c r="F40" s="222"/>
      <c r="G40" s="222"/>
      <c r="H40" s="222"/>
      <c r="I40" s="222"/>
      <c r="J40" s="222"/>
      <c r="K40" s="222"/>
      <c r="L40" s="222"/>
      <c r="M40" s="222"/>
      <c r="N40" s="222"/>
      <c r="O40" s="222"/>
      <c r="P40" s="222"/>
      <c r="Q40" s="222"/>
      <c r="R40" s="222"/>
      <c r="S40" s="226"/>
    </row>
    <row r="41" spans="1:19" ht="18" customHeight="1">
      <c r="A41" s="218"/>
      <c r="B41" s="222"/>
      <c r="C41" s="222"/>
      <c r="D41" s="222"/>
      <c r="E41" s="222"/>
      <c r="F41" s="222"/>
      <c r="G41" s="222"/>
      <c r="H41" s="222"/>
      <c r="I41" s="222"/>
      <c r="J41" s="222"/>
      <c r="K41" s="222"/>
      <c r="L41" s="222"/>
      <c r="M41" s="222"/>
      <c r="N41" s="222"/>
      <c r="O41" s="222"/>
      <c r="P41" s="222"/>
      <c r="Q41" s="222"/>
      <c r="R41" s="222"/>
      <c r="S41" s="226"/>
    </row>
    <row r="42" spans="1:19" ht="18" customHeight="1">
      <c r="A42" s="218"/>
      <c r="B42" s="222"/>
      <c r="C42" s="222"/>
      <c r="D42" s="222"/>
      <c r="E42" s="222"/>
      <c r="F42" s="222"/>
      <c r="G42" s="222"/>
      <c r="H42" s="222"/>
      <c r="I42" s="222"/>
      <c r="J42" s="222"/>
      <c r="K42" s="222"/>
      <c r="L42" s="222"/>
      <c r="M42" s="222"/>
      <c r="N42" s="222"/>
      <c r="O42" s="222"/>
      <c r="P42" s="222"/>
      <c r="Q42" s="222"/>
      <c r="R42" s="222"/>
      <c r="S42" s="226"/>
    </row>
    <row r="43" spans="1:19" ht="18" customHeight="1">
      <c r="A43" s="218"/>
      <c r="B43" s="222"/>
      <c r="C43" s="222"/>
      <c r="D43" s="222"/>
      <c r="E43" s="222"/>
      <c r="F43" s="222"/>
      <c r="G43" s="222"/>
      <c r="H43" s="222"/>
      <c r="I43" s="222"/>
      <c r="J43" s="222"/>
      <c r="K43" s="222"/>
      <c r="L43" s="222"/>
      <c r="M43" s="222"/>
      <c r="N43" s="222"/>
      <c r="O43" s="222"/>
      <c r="P43" s="222"/>
      <c r="Q43" s="222"/>
      <c r="R43" s="222"/>
      <c r="S43" s="226"/>
    </row>
    <row r="44" spans="1:19" ht="18" customHeight="1">
      <c r="A44" s="218"/>
      <c r="B44" s="222"/>
      <c r="C44" s="222"/>
      <c r="D44" s="222"/>
      <c r="E44" s="222"/>
      <c r="F44" s="222"/>
      <c r="G44" s="222"/>
      <c r="H44" s="222"/>
      <c r="I44" s="222"/>
      <c r="J44" s="222"/>
      <c r="K44" s="222"/>
      <c r="L44" s="222"/>
      <c r="M44" s="222"/>
      <c r="N44" s="222"/>
      <c r="O44" s="222"/>
      <c r="P44" s="222"/>
      <c r="Q44" s="222"/>
      <c r="R44" s="222"/>
      <c r="S44" s="226"/>
    </row>
    <row r="45" spans="1:19" ht="18" customHeight="1">
      <c r="A45" s="219"/>
      <c r="B45" s="223"/>
      <c r="C45" s="223"/>
      <c r="D45" s="223"/>
      <c r="E45" s="223"/>
      <c r="F45" s="223"/>
      <c r="G45" s="223"/>
      <c r="H45" s="223"/>
      <c r="I45" s="223"/>
      <c r="J45" s="223"/>
      <c r="K45" s="223"/>
      <c r="L45" s="223"/>
      <c r="M45" s="223"/>
      <c r="N45" s="223"/>
      <c r="O45" s="223"/>
      <c r="P45" s="223"/>
      <c r="Q45" s="223"/>
      <c r="R45" s="223"/>
      <c r="S45" s="227"/>
    </row>
  </sheetData>
  <mergeCells count="6">
    <mergeCell ref="A1:D1"/>
    <mergeCell ref="A4:R4"/>
    <mergeCell ref="C7:I7"/>
    <mergeCell ref="J7:S7"/>
    <mergeCell ref="C8:I8"/>
    <mergeCell ref="J8:S8"/>
  </mergeCells>
  <phoneticPr fontId="7"/>
  <hyperlinks>
    <hyperlink ref="A1:D1" location="チェック表!C24" display="チェック表へ戻る"/>
  </hyperlink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zoomScaleSheetLayoutView="100" workbookViewId="0">
      <selection sqref="A1:C1"/>
    </sheetView>
  </sheetViews>
  <sheetFormatPr defaultRowHeight="13.5"/>
  <cols>
    <col min="1" max="1" width="3.5" style="309" customWidth="1"/>
    <col min="2" max="7" width="9" style="309" customWidth="1"/>
    <col min="8" max="8" width="14.25" style="309" customWidth="1"/>
    <col min="9" max="9" width="31.625" style="309" customWidth="1"/>
    <col min="10" max="10" width="3.25" style="309" customWidth="1"/>
    <col min="11" max="11" width="15.125" style="309" customWidth="1"/>
    <col min="12" max="12" width="9" style="309" customWidth="1"/>
    <col min="13" max="16384" width="9" style="309"/>
  </cols>
  <sheetData>
    <row r="1" spans="1:10" ht="21" customHeight="1">
      <c r="A1" s="895" t="s">
        <v>106</v>
      </c>
      <c r="B1" s="895"/>
      <c r="C1" s="895"/>
    </row>
    <row r="2" spans="1:10">
      <c r="A2" s="309" t="s">
        <v>616</v>
      </c>
    </row>
    <row r="3" spans="1:10">
      <c r="A3" s="1395" t="s">
        <v>255</v>
      </c>
      <c r="B3" s="1395"/>
      <c r="C3" s="1395"/>
      <c r="D3" s="1395"/>
      <c r="E3" s="1395"/>
      <c r="F3" s="1395"/>
      <c r="G3" s="1395"/>
      <c r="H3" s="1395"/>
      <c r="I3" s="1395"/>
    </row>
    <row r="4" spans="1:10" ht="7.5" customHeight="1"/>
    <row r="5" spans="1:10">
      <c r="G5" s="324"/>
      <c r="H5" s="1396" t="s">
        <v>1169</v>
      </c>
      <c r="I5" s="1138"/>
      <c r="J5" s="89"/>
    </row>
    <row r="6" spans="1:10">
      <c r="A6" s="309" t="s">
        <v>791</v>
      </c>
    </row>
    <row r="7" spans="1:10" ht="17.25" customHeight="1">
      <c r="E7" s="323" t="s">
        <v>619</v>
      </c>
      <c r="F7" s="309" t="s">
        <v>102</v>
      </c>
    </row>
    <row r="8" spans="1:10" ht="17.25" customHeight="1">
      <c r="D8" s="322"/>
      <c r="E8" s="323"/>
      <c r="F8" s="309" t="s">
        <v>46</v>
      </c>
    </row>
    <row r="9" spans="1:10" ht="17.25" customHeight="1">
      <c r="E9" s="323" t="s">
        <v>22</v>
      </c>
      <c r="F9" s="309" t="s">
        <v>499</v>
      </c>
    </row>
    <row r="10" spans="1:10" ht="17.25" customHeight="1">
      <c r="F10" s="309" t="s">
        <v>64</v>
      </c>
      <c r="I10" s="325"/>
    </row>
    <row r="11" spans="1:10" ht="9" customHeight="1"/>
    <row r="12" spans="1:10">
      <c r="A12" s="1408" t="s">
        <v>939</v>
      </c>
      <c r="B12" s="1408"/>
      <c r="C12" s="1408"/>
      <c r="D12" s="1408"/>
      <c r="E12" s="1408"/>
      <c r="F12" s="1408"/>
      <c r="G12" s="1408"/>
      <c r="H12" s="1408"/>
      <c r="I12" s="1408"/>
    </row>
    <row r="13" spans="1:10">
      <c r="A13" s="1408"/>
      <c r="B13" s="1408"/>
      <c r="C13" s="1408"/>
      <c r="D13" s="1408"/>
      <c r="E13" s="1408"/>
      <c r="F13" s="1408"/>
      <c r="G13" s="1408"/>
      <c r="H13" s="1408"/>
      <c r="I13" s="1408"/>
    </row>
    <row r="14" spans="1:10">
      <c r="A14" s="1409"/>
      <c r="B14" s="1409"/>
      <c r="C14" s="1409"/>
      <c r="D14" s="1409"/>
      <c r="E14" s="1409"/>
      <c r="F14" s="1409"/>
      <c r="G14" s="1409"/>
      <c r="H14" s="1409"/>
      <c r="I14" s="1409"/>
    </row>
    <row r="15" spans="1:10" ht="15" customHeight="1">
      <c r="A15" s="1395" t="s">
        <v>627</v>
      </c>
      <c r="B15" s="1395"/>
      <c r="C15" s="1395"/>
      <c r="D15" s="1395"/>
      <c r="E15" s="1395"/>
      <c r="F15" s="1395"/>
      <c r="G15" s="1395"/>
      <c r="H15" s="1395"/>
      <c r="I15" s="1395"/>
    </row>
    <row r="16" spans="1:10" ht="29.25" customHeight="1">
      <c r="A16" s="1397" t="s">
        <v>1170</v>
      </c>
      <c r="B16" s="1398"/>
      <c r="C16" s="1398"/>
      <c r="D16" s="1398"/>
      <c r="E16" s="1398"/>
      <c r="F16" s="1398"/>
      <c r="G16" s="1398"/>
      <c r="H16" s="1398"/>
      <c r="I16" s="1399"/>
    </row>
    <row r="17" spans="1:9" ht="6" customHeight="1">
      <c r="A17" s="310"/>
      <c r="B17" s="315"/>
      <c r="C17" s="319"/>
      <c r="D17" s="319"/>
      <c r="E17" s="319"/>
      <c r="F17" s="319"/>
      <c r="G17" s="319"/>
      <c r="H17" s="319"/>
      <c r="I17" s="326"/>
    </row>
    <row r="18" spans="1:9" ht="14.25" customHeight="1">
      <c r="A18" s="311">
        <v>1</v>
      </c>
      <c r="B18" s="1400" t="s">
        <v>633</v>
      </c>
      <c r="C18" s="1400"/>
      <c r="D18" s="1400"/>
      <c r="E18" s="1400"/>
      <c r="F18" s="1400"/>
      <c r="G18" s="1400"/>
      <c r="H18" s="1400"/>
      <c r="I18" s="1401"/>
    </row>
    <row r="19" spans="1:9" ht="6" customHeight="1">
      <c r="A19" s="311"/>
      <c r="B19" s="316"/>
      <c r="C19" s="320"/>
      <c r="D19" s="320"/>
      <c r="E19" s="320"/>
      <c r="F19" s="320"/>
      <c r="G19" s="320"/>
      <c r="H19" s="320"/>
      <c r="I19" s="327"/>
    </row>
    <row r="20" spans="1:9" ht="12" customHeight="1">
      <c r="A20" s="311">
        <v>2</v>
      </c>
      <c r="B20" s="1400" t="s">
        <v>280</v>
      </c>
      <c r="C20" s="1400"/>
      <c r="D20" s="1400"/>
      <c r="E20" s="1400"/>
      <c r="F20" s="1400"/>
      <c r="G20" s="1400"/>
      <c r="H20" s="1400"/>
      <c r="I20" s="1401"/>
    </row>
    <row r="21" spans="1:9" ht="12.75" customHeight="1">
      <c r="A21" s="311" t="s">
        <v>6</v>
      </c>
      <c r="B21" s="1400"/>
      <c r="C21" s="1400"/>
      <c r="D21" s="1400"/>
      <c r="E21" s="1400"/>
      <c r="F21" s="1400"/>
      <c r="G21" s="1400"/>
      <c r="H21" s="1400"/>
      <c r="I21" s="1401"/>
    </row>
    <row r="22" spans="1:9" ht="6" customHeight="1">
      <c r="A22" s="311"/>
      <c r="B22" s="317"/>
      <c r="C22" s="317"/>
      <c r="D22" s="317"/>
      <c r="E22" s="317"/>
      <c r="F22" s="317"/>
      <c r="G22" s="317"/>
      <c r="H22" s="317"/>
      <c r="I22" s="328"/>
    </row>
    <row r="23" spans="1:9" ht="12" customHeight="1">
      <c r="A23" s="311">
        <v>3</v>
      </c>
      <c r="B23" s="1400" t="s">
        <v>1172</v>
      </c>
      <c r="C23" s="1400"/>
      <c r="D23" s="1400"/>
      <c r="E23" s="1400"/>
      <c r="F23" s="1400"/>
      <c r="G23" s="1400"/>
      <c r="H23" s="1400"/>
      <c r="I23" s="1401"/>
    </row>
    <row r="24" spans="1:9" ht="12.75" customHeight="1">
      <c r="A24" s="311"/>
      <c r="B24" s="1400"/>
      <c r="C24" s="1400"/>
      <c r="D24" s="1400"/>
      <c r="E24" s="1400"/>
      <c r="F24" s="1400"/>
      <c r="G24" s="1400"/>
      <c r="H24" s="1400"/>
      <c r="I24" s="1401"/>
    </row>
    <row r="25" spans="1:9" ht="6" customHeight="1">
      <c r="A25" s="311"/>
      <c r="B25" s="316"/>
      <c r="C25" s="320"/>
      <c r="D25" s="320"/>
      <c r="E25" s="320"/>
      <c r="F25" s="320"/>
      <c r="G25" s="320"/>
      <c r="H25" s="320"/>
      <c r="I25" s="327"/>
    </row>
    <row r="26" spans="1:9" ht="12" customHeight="1">
      <c r="A26" s="311">
        <v>4</v>
      </c>
      <c r="B26" s="1402" t="s">
        <v>63</v>
      </c>
      <c r="C26" s="1402"/>
      <c r="D26" s="1402"/>
      <c r="E26" s="1402"/>
      <c r="F26" s="1402"/>
      <c r="G26" s="1402"/>
      <c r="H26" s="1402"/>
      <c r="I26" s="1403"/>
    </row>
    <row r="27" spans="1:9" ht="6" customHeight="1">
      <c r="A27" s="311"/>
      <c r="B27" s="316"/>
      <c r="C27" s="320"/>
      <c r="D27" s="320"/>
      <c r="E27" s="320"/>
      <c r="F27" s="320"/>
      <c r="G27" s="320"/>
      <c r="H27" s="320"/>
      <c r="I27" s="327"/>
    </row>
    <row r="28" spans="1:9" ht="12" customHeight="1">
      <c r="A28" s="311">
        <v>5</v>
      </c>
      <c r="B28" s="1400" t="s">
        <v>425</v>
      </c>
      <c r="C28" s="1400"/>
      <c r="D28" s="1400"/>
      <c r="E28" s="1400"/>
      <c r="F28" s="1400"/>
      <c r="G28" s="1400"/>
      <c r="H28" s="1400"/>
      <c r="I28" s="1401"/>
    </row>
    <row r="29" spans="1:9" ht="13.5" customHeight="1">
      <c r="A29" s="311"/>
      <c r="B29" s="1400"/>
      <c r="C29" s="1400"/>
      <c r="D29" s="1400"/>
      <c r="E29" s="1400"/>
      <c r="F29" s="1400"/>
      <c r="G29" s="1400"/>
      <c r="H29" s="1400"/>
      <c r="I29" s="1401"/>
    </row>
    <row r="30" spans="1:9" ht="12" customHeight="1">
      <c r="A30" s="311"/>
      <c r="B30" s="1400" t="s">
        <v>636</v>
      </c>
      <c r="C30" s="1400"/>
      <c r="D30" s="1400"/>
      <c r="E30" s="1400"/>
      <c r="F30" s="1400"/>
      <c r="G30" s="1400"/>
      <c r="H30" s="1400"/>
      <c r="I30" s="1401"/>
    </row>
    <row r="31" spans="1:9" ht="25.5" customHeight="1">
      <c r="A31" s="311" t="s">
        <v>242</v>
      </c>
      <c r="B31" s="1400"/>
      <c r="C31" s="1400"/>
      <c r="D31" s="1400"/>
      <c r="E31" s="1400"/>
      <c r="F31" s="1400"/>
      <c r="G31" s="1400"/>
      <c r="H31" s="1400"/>
      <c r="I31" s="1401"/>
    </row>
    <row r="32" spans="1:9" ht="25.5" customHeight="1">
      <c r="A32" s="311"/>
      <c r="B32" s="1400" t="s">
        <v>591</v>
      </c>
      <c r="C32" s="1404"/>
      <c r="D32" s="1404"/>
      <c r="E32" s="1404"/>
      <c r="F32" s="1404"/>
      <c r="G32" s="1404"/>
      <c r="H32" s="1404"/>
      <c r="I32" s="1405"/>
    </row>
    <row r="33" spans="1:9" ht="6" customHeight="1">
      <c r="A33" s="311"/>
      <c r="B33" s="316"/>
      <c r="C33" s="320"/>
      <c r="D33" s="320"/>
      <c r="E33" s="320"/>
      <c r="F33" s="320"/>
      <c r="G33" s="320"/>
      <c r="H33" s="320"/>
      <c r="I33" s="327"/>
    </row>
    <row r="34" spans="1:9" ht="14.25" customHeight="1">
      <c r="A34" s="311">
        <v>6</v>
      </c>
      <c r="B34" s="1400" t="s">
        <v>631</v>
      </c>
      <c r="C34" s="1400"/>
      <c r="D34" s="1400"/>
      <c r="E34" s="1400"/>
      <c r="F34" s="1400"/>
      <c r="G34" s="1400"/>
      <c r="H34" s="1400"/>
      <c r="I34" s="1401"/>
    </row>
    <row r="35" spans="1:9" ht="14.25" customHeight="1">
      <c r="A35" s="311" t="s">
        <v>6</v>
      </c>
      <c r="B35" s="1400"/>
      <c r="C35" s="1400"/>
      <c r="D35" s="1400"/>
      <c r="E35" s="1400"/>
      <c r="F35" s="1400"/>
      <c r="G35" s="1400"/>
      <c r="H35" s="1400"/>
      <c r="I35" s="1401"/>
    </row>
    <row r="36" spans="1:9" ht="14.25" customHeight="1">
      <c r="A36" s="311" t="s">
        <v>6</v>
      </c>
      <c r="B36" s="1400"/>
      <c r="C36" s="1400"/>
      <c r="D36" s="1400"/>
      <c r="E36" s="1400"/>
      <c r="F36" s="1400"/>
      <c r="G36" s="1400"/>
      <c r="H36" s="1400"/>
      <c r="I36" s="1401"/>
    </row>
    <row r="37" spans="1:9" ht="14.25" customHeight="1">
      <c r="A37" s="311" t="s">
        <v>6</v>
      </c>
      <c r="B37" s="1400"/>
      <c r="C37" s="1400"/>
      <c r="D37" s="1400"/>
      <c r="E37" s="1400"/>
      <c r="F37" s="1400"/>
      <c r="G37" s="1400"/>
      <c r="H37" s="1400"/>
      <c r="I37" s="1401"/>
    </row>
    <row r="38" spans="1:9" ht="14.25" customHeight="1">
      <c r="A38" s="311" t="s">
        <v>6</v>
      </c>
      <c r="B38" s="1400"/>
      <c r="C38" s="1400"/>
      <c r="D38" s="1400"/>
      <c r="E38" s="1400"/>
      <c r="F38" s="1400"/>
      <c r="G38" s="1400"/>
      <c r="H38" s="1400"/>
      <c r="I38" s="1401"/>
    </row>
    <row r="39" spans="1:9" ht="14.25" customHeight="1">
      <c r="A39" s="311" t="s">
        <v>6</v>
      </c>
      <c r="B39" s="1400"/>
      <c r="C39" s="1400"/>
      <c r="D39" s="1400"/>
      <c r="E39" s="1400"/>
      <c r="F39" s="1400"/>
      <c r="G39" s="1400"/>
      <c r="H39" s="1400"/>
      <c r="I39" s="1401"/>
    </row>
    <row r="40" spans="1:9" ht="14.25" customHeight="1">
      <c r="A40" s="312" t="s">
        <v>257</v>
      </c>
      <c r="B40" s="1400"/>
      <c r="C40" s="1400"/>
      <c r="D40" s="1400"/>
      <c r="E40" s="1400"/>
      <c r="F40" s="1400"/>
      <c r="G40" s="1400"/>
      <c r="H40" s="1400"/>
      <c r="I40" s="1401"/>
    </row>
    <row r="41" spans="1:9" ht="14.25" customHeight="1">
      <c r="A41" s="312" t="s">
        <v>640</v>
      </c>
      <c r="B41" s="1400"/>
      <c r="C41" s="1400"/>
      <c r="D41" s="1400"/>
      <c r="E41" s="1400"/>
      <c r="F41" s="1400"/>
      <c r="G41" s="1400"/>
      <c r="H41" s="1400"/>
      <c r="I41" s="1401"/>
    </row>
    <row r="42" spans="1:9" ht="6" customHeight="1">
      <c r="A42" s="311"/>
      <c r="B42" s="318"/>
      <c r="C42" s="318"/>
      <c r="D42" s="318"/>
      <c r="E42" s="318"/>
      <c r="F42" s="318"/>
      <c r="G42" s="318"/>
      <c r="H42" s="318"/>
      <c r="I42" s="329"/>
    </row>
    <row r="43" spans="1:9" ht="15.75" customHeight="1">
      <c r="A43" s="313">
        <v>7</v>
      </c>
      <c r="B43" s="1400" t="s">
        <v>1173</v>
      </c>
      <c r="C43" s="1400"/>
      <c r="D43" s="1400"/>
      <c r="E43" s="1400"/>
      <c r="F43" s="1400"/>
      <c r="G43" s="1400"/>
      <c r="H43" s="1400"/>
      <c r="I43" s="1401"/>
    </row>
    <row r="44" spans="1:9" ht="15.75" customHeight="1">
      <c r="A44" s="313"/>
      <c r="B44" s="1400"/>
      <c r="C44" s="1400"/>
      <c r="D44" s="1400"/>
      <c r="E44" s="1400"/>
      <c r="F44" s="1400"/>
      <c r="G44" s="1400"/>
      <c r="H44" s="1400"/>
      <c r="I44" s="1401"/>
    </row>
    <row r="45" spans="1:9" ht="15.75" customHeight="1">
      <c r="A45" s="313"/>
      <c r="B45" s="1400"/>
      <c r="C45" s="1400"/>
      <c r="D45" s="1400"/>
      <c r="E45" s="1400"/>
      <c r="F45" s="1400"/>
      <c r="G45" s="1400"/>
      <c r="H45" s="1400"/>
      <c r="I45" s="1401"/>
    </row>
    <row r="46" spans="1:9" ht="15.75" customHeight="1">
      <c r="A46" s="313"/>
      <c r="B46" s="1400"/>
      <c r="C46" s="1400"/>
      <c r="D46" s="1400"/>
      <c r="E46" s="1400"/>
      <c r="F46" s="1400"/>
      <c r="G46" s="1400"/>
      <c r="H46" s="1400"/>
      <c r="I46" s="1401"/>
    </row>
    <row r="47" spans="1:9" ht="15.75" customHeight="1">
      <c r="A47" s="313"/>
      <c r="B47" s="1400"/>
      <c r="C47" s="1400"/>
      <c r="D47" s="1400"/>
      <c r="E47" s="1400"/>
      <c r="F47" s="1400"/>
      <c r="G47" s="1400"/>
      <c r="H47" s="1400"/>
      <c r="I47" s="1401"/>
    </row>
    <row r="48" spans="1:9" ht="15.75" customHeight="1">
      <c r="A48" s="313"/>
      <c r="B48" s="1400"/>
      <c r="C48" s="1400"/>
      <c r="D48" s="1400"/>
      <c r="E48" s="1400"/>
      <c r="F48" s="1400"/>
      <c r="G48" s="1400"/>
      <c r="H48" s="1400"/>
      <c r="I48" s="1401"/>
    </row>
    <row r="49" spans="1:9" ht="8.25" customHeight="1">
      <c r="A49" s="313"/>
      <c r="B49" s="1400"/>
      <c r="C49" s="1400"/>
      <c r="D49" s="1400"/>
      <c r="E49" s="1400"/>
      <c r="F49" s="1400"/>
      <c r="G49" s="1400"/>
      <c r="H49" s="1400"/>
      <c r="I49" s="1401"/>
    </row>
    <row r="50" spans="1:9" ht="21" customHeight="1">
      <c r="A50" s="313"/>
      <c r="B50" s="1400"/>
      <c r="C50" s="1400"/>
      <c r="D50" s="1400"/>
      <c r="E50" s="1400"/>
      <c r="F50" s="1400"/>
      <c r="G50" s="1400"/>
      <c r="H50" s="1400"/>
      <c r="I50" s="1401"/>
    </row>
    <row r="51" spans="1:9" ht="6" customHeight="1">
      <c r="A51" s="311"/>
      <c r="B51" s="318"/>
      <c r="C51" s="318"/>
      <c r="D51" s="318"/>
      <c r="E51" s="318"/>
      <c r="F51" s="318"/>
      <c r="G51" s="318"/>
      <c r="H51" s="318"/>
      <c r="I51" s="329"/>
    </row>
    <row r="52" spans="1:9" ht="21.75" customHeight="1">
      <c r="A52" s="311">
        <v>8</v>
      </c>
      <c r="B52" s="1400" t="s">
        <v>1174</v>
      </c>
      <c r="C52" s="1400"/>
      <c r="D52" s="1400"/>
      <c r="E52" s="1400"/>
      <c r="F52" s="1400"/>
      <c r="G52" s="1400"/>
      <c r="H52" s="1400"/>
      <c r="I52" s="1401"/>
    </row>
    <row r="53" spans="1:9" ht="25.5" customHeight="1">
      <c r="A53" s="311" t="s">
        <v>6</v>
      </c>
      <c r="B53" s="1400"/>
      <c r="C53" s="1400"/>
      <c r="D53" s="1400"/>
      <c r="E53" s="1400"/>
      <c r="F53" s="1400"/>
      <c r="G53" s="1400"/>
      <c r="H53" s="1400"/>
      <c r="I53" s="1401"/>
    </row>
    <row r="54" spans="1:9" ht="6" customHeight="1">
      <c r="A54" s="311"/>
      <c r="B54" s="316"/>
      <c r="C54" s="320"/>
      <c r="D54" s="320"/>
      <c r="E54" s="320"/>
      <c r="F54" s="320"/>
      <c r="G54" s="320"/>
      <c r="H54" s="320"/>
      <c r="I54" s="327"/>
    </row>
    <row r="55" spans="1:9" ht="17.25" customHeight="1">
      <c r="A55" s="313">
        <v>9</v>
      </c>
      <c r="B55" s="1400" t="s">
        <v>1210</v>
      </c>
      <c r="C55" s="1400"/>
      <c r="D55" s="1400"/>
      <c r="E55" s="1400"/>
      <c r="F55" s="1400"/>
      <c r="G55" s="1400"/>
      <c r="H55" s="1400"/>
      <c r="I55" s="1401"/>
    </row>
    <row r="56" spans="1:9" ht="17.25" customHeight="1">
      <c r="A56" s="313"/>
      <c r="B56" s="1400"/>
      <c r="C56" s="1400"/>
      <c r="D56" s="1400"/>
      <c r="E56" s="1400"/>
      <c r="F56" s="1400"/>
      <c r="G56" s="1400"/>
      <c r="H56" s="1400"/>
      <c r="I56" s="1401"/>
    </row>
    <row r="57" spans="1:9" ht="17.25" customHeight="1">
      <c r="A57" s="313"/>
      <c r="B57" s="1400"/>
      <c r="C57" s="1400"/>
      <c r="D57" s="1400"/>
      <c r="E57" s="1400"/>
      <c r="F57" s="1400"/>
      <c r="G57" s="1400"/>
      <c r="H57" s="1400"/>
      <c r="I57" s="1401"/>
    </row>
    <row r="58" spans="1:9" ht="17.25" customHeight="1">
      <c r="A58" s="313"/>
      <c r="B58" s="1400"/>
      <c r="C58" s="1400"/>
      <c r="D58" s="1400"/>
      <c r="E58" s="1400"/>
      <c r="F58" s="1400"/>
      <c r="G58" s="1400"/>
      <c r="H58" s="1400"/>
      <c r="I58" s="1401"/>
    </row>
    <row r="59" spans="1:9" ht="6" customHeight="1">
      <c r="A59" s="311"/>
      <c r="B59" s="316"/>
      <c r="C59" s="320"/>
      <c r="D59" s="320"/>
      <c r="E59" s="320"/>
      <c r="F59" s="320"/>
      <c r="G59" s="320"/>
      <c r="H59" s="320"/>
      <c r="I59" s="327"/>
    </row>
    <row r="60" spans="1:9" ht="15.75" customHeight="1">
      <c r="A60" s="311">
        <v>10</v>
      </c>
      <c r="B60" s="1400" t="s">
        <v>1175</v>
      </c>
      <c r="C60" s="1400"/>
      <c r="D60" s="1400"/>
      <c r="E60" s="1400"/>
      <c r="F60" s="1400"/>
      <c r="G60" s="1400"/>
      <c r="H60" s="1400"/>
      <c r="I60" s="1401"/>
    </row>
    <row r="61" spans="1:9" ht="29.25" customHeight="1">
      <c r="A61" s="311" t="s">
        <v>6</v>
      </c>
      <c r="B61" s="1400"/>
      <c r="C61" s="1400"/>
      <c r="D61" s="1400"/>
      <c r="E61" s="1400"/>
      <c r="F61" s="1400"/>
      <c r="G61" s="1400"/>
      <c r="H61" s="1400"/>
      <c r="I61" s="1401"/>
    </row>
    <row r="62" spans="1:9" ht="6" customHeight="1">
      <c r="A62" s="311"/>
      <c r="B62" s="316"/>
      <c r="C62" s="320"/>
      <c r="D62" s="320"/>
      <c r="E62" s="320"/>
      <c r="F62" s="320"/>
      <c r="G62" s="320"/>
      <c r="H62" s="320"/>
      <c r="I62" s="327"/>
    </row>
    <row r="63" spans="1:9" ht="14.25" customHeight="1">
      <c r="A63" s="311">
        <v>11</v>
      </c>
      <c r="B63" s="1400" t="s">
        <v>643</v>
      </c>
      <c r="C63" s="1400"/>
      <c r="D63" s="1400"/>
      <c r="E63" s="1400"/>
      <c r="F63" s="1400"/>
      <c r="G63" s="1400"/>
      <c r="H63" s="1400"/>
      <c r="I63" s="1401"/>
    </row>
    <row r="64" spans="1:9" ht="6" customHeight="1">
      <c r="A64" s="311"/>
      <c r="B64" s="316"/>
      <c r="C64" s="320"/>
      <c r="D64" s="320"/>
      <c r="E64" s="320"/>
      <c r="F64" s="320"/>
      <c r="G64" s="320"/>
      <c r="H64" s="320"/>
      <c r="I64" s="327"/>
    </row>
    <row r="65" spans="1:9">
      <c r="A65" s="311">
        <v>12</v>
      </c>
      <c r="B65" s="1400" t="s">
        <v>644</v>
      </c>
      <c r="C65" s="1400"/>
      <c r="D65" s="1400"/>
      <c r="E65" s="1400"/>
      <c r="F65" s="1400"/>
      <c r="G65" s="1400"/>
      <c r="H65" s="1400"/>
      <c r="I65" s="1401"/>
    </row>
    <row r="66" spans="1:9" ht="6" customHeight="1">
      <c r="A66" s="311"/>
      <c r="B66" s="316"/>
      <c r="C66" s="320"/>
      <c r="D66" s="320"/>
      <c r="E66" s="320"/>
      <c r="F66" s="320"/>
      <c r="G66" s="320"/>
      <c r="H66" s="320"/>
      <c r="I66" s="327"/>
    </row>
    <row r="67" spans="1:9" ht="15.75" customHeight="1">
      <c r="A67" s="314">
        <v>13</v>
      </c>
      <c r="B67" s="1406" t="s">
        <v>646</v>
      </c>
      <c r="C67" s="1406"/>
      <c r="D67" s="1406"/>
      <c r="E67" s="1406"/>
      <c r="F67" s="1406"/>
      <c r="G67" s="1406"/>
      <c r="H67" s="1406"/>
      <c r="I67" s="1407"/>
    </row>
  </sheetData>
  <mergeCells count="21">
    <mergeCell ref="B67:I67"/>
    <mergeCell ref="A12:I14"/>
    <mergeCell ref="B20:I21"/>
    <mergeCell ref="B23:I24"/>
    <mergeCell ref="B28:I29"/>
    <mergeCell ref="B30:I31"/>
    <mergeCell ref="B52:I53"/>
    <mergeCell ref="B55:I58"/>
    <mergeCell ref="B60:I61"/>
    <mergeCell ref="B34:I41"/>
    <mergeCell ref="B43:I50"/>
    <mergeCell ref="B18:I18"/>
    <mergeCell ref="B26:I26"/>
    <mergeCell ref="B32:I32"/>
    <mergeCell ref="B63:I63"/>
    <mergeCell ref="B65:I65"/>
    <mergeCell ref="A1:C1"/>
    <mergeCell ref="A3:I3"/>
    <mergeCell ref="H5:I5"/>
    <mergeCell ref="A15:I15"/>
    <mergeCell ref="A16:I16"/>
  </mergeCells>
  <phoneticPr fontId="7"/>
  <hyperlinks>
    <hyperlink ref="A1:C1" location="チェック表!C25" display="チェック表へ戻る"/>
  </hyperlinks>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SheetLayoutView="100" workbookViewId="0">
      <selection sqref="A1:D1"/>
    </sheetView>
  </sheetViews>
  <sheetFormatPr defaultRowHeight="13.5"/>
  <cols>
    <col min="1" max="1" width="4.625" style="36" customWidth="1"/>
    <col min="2" max="9" width="9" style="36" customWidth="1"/>
    <col min="10" max="10" width="3" style="36" customWidth="1"/>
  </cols>
  <sheetData>
    <row r="1" spans="1:10" s="72" customFormat="1" ht="21" customHeight="1">
      <c r="A1" s="895" t="s">
        <v>106</v>
      </c>
      <c r="B1" s="895"/>
      <c r="C1" s="895"/>
      <c r="D1" s="895"/>
    </row>
    <row r="2" spans="1:10" ht="14.25">
      <c r="A2" s="330" t="s">
        <v>1422</v>
      </c>
    </row>
    <row r="3" spans="1:10" ht="14.25">
      <c r="A3" s="1410" t="s">
        <v>218</v>
      </c>
      <c r="B3" s="1410"/>
      <c r="C3" s="1410"/>
      <c r="D3" s="1410"/>
      <c r="E3" s="1410"/>
      <c r="F3" s="1410"/>
      <c r="G3" s="1410"/>
      <c r="H3" s="1410"/>
      <c r="I3" s="1410"/>
      <c r="J3" s="1410"/>
    </row>
    <row r="4" spans="1:10" ht="14.25">
      <c r="B4" s="331"/>
      <c r="C4" s="331"/>
      <c r="D4" s="331"/>
      <c r="E4" s="331"/>
      <c r="F4" s="331"/>
      <c r="G4" s="331"/>
      <c r="H4" s="331"/>
      <c r="I4" s="331"/>
    </row>
    <row r="5" spans="1:10" ht="30" customHeight="1">
      <c r="A5" s="1411" t="s">
        <v>691</v>
      </c>
      <c r="B5" s="1412"/>
      <c r="C5" s="1412"/>
      <c r="D5" s="1413"/>
      <c r="E5" s="1413"/>
      <c r="F5" s="1413"/>
      <c r="G5" s="1413"/>
      <c r="H5" s="1413"/>
      <c r="I5" s="1414"/>
      <c r="J5" s="1415"/>
    </row>
    <row r="6" spans="1:10" ht="30" customHeight="1">
      <c r="A6" s="1416" t="s">
        <v>569</v>
      </c>
      <c r="B6" s="1417"/>
      <c r="C6" s="1417"/>
      <c r="D6" s="1418"/>
      <c r="E6" s="1418"/>
      <c r="F6" s="1418"/>
      <c r="G6" s="1418"/>
      <c r="H6" s="1418"/>
      <c r="I6" s="1419"/>
      <c r="J6" s="1420"/>
    </row>
    <row r="7" spans="1:10" ht="30" customHeight="1">
      <c r="A7" s="1421" t="s">
        <v>572</v>
      </c>
      <c r="B7" s="1422"/>
      <c r="C7" s="1423"/>
      <c r="D7" s="1424"/>
      <c r="E7" s="1424"/>
      <c r="F7" s="1424"/>
      <c r="G7" s="1424"/>
      <c r="H7" s="1424"/>
      <c r="I7" s="1425"/>
      <c r="J7" s="1426"/>
    </row>
    <row r="9" spans="1:10">
      <c r="A9" s="332"/>
      <c r="B9" s="339"/>
      <c r="C9" s="339"/>
      <c r="D9" s="339"/>
      <c r="E9" s="339"/>
      <c r="F9" s="339"/>
      <c r="G9" s="339"/>
      <c r="H9" s="339"/>
      <c r="I9" s="339"/>
      <c r="J9" s="347"/>
    </row>
    <row r="10" spans="1:10">
      <c r="A10" s="333" t="s">
        <v>736</v>
      </c>
      <c r="B10" s="340" t="s">
        <v>737</v>
      </c>
      <c r="C10" s="340"/>
      <c r="D10" s="340"/>
      <c r="E10" s="340"/>
      <c r="F10" s="344"/>
      <c r="G10" s="344"/>
      <c r="H10" s="340"/>
      <c r="I10" s="340"/>
      <c r="J10" s="348"/>
    </row>
    <row r="11" spans="1:10">
      <c r="A11" s="334"/>
      <c r="B11" s="39"/>
      <c r="C11" s="39"/>
      <c r="D11" s="39"/>
      <c r="E11" s="39"/>
      <c r="F11" s="345"/>
      <c r="G11" s="345"/>
      <c r="H11" s="39"/>
      <c r="I11" s="39"/>
      <c r="J11" s="88"/>
    </row>
    <row r="12" spans="1:10" ht="30" customHeight="1">
      <c r="A12" s="334"/>
      <c r="B12" s="168"/>
      <c r="C12" s="1427" t="s">
        <v>148</v>
      </c>
      <c r="D12" s="1427"/>
      <c r="E12" s="1427"/>
      <c r="F12" s="1427"/>
      <c r="G12" s="1427"/>
      <c r="H12" s="1427"/>
      <c r="I12" s="1427"/>
      <c r="J12" s="88"/>
    </row>
    <row r="13" spans="1:10" ht="30" customHeight="1">
      <c r="A13" s="334"/>
      <c r="B13" s="168"/>
      <c r="C13" s="1427" t="s">
        <v>269</v>
      </c>
      <c r="D13" s="1427"/>
      <c r="E13" s="1427"/>
      <c r="F13" s="1427"/>
      <c r="G13" s="1427"/>
      <c r="H13" s="1427"/>
      <c r="I13" s="1427"/>
      <c r="J13" s="88"/>
    </row>
    <row r="14" spans="1:10" ht="30" customHeight="1">
      <c r="A14" s="334"/>
      <c r="B14" s="168"/>
      <c r="C14" s="1427" t="s">
        <v>738</v>
      </c>
      <c r="D14" s="1427"/>
      <c r="E14" s="1427"/>
      <c r="F14" s="1427"/>
      <c r="G14" s="1427"/>
      <c r="H14" s="1427"/>
      <c r="I14" s="1427"/>
      <c r="J14" s="88"/>
    </row>
    <row r="15" spans="1:10" ht="30" customHeight="1">
      <c r="A15" s="334"/>
      <c r="B15" s="168"/>
      <c r="C15" s="1427" t="s">
        <v>739</v>
      </c>
      <c r="D15" s="1427"/>
      <c r="E15" s="1427"/>
      <c r="F15" s="1427"/>
      <c r="G15" s="1427"/>
      <c r="H15" s="1427"/>
      <c r="I15" s="1427"/>
      <c r="J15" s="88"/>
    </row>
    <row r="16" spans="1:10" ht="30" customHeight="1">
      <c r="A16" s="334"/>
      <c r="B16" s="168"/>
      <c r="C16" s="1428" t="s">
        <v>742</v>
      </c>
      <c r="D16" s="1177"/>
      <c r="E16" s="1177"/>
      <c r="F16" s="1177"/>
      <c r="G16" s="1177"/>
      <c r="H16" s="1177"/>
      <c r="I16" s="1178"/>
      <c r="J16" s="88"/>
    </row>
    <row r="17" spans="1:10">
      <c r="A17" s="334"/>
      <c r="B17" s="39"/>
      <c r="C17" s="39"/>
      <c r="D17" s="39"/>
      <c r="E17" s="39"/>
      <c r="F17" s="345"/>
      <c r="G17" s="345"/>
      <c r="H17" s="39"/>
      <c r="I17" s="39"/>
      <c r="J17" s="88"/>
    </row>
    <row r="18" spans="1:10">
      <c r="A18" s="333" t="s">
        <v>743</v>
      </c>
      <c r="B18" s="340" t="s">
        <v>109</v>
      </c>
      <c r="C18" s="340"/>
      <c r="D18" s="340"/>
      <c r="E18" s="340"/>
      <c r="F18" s="344"/>
      <c r="G18" s="344"/>
      <c r="H18" s="340"/>
      <c r="I18" s="340"/>
      <c r="J18" s="348"/>
    </row>
    <row r="19" spans="1:10">
      <c r="A19" s="334"/>
      <c r="B19" s="39"/>
      <c r="C19" s="39"/>
      <c r="D19" s="39"/>
      <c r="E19" s="39"/>
      <c r="F19" s="345"/>
      <c r="G19" s="345"/>
      <c r="H19" s="39"/>
      <c r="I19" s="39"/>
      <c r="J19" s="88"/>
    </row>
    <row r="20" spans="1:10">
      <c r="A20" s="335" t="s">
        <v>156</v>
      </c>
      <c r="B20" s="39" t="s">
        <v>745</v>
      </c>
      <c r="C20" s="39"/>
      <c r="D20" s="39"/>
      <c r="E20" s="39"/>
      <c r="F20" s="39"/>
      <c r="G20" s="39"/>
      <c r="H20" s="39"/>
      <c r="I20" s="39"/>
      <c r="J20" s="88"/>
    </row>
    <row r="21" spans="1:10">
      <c r="A21" s="336"/>
      <c r="B21" s="39"/>
      <c r="C21" s="39"/>
      <c r="D21" s="39"/>
      <c r="E21" s="39"/>
      <c r="F21" s="39"/>
      <c r="G21" s="39"/>
      <c r="H21" s="39"/>
      <c r="I21" s="39"/>
      <c r="J21" s="88"/>
    </row>
    <row r="22" spans="1:10" ht="30" customHeight="1">
      <c r="A22" s="334"/>
      <c r="B22" s="168" t="s">
        <v>87</v>
      </c>
      <c r="C22" s="1172"/>
      <c r="D22" s="1172"/>
      <c r="E22" s="63"/>
      <c r="F22" s="63"/>
      <c r="G22" s="63"/>
      <c r="H22" s="63"/>
      <c r="I22" s="63"/>
      <c r="J22" s="88"/>
    </row>
    <row r="23" spans="1:10" ht="30" customHeight="1">
      <c r="A23" s="334"/>
      <c r="B23" s="168" t="s">
        <v>107</v>
      </c>
      <c r="C23" s="1172"/>
      <c r="D23" s="1172"/>
      <c r="E23" s="63"/>
      <c r="F23" s="63"/>
      <c r="G23" s="63"/>
      <c r="H23" s="63"/>
      <c r="I23" s="63"/>
      <c r="J23" s="88"/>
    </row>
    <row r="24" spans="1:10">
      <c r="A24" s="334"/>
      <c r="B24" s="39"/>
      <c r="C24" s="39"/>
      <c r="D24" s="39"/>
      <c r="E24" s="39"/>
      <c r="F24" s="39"/>
      <c r="G24" s="39"/>
      <c r="H24" s="39"/>
      <c r="I24" s="39"/>
      <c r="J24" s="88"/>
    </row>
    <row r="25" spans="1:10">
      <c r="A25" s="335" t="s">
        <v>156</v>
      </c>
      <c r="B25" s="39" t="s">
        <v>746</v>
      </c>
      <c r="C25" s="39"/>
      <c r="D25" s="39"/>
      <c r="E25" s="39"/>
      <c r="F25" s="39"/>
      <c r="G25" s="39"/>
      <c r="H25" s="39"/>
      <c r="I25" s="39"/>
      <c r="J25" s="88"/>
    </row>
    <row r="26" spans="1:10" ht="30" customHeight="1">
      <c r="A26" s="334"/>
      <c r="B26" s="1429" t="s">
        <v>538</v>
      </c>
      <c r="C26" s="1430"/>
      <c r="D26" s="1431" t="s">
        <v>183</v>
      </c>
      <c r="E26" s="1432"/>
      <c r="F26" s="1433" t="s">
        <v>748</v>
      </c>
      <c r="G26" s="1433"/>
      <c r="H26" s="1433"/>
      <c r="I26" s="1433"/>
      <c r="J26" s="88"/>
    </row>
    <row r="27" spans="1:10" ht="30" customHeight="1">
      <c r="A27" s="334"/>
      <c r="B27" s="1429"/>
      <c r="C27" s="1430"/>
      <c r="D27" s="1016"/>
      <c r="E27" s="1018"/>
      <c r="F27" s="1427"/>
      <c r="G27" s="1427"/>
      <c r="H27" s="1427"/>
      <c r="I27" s="1427"/>
      <c r="J27" s="88"/>
    </row>
    <row r="28" spans="1:10" ht="30" customHeight="1">
      <c r="A28" s="334"/>
      <c r="B28" s="1429"/>
      <c r="C28" s="1430"/>
      <c r="D28" s="1016"/>
      <c r="E28" s="1018"/>
      <c r="F28" s="1427"/>
      <c r="G28" s="1427"/>
      <c r="H28" s="1427"/>
      <c r="I28" s="1427"/>
      <c r="J28" s="88"/>
    </row>
    <row r="29" spans="1:10" ht="30" customHeight="1">
      <c r="A29" s="334"/>
      <c r="B29" s="1429"/>
      <c r="C29" s="1430"/>
      <c r="D29" s="1016"/>
      <c r="E29" s="1018"/>
      <c r="F29" s="1427"/>
      <c r="G29" s="1427"/>
      <c r="H29" s="1427"/>
      <c r="I29" s="1427"/>
      <c r="J29" s="88"/>
    </row>
    <row r="30" spans="1:10" ht="30" customHeight="1">
      <c r="A30" s="334"/>
      <c r="B30" s="1429"/>
      <c r="C30" s="1430"/>
      <c r="D30" s="1016"/>
      <c r="E30" s="1018"/>
      <c r="F30" s="1427"/>
      <c r="G30" s="1427"/>
      <c r="H30" s="1427"/>
      <c r="I30" s="1427"/>
      <c r="J30" s="88"/>
    </row>
    <row r="31" spans="1:10" ht="30" customHeight="1">
      <c r="A31" s="334"/>
      <c r="B31" s="1429"/>
      <c r="C31" s="1430"/>
      <c r="D31" s="1016"/>
      <c r="E31" s="1018"/>
      <c r="F31" s="1427"/>
      <c r="G31" s="1427"/>
      <c r="H31" s="1427"/>
      <c r="I31" s="1427"/>
      <c r="J31" s="88"/>
    </row>
    <row r="32" spans="1:10">
      <c r="A32" s="334"/>
      <c r="B32" s="39" t="s">
        <v>412</v>
      </c>
      <c r="C32" s="39"/>
      <c r="D32" s="39"/>
      <c r="E32" s="39"/>
      <c r="F32" s="39"/>
      <c r="G32" s="39"/>
      <c r="H32" s="39"/>
      <c r="I32" s="39"/>
      <c r="J32" s="88"/>
    </row>
    <row r="33" spans="1:10">
      <c r="A33" s="336"/>
      <c r="B33" s="39"/>
      <c r="C33" s="39"/>
      <c r="D33" s="39"/>
      <c r="E33" s="39"/>
      <c r="F33" s="39"/>
      <c r="G33" s="39"/>
      <c r="H33" s="39"/>
      <c r="I33" s="39"/>
      <c r="J33" s="88"/>
    </row>
    <row r="34" spans="1:10">
      <c r="A34" s="335" t="s">
        <v>156</v>
      </c>
      <c r="B34" s="39" t="s">
        <v>381</v>
      </c>
      <c r="C34" s="39"/>
      <c r="D34" s="39"/>
      <c r="E34" s="39"/>
      <c r="F34" s="39"/>
      <c r="G34" s="39"/>
      <c r="H34" s="39"/>
      <c r="I34" s="39"/>
      <c r="J34" s="88"/>
    </row>
    <row r="35" spans="1:10" ht="69" customHeight="1">
      <c r="A35" s="334"/>
      <c r="B35" s="1434"/>
      <c r="C35" s="1435"/>
      <c r="D35" s="1435"/>
      <c r="E35" s="1435"/>
      <c r="F35" s="1435"/>
      <c r="G35" s="1435"/>
      <c r="H35" s="1435"/>
      <c r="I35" s="1436"/>
      <c r="J35" s="88"/>
    </row>
    <row r="36" spans="1:10">
      <c r="A36" s="334"/>
      <c r="B36" s="39"/>
      <c r="C36" s="39"/>
      <c r="D36" s="39"/>
      <c r="E36" s="39"/>
      <c r="F36" s="39"/>
      <c r="G36" s="39"/>
      <c r="H36" s="39"/>
      <c r="I36" s="39"/>
      <c r="J36" s="88"/>
    </row>
    <row r="37" spans="1:10">
      <c r="A37" s="337"/>
      <c r="B37" s="341"/>
      <c r="C37" s="341"/>
      <c r="D37" s="341"/>
      <c r="E37" s="341"/>
      <c r="F37" s="341"/>
      <c r="G37" s="341"/>
      <c r="H37" s="341"/>
      <c r="I37" s="341"/>
      <c r="J37" s="349"/>
    </row>
    <row r="38" spans="1:10">
      <c r="A38" s="338"/>
    </row>
    <row r="39" spans="1:10">
      <c r="A39" s="338"/>
    </row>
  </sheetData>
  <mergeCells count="34">
    <mergeCell ref="B31:C31"/>
    <mergeCell ref="D31:E31"/>
    <mergeCell ref="F31:I31"/>
    <mergeCell ref="B35:I35"/>
    <mergeCell ref="B29:C29"/>
    <mergeCell ref="D29:E29"/>
    <mergeCell ref="F29:I29"/>
    <mergeCell ref="B30:C30"/>
    <mergeCell ref="D30:E30"/>
    <mergeCell ref="F30:I30"/>
    <mergeCell ref="B27:C27"/>
    <mergeCell ref="D27:E27"/>
    <mergeCell ref="F27:I27"/>
    <mergeCell ref="B28:C28"/>
    <mergeCell ref="D28:E28"/>
    <mergeCell ref="F28:I28"/>
    <mergeCell ref="C15:I15"/>
    <mergeCell ref="C16:I16"/>
    <mergeCell ref="C22:D22"/>
    <mergeCell ref="C23:D23"/>
    <mergeCell ref="B26:C26"/>
    <mergeCell ref="D26:E26"/>
    <mergeCell ref="F26:I26"/>
    <mergeCell ref="A7:C7"/>
    <mergeCell ref="D7:J7"/>
    <mergeCell ref="C12:I12"/>
    <mergeCell ref="C13:I13"/>
    <mergeCell ref="C14:I14"/>
    <mergeCell ref="A1:D1"/>
    <mergeCell ref="A3:J3"/>
    <mergeCell ref="A5:C5"/>
    <mergeCell ref="D5:J5"/>
    <mergeCell ref="A6:C6"/>
    <mergeCell ref="D6:J6"/>
  </mergeCells>
  <phoneticPr fontId="7"/>
  <dataValidations count="1">
    <dataValidation type="list" allowBlank="1" showInputMessage="1" showErrorMessage="1" sqref="B12:B16">
      <formula1>"○"</formula1>
    </dataValidation>
  </dataValidations>
  <hyperlinks>
    <hyperlink ref="A1:D1" location="チェック表!C27" display="チェック表へ戻る"/>
  </hyperlinks>
  <printOptions horizontalCentered="1" verticalCentered="1"/>
  <pageMargins left="0.78740157480314965" right="0.78740157480314965"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view="pageBreakPreview" zoomScale="85" zoomScaleSheetLayoutView="85" workbookViewId="0"/>
  </sheetViews>
  <sheetFormatPr defaultRowHeight="13.5"/>
  <cols>
    <col min="1" max="1" width="99" customWidth="1"/>
    <col min="3" max="3" width="15.125" customWidth="1"/>
  </cols>
  <sheetData>
    <row r="1" spans="1:1" ht="19.5" customHeight="1">
      <c r="A1" s="37" t="s">
        <v>106</v>
      </c>
    </row>
    <row r="2" spans="1:1" ht="22.5" customHeight="1">
      <c r="A2" s="350" t="s">
        <v>536</v>
      </c>
    </row>
    <row r="3" spans="1:1" ht="35.25" customHeight="1">
      <c r="A3" s="351" t="s">
        <v>530</v>
      </c>
    </row>
    <row r="5" spans="1:1" ht="34.5" customHeight="1">
      <c r="A5" s="352" t="s">
        <v>267</v>
      </c>
    </row>
    <row r="6" spans="1:1" ht="75" customHeight="1">
      <c r="A6" s="352" t="s">
        <v>645</v>
      </c>
    </row>
    <row r="7" spans="1:1" ht="18.75" customHeight="1">
      <c r="A7" s="353" t="s">
        <v>694</v>
      </c>
    </row>
    <row r="8" spans="1:1" ht="66" customHeight="1">
      <c r="A8" s="354" t="s">
        <v>696</v>
      </c>
    </row>
    <row r="9" spans="1:1" ht="61.5" customHeight="1">
      <c r="A9" s="354" t="s">
        <v>21</v>
      </c>
    </row>
    <row r="10" spans="1:1" ht="29.25" customHeight="1">
      <c r="A10" s="354" t="s">
        <v>486</v>
      </c>
    </row>
    <row r="11" spans="1:1" ht="26.25" customHeight="1">
      <c r="A11" s="355" t="s">
        <v>176</v>
      </c>
    </row>
    <row r="12" spans="1:1" ht="81" customHeight="1">
      <c r="A12" s="352" t="s">
        <v>706</v>
      </c>
    </row>
    <row r="13" spans="1:1" ht="32.25" customHeight="1">
      <c r="A13" s="352" t="s">
        <v>699</v>
      </c>
    </row>
    <row r="14" spans="1:1" ht="29.25" customHeight="1">
      <c r="A14" s="352" t="s">
        <v>701</v>
      </c>
    </row>
    <row r="15" spans="1:1" ht="20.25" customHeight="1">
      <c r="A15" s="89" t="s">
        <v>703</v>
      </c>
    </row>
  </sheetData>
  <phoneticPr fontId="7"/>
  <hyperlinks>
    <hyperlink ref="A15" r:id="rId1"/>
    <hyperlink ref="A1" location="チェック表!C29" display="チェック表へ戻る"/>
  </hyperlinks>
  <printOptions horizontalCentered="1"/>
  <pageMargins left="0.70866141732283472" right="0.70866141732283472" top="0.9448818897637796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workbookViewId="0">
      <selection activeCell="AM2" sqref="AM2"/>
    </sheetView>
  </sheetViews>
  <sheetFormatPr defaultRowHeight="13.5"/>
  <cols>
    <col min="1" max="29" width="2.375" customWidth="1"/>
    <col min="30" max="37" width="2.5" customWidth="1"/>
  </cols>
  <sheetData>
    <row r="1" spans="1:39" ht="14.25">
      <c r="A1" s="330" t="s">
        <v>751</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row>
    <row r="2" spans="1:39" ht="40.5" customHeight="1">
      <c r="A2" s="1437" t="s">
        <v>594</v>
      </c>
      <c r="B2" s="1437"/>
      <c r="C2" s="1437"/>
      <c r="D2" s="1437"/>
      <c r="E2" s="1437"/>
      <c r="F2" s="1437"/>
      <c r="G2" s="1437"/>
      <c r="H2" s="1437"/>
      <c r="I2" s="1437"/>
      <c r="J2" s="1437"/>
      <c r="K2" s="1437"/>
      <c r="L2" s="1437"/>
      <c r="M2" s="1437"/>
      <c r="N2" s="1437"/>
      <c r="O2" s="1437"/>
      <c r="P2" s="1437"/>
      <c r="Q2" s="1437"/>
      <c r="R2" s="1437"/>
      <c r="S2" s="1437"/>
      <c r="T2" s="1437"/>
      <c r="U2" s="1437"/>
      <c r="V2" s="1437"/>
      <c r="W2" s="1437"/>
      <c r="X2" s="1437"/>
      <c r="Y2" s="1437"/>
      <c r="Z2" s="1437"/>
      <c r="AA2" s="1437"/>
      <c r="AB2" s="1437"/>
      <c r="AC2" s="1437"/>
      <c r="AD2" s="1437"/>
      <c r="AE2" s="1437"/>
      <c r="AF2" s="1437"/>
      <c r="AG2" s="1437"/>
      <c r="AH2" s="1437"/>
      <c r="AI2" s="1437"/>
      <c r="AJ2" s="1437"/>
      <c r="AK2" s="1437"/>
      <c r="AM2" s="89" t="s">
        <v>1045</v>
      </c>
    </row>
    <row r="3" spans="1:39" ht="18.75" customHeight="1">
      <c r="A3" s="356" t="s">
        <v>753</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row>
    <row r="4" spans="1:39" ht="9.75" customHeight="1">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row>
    <row r="5" spans="1:39" ht="14.25">
      <c r="A5" s="356" t="s">
        <v>756</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row>
    <row r="6" spans="1:39" ht="14.25">
      <c r="A6" s="357" t="s">
        <v>62</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row>
    <row r="7" spans="1:39" ht="14.25">
      <c r="A7" s="358"/>
      <c r="B7" s="1438" t="s">
        <v>562</v>
      </c>
      <c r="C7" s="1439"/>
      <c r="D7" s="1439"/>
      <c r="E7" s="1439"/>
      <c r="F7" s="1439"/>
      <c r="G7" s="1439"/>
      <c r="H7" s="1439"/>
      <c r="I7" s="1439"/>
      <c r="J7" s="1439"/>
      <c r="K7" s="1439"/>
      <c r="L7" s="1439"/>
      <c r="M7" s="1439"/>
      <c r="N7" s="1439"/>
      <c r="O7" s="1439"/>
      <c r="P7" s="1439"/>
      <c r="Q7" s="1439"/>
      <c r="R7" s="1439"/>
      <c r="S7" s="1439"/>
      <c r="T7" s="1439"/>
      <c r="U7" s="1439"/>
      <c r="V7" s="1439"/>
      <c r="W7" s="1439"/>
      <c r="X7" s="1439"/>
      <c r="Y7" s="1439"/>
      <c r="Z7" s="1439"/>
      <c r="AA7" s="1439"/>
      <c r="AB7" s="1439"/>
      <c r="AC7" s="1439"/>
      <c r="AD7" s="1439"/>
      <c r="AE7" s="1439"/>
      <c r="AF7" s="1439"/>
      <c r="AG7" s="1439"/>
      <c r="AH7" s="1439"/>
      <c r="AI7" s="1439"/>
      <c r="AJ7" s="1439"/>
      <c r="AK7" s="1440"/>
    </row>
    <row r="8" spans="1:39" ht="139.5" customHeight="1">
      <c r="A8" s="1450">
        <v>1</v>
      </c>
      <c r="B8" s="1441" t="s">
        <v>760</v>
      </c>
      <c r="C8" s="1441"/>
      <c r="D8" s="1441"/>
      <c r="E8" s="1441"/>
      <c r="F8" s="1441"/>
      <c r="G8" s="1441"/>
      <c r="H8" s="1441"/>
      <c r="I8" s="1441"/>
      <c r="J8" s="1441"/>
      <c r="K8" s="1441"/>
      <c r="L8" s="1441"/>
      <c r="M8" s="1441"/>
      <c r="N8" s="1441"/>
      <c r="O8" s="1441"/>
      <c r="P8" s="1441"/>
      <c r="Q8" s="1441"/>
      <c r="R8" s="1441"/>
      <c r="S8" s="1441"/>
      <c r="T8" s="1441"/>
      <c r="U8" s="1441"/>
      <c r="V8" s="1441"/>
      <c r="W8" s="1441"/>
      <c r="X8" s="1441"/>
      <c r="Y8" s="1441"/>
      <c r="Z8" s="1441"/>
      <c r="AA8" s="1441"/>
      <c r="AB8" s="1441"/>
      <c r="AC8" s="1441"/>
      <c r="AD8" s="1441"/>
      <c r="AE8" s="1441"/>
      <c r="AF8" s="1441"/>
      <c r="AG8" s="1441"/>
      <c r="AH8" s="1441"/>
      <c r="AI8" s="1441"/>
      <c r="AJ8" s="1441"/>
      <c r="AK8" s="1442"/>
    </row>
    <row r="9" spans="1:39" ht="14.25">
      <c r="A9" s="1451"/>
      <c r="B9" s="364"/>
      <c r="C9" s="1443"/>
      <c r="D9" s="1443"/>
      <c r="E9" s="1443"/>
      <c r="F9" s="1443"/>
      <c r="G9" s="1443"/>
      <c r="H9" s="1443"/>
      <c r="I9" s="1443"/>
      <c r="J9" s="1443"/>
      <c r="K9" s="1443"/>
      <c r="L9" s="1443"/>
      <c r="M9" s="1443"/>
      <c r="N9" s="1443"/>
      <c r="O9" s="1443"/>
      <c r="P9" s="1443"/>
      <c r="Q9" s="1443"/>
      <c r="R9" s="1443"/>
      <c r="S9" s="369"/>
      <c r="T9" s="369"/>
      <c r="U9" s="369"/>
      <c r="V9" s="369"/>
      <c r="W9" s="369"/>
      <c r="X9" s="369"/>
      <c r="Y9" s="369"/>
      <c r="Z9" s="369"/>
      <c r="AA9" s="369"/>
      <c r="AB9" s="369"/>
      <c r="AC9" s="369"/>
      <c r="AD9" s="369"/>
      <c r="AE9" s="369"/>
      <c r="AF9" s="369"/>
      <c r="AG9" s="369"/>
      <c r="AH9" s="369"/>
      <c r="AI9" s="369"/>
      <c r="AJ9" s="369"/>
      <c r="AK9" s="370"/>
    </row>
    <row r="10" spans="1:39" ht="14.25">
      <c r="A10" s="1452"/>
      <c r="B10" s="365"/>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71"/>
    </row>
    <row r="11" spans="1:39" ht="18.75" customHeight="1">
      <c r="A11" s="362">
        <v>2</v>
      </c>
      <c r="B11" s="1444" t="s">
        <v>623</v>
      </c>
      <c r="C11" s="1445"/>
      <c r="D11" s="1445"/>
      <c r="E11" s="1445"/>
      <c r="F11" s="1445"/>
      <c r="G11" s="1445"/>
      <c r="H11" s="1445"/>
      <c r="I11" s="1445"/>
      <c r="J11" s="1445"/>
      <c r="K11" s="1445"/>
      <c r="L11" s="1445"/>
      <c r="M11" s="1445"/>
      <c r="N11" s="1445"/>
      <c r="O11" s="1445"/>
      <c r="P11" s="1445"/>
      <c r="Q11" s="1445"/>
      <c r="R11" s="1445"/>
      <c r="S11" s="1445"/>
      <c r="T11" s="1445"/>
      <c r="U11" s="1445"/>
      <c r="V11" s="1445"/>
      <c r="W11" s="1445"/>
      <c r="X11" s="1445"/>
      <c r="Y11" s="1445"/>
      <c r="Z11" s="1445"/>
      <c r="AA11" s="1445"/>
      <c r="AB11" s="1445"/>
      <c r="AC11" s="1445"/>
      <c r="AD11" s="1445"/>
      <c r="AE11" s="1445"/>
      <c r="AF11" s="1445"/>
      <c r="AG11" s="1445"/>
      <c r="AH11" s="1445"/>
      <c r="AI11" s="1445"/>
      <c r="AJ11" s="1445"/>
      <c r="AK11" s="1446"/>
    </row>
    <row r="12" spans="1:39" ht="60" customHeight="1">
      <c r="A12" s="360">
        <v>3</v>
      </c>
      <c r="B12" s="1447" t="s">
        <v>1176</v>
      </c>
      <c r="C12" s="1445"/>
      <c r="D12" s="1445"/>
      <c r="E12" s="1445"/>
      <c r="F12" s="1445"/>
      <c r="G12" s="1445"/>
      <c r="H12" s="1445"/>
      <c r="I12" s="1445"/>
      <c r="J12" s="1445"/>
      <c r="K12" s="1445"/>
      <c r="L12" s="1445"/>
      <c r="M12" s="1445"/>
      <c r="N12" s="1445"/>
      <c r="O12" s="1445"/>
      <c r="P12" s="1445"/>
      <c r="Q12" s="1445"/>
      <c r="R12" s="1445"/>
      <c r="S12" s="1445"/>
      <c r="T12" s="1445"/>
      <c r="U12" s="1445"/>
      <c r="V12" s="1445"/>
      <c r="W12" s="1445"/>
      <c r="X12" s="1445"/>
      <c r="Y12" s="1445"/>
      <c r="Z12" s="1445"/>
      <c r="AA12" s="1445"/>
      <c r="AB12" s="1445"/>
      <c r="AC12" s="1445"/>
      <c r="AD12" s="1445"/>
      <c r="AE12" s="1445"/>
      <c r="AF12" s="1445"/>
      <c r="AG12" s="1445"/>
      <c r="AH12" s="1445"/>
      <c r="AI12" s="1445"/>
      <c r="AJ12" s="1445"/>
      <c r="AK12" s="1446"/>
    </row>
    <row r="13" spans="1:39" ht="31.5" customHeight="1">
      <c r="A13" s="362">
        <v>4</v>
      </c>
      <c r="B13" s="1447" t="s">
        <v>31</v>
      </c>
      <c r="C13" s="1445"/>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6"/>
    </row>
    <row r="14" spans="1:39" ht="47.25" customHeight="1">
      <c r="A14" s="362">
        <v>5</v>
      </c>
      <c r="B14" s="1447" t="s">
        <v>761</v>
      </c>
      <c r="C14" s="1445"/>
      <c r="D14" s="1445"/>
      <c r="E14" s="1445"/>
      <c r="F14" s="1445"/>
      <c r="G14" s="1445"/>
      <c r="H14" s="1445"/>
      <c r="I14" s="1445"/>
      <c r="J14" s="1445"/>
      <c r="K14" s="1445"/>
      <c r="L14" s="1445"/>
      <c r="M14" s="1445"/>
      <c r="N14" s="1445"/>
      <c r="O14" s="1445"/>
      <c r="P14" s="1445"/>
      <c r="Q14" s="1445"/>
      <c r="R14" s="1445"/>
      <c r="S14" s="1445"/>
      <c r="T14" s="1445"/>
      <c r="U14" s="1445"/>
      <c r="V14" s="1445"/>
      <c r="W14" s="1445"/>
      <c r="X14" s="1445"/>
      <c r="Y14" s="1445"/>
      <c r="Z14" s="1445"/>
      <c r="AA14" s="1445"/>
      <c r="AB14" s="1445"/>
      <c r="AC14" s="1445"/>
      <c r="AD14" s="1445"/>
      <c r="AE14" s="1445"/>
      <c r="AF14" s="1445"/>
      <c r="AG14" s="1445"/>
      <c r="AH14" s="1445"/>
      <c r="AI14" s="1445"/>
      <c r="AJ14" s="1445"/>
      <c r="AK14" s="1446"/>
    </row>
    <row r="15" spans="1:39" ht="14.25">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row>
    <row r="16" spans="1:39" ht="14.25">
      <c r="A16" s="356" t="s">
        <v>763</v>
      </c>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row>
    <row r="17" spans="1:37" ht="14.25">
      <c r="A17" s="363" t="s">
        <v>606</v>
      </c>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row>
    <row r="18" spans="1:37" ht="14.25">
      <c r="A18" s="358"/>
      <c r="B18" s="1438" t="s">
        <v>562</v>
      </c>
      <c r="C18" s="1439"/>
      <c r="D18" s="1439"/>
      <c r="E18" s="1439"/>
      <c r="F18" s="1439"/>
      <c r="G18" s="1439"/>
      <c r="H18" s="1439"/>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39"/>
      <c r="AG18" s="1439"/>
      <c r="AH18" s="1439"/>
      <c r="AI18" s="1439"/>
      <c r="AJ18" s="1439"/>
      <c r="AK18" s="1440"/>
    </row>
    <row r="19" spans="1:37" ht="102" customHeight="1">
      <c r="A19" s="359">
        <v>1</v>
      </c>
      <c r="B19" s="1441" t="s">
        <v>765</v>
      </c>
      <c r="C19" s="1441"/>
      <c r="D19" s="1441"/>
      <c r="E19" s="1441"/>
      <c r="F19" s="1441"/>
      <c r="G19" s="1441"/>
      <c r="H19" s="1441"/>
      <c r="I19" s="1441"/>
      <c r="J19" s="1441"/>
      <c r="K19" s="1441"/>
      <c r="L19" s="1441"/>
      <c r="M19" s="1441"/>
      <c r="N19" s="1441"/>
      <c r="O19" s="1441"/>
      <c r="P19" s="1441"/>
      <c r="Q19" s="1441"/>
      <c r="R19" s="1441"/>
      <c r="S19" s="1441"/>
      <c r="T19" s="1441"/>
      <c r="U19" s="1441"/>
      <c r="V19" s="1441"/>
      <c r="W19" s="1441"/>
      <c r="X19" s="1441"/>
      <c r="Y19" s="1441"/>
      <c r="Z19" s="1441"/>
      <c r="AA19" s="1441"/>
      <c r="AB19" s="1441"/>
      <c r="AC19" s="1441"/>
      <c r="AD19" s="1441"/>
      <c r="AE19" s="1441"/>
      <c r="AF19" s="1441"/>
      <c r="AG19" s="1441"/>
      <c r="AH19" s="1441"/>
      <c r="AI19" s="1441"/>
      <c r="AJ19" s="1441"/>
      <c r="AK19" s="1442"/>
    </row>
    <row r="20" spans="1:37" ht="14.25">
      <c r="A20" s="360"/>
      <c r="B20" s="364"/>
      <c r="C20" s="367"/>
      <c r="D20" s="367"/>
      <c r="E20" s="367"/>
      <c r="F20" s="367"/>
      <c r="G20" s="367"/>
      <c r="H20" s="367"/>
      <c r="I20" s="367"/>
      <c r="J20" s="367"/>
      <c r="K20" s="367"/>
      <c r="L20" s="367"/>
      <c r="M20" s="367"/>
      <c r="N20" s="368" t="s">
        <v>404</v>
      </c>
      <c r="O20" s="367"/>
      <c r="P20" s="367"/>
      <c r="Q20" s="367"/>
      <c r="R20" s="369"/>
      <c r="S20" s="369"/>
      <c r="T20" s="369"/>
      <c r="U20" s="369"/>
      <c r="V20" s="369"/>
      <c r="W20" s="369"/>
      <c r="X20" s="369"/>
      <c r="Y20" s="369"/>
      <c r="Z20" s="369"/>
      <c r="AA20" s="369"/>
      <c r="AB20" s="369"/>
      <c r="AC20" s="369"/>
      <c r="AD20" s="369"/>
      <c r="AE20" s="369"/>
      <c r="AF20" s="369"/>
      <c r="AG20" s="369"/>
      <c r="AH20" s="369"/>
      <c r="AI20" s="369"/>
      <c r="AJ20" s="369"/>
      <c r="AK20" s="370"/>
    </row>
    <row r="21" spans="1:37" ht="10.5" customHeight="1">
      <c r="A21" s="361"/>
      <c r="B21" s="365"/>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71"/>
    </row>
    <row r="22" spans="1:37" ht="24.75" customHeight="1">
      <c r="A22" s="362">
        <v>2</v>
      </c>
      <c r="B22" s="1444" t="s">
        <v>623</v>
      </c>
      <c r="C22" s="1445"/>
      <c r="D22" s="1445"/>
      <c r="E22" s="1445"/>
      <c r="F22" s="1445"/>
      <c r="G22" s="1445"/>
      <c r="H22" s="1445"/>
      <c r="I22" s="1445"/>
      <c r="J22" s="1445"/>
      <c r="K22" s="1445"/>
      <c r="L22" s="1445"/>
      <c r="M22" s="1445"/>
      <c r="N22" s="1445"/>
      <c r="O22" s="1445"/>
      <c r="P22" s="1445"/>
      <c r="Q22" s="1445"/>
      <c r="R22" s="1445"/>
      <c r="S22" s="1445"/>
      <c r="T22" s="1445"/>
      <c r="U22" s="1445"/>
      <c r="V22" s="1445"/>
      <c r="W22" s="1445"/>
      <c r="X22" s="1445"/>
      <c r="Y22" s="1445"/>
      <c r="Z22" s="1445"/>
      <c r="AA22" s="1445"/>
      <c r="AB22" s="1445"/>
      <c r="AC22" s="1445"/>
      <c r="AD22" s="1445"/>
      <c r="AE22" s="1445"/>
      <c r="AF22" s="1445"/>
      <c r="AG22" s="1445"/>
      <c r="AH22" s="1445"/>
      <c r="AI22" s="1445"/>
      <c r="AJ22" s="1445"/>
      <c r="AK22" s="1446"/>
    </row>
    <row r="23" spans="1:37" ht="39" customHeight="1">
      <c r="A23" s="360">
        <v>3</v>
      </c>
      <c r="B23" s="1447" t="s">
        <v>1177</v>
      </c>
      <c r="C23" s="1445"/>
      <c r="D23" s="1445"/>
      <c r="E23" s="1445"/>
      <c r="F23" s="1445"/>
      <c r="G23" s="1445"/>
      <c r="H23" s="1445"/>
      <c r="I23" s="1445"/>
      <c r="J23" s="1445"/>
      <c r="K23" s="1445"/>
      <c r="L23" s="1445"/>
      <c r="M23" s="1445"/>
      <c r="N23" s="1445"/>
      <c r="O23" s="1445"/>
      <c r="P23" s="1445"/>
      <c r="Q23" s="1445"/>
      <c r="R23" s="1445"/>
      <c r="S23" s="1445"/>
      <c r="T23" s="1445"/>
      <c r="U23" s="1445"/>
      <c r="V23" s="1445"/>
      <c r="W23" s="1445"/>
      <c r="X23" s="1445"/>
      <c r="Y23" s="1445"/>
      <c r="Z23" s="1445"/>
      <c r="AA23" s="1445"/>
      <c r="AB23" s="1445"/>
      <c r="AC23" s="1445"/>
      <c r="AD23" s="1445"/>
      <c r="AE23" s="1445"/>
      <c r="AF23" s="1445"/>
      <c r="AG23" s="1445"/>
      <c r="AH23" s="1445"/>
      <c r="AI23" s="1445"/>
      <c r="AJ23" s="1445"/>
      <c r="AK23" s="1446"/>
    </row>
    <row r="24" spans="1:37" ht="36" customHeight="1">
      <c r="A24" s="362">
        <v>4</v>
      </c>
      <c r="B24" s="1447" t="s">
        <v>766</v>
      </c>
      <c r="C24" s="1445"/>
      <c r="D24" s="1445"/>
      <c r="E24" s="1445"/>
      <c r="F24" s="1445"/>
      <c r="G24" s="1445"/>
      <c r="H24" s="1445"/>
      <c r="I24" s="1445"/>
      <c r="J24" s="1445"/>
      <c r="K24" s="1445"/>
      <c r="L24" s="1445"/>
      <c r="M24" s="1445"/>
      <c r="N24" s="1445"/>
      <c r="O24" s="1445"/>
      <c r="P24" s="1445"/>
      <c r="Q24" s="1445"/>
      <c r="R24" s="1445"/>
      <c r="S24" s="1445"/>
      <c r="T24" s="1445"/>
      <c r="U24" s="1445"/>
      <c r="V24" s="1445"/>
      <c r="W24" s="1445"/>
      <c r="X24" s="1445"/>
      <c r="Y24" s="1445"/>
      <c r="Z24" s="1445"/>
      <c r="AA24" s="1445"/>
      <c r="AB24" s="1445"/>
      <c r="AC24" s="1445"/>
      <c r="AD24" s="1445"/>
      <c r="AE24" s="1445"/>
      <c r="AF24" s="1445"/>
      <c r="AG24" s="1445"/>
      <c r="AH24" s="1445"/>
      <c r="AI24" s="1445"/>
      <c r="AJ24" s="1445"/>
      <c r="AK24" s="1446"/>
    </row>
    <row r="25" spans="1:37" ht="14.25">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row>
    <row r="26" spans="1:37" ht="22.5" customHeight="1">
      <c r="A26" s="1448" t="s">
        <v>347</v>
      </c>
      <c r="B26" s="1448"/>
      <c r="C26" s="1448"/>
      <c r="D26" s="1448"/>
      <c r="E26" s="1448"/>
      <c r="F26" s="1448"/>
      <c r="G26" s="1449"/>
      <c r="H26" s="1449"/>
      <c r="I26" s="1449"/>
      <c r="J26" s="1449"/>
      <c r="K26" s="1449"/>
      <c r="L26" s="1449"/>
      <c r="M26" s="1449"/>
      <c r="N26" s="1449"/>
      <c r="O26" s="1449"/>
      <c r="P26" s="1449"/>
      <c r="Q26" s="1449"/>
      <c r="R26" s="1449"/>
      <c r="S26" s="1449"/>
      <c r="T26" s="1449"/>
      <c r="U26" s="1449"/>
      <c r="V26" s="1449"/>
      <c r="W26" s="1449"/>
      <c r="X26" s="1449"/>
      <c r="Y26" s="1449"/>
      <c r="Z26" s="1449"/>
      <c r="AA26" s="1449"/>
      <c r="AB26" s="1449"/>
      <c r="AC26" s="1449"/>
      <c r="AD26" s="1449"/>
      <c r="AE26" s="1449"/>
      <c r="AF26" s="1449"/>
      <c r="AG26" s="1449"/>
      <c r="AH26" s="1449"/>
      <c r="AI26" s="1449"/>
      <c r="AJ26" s="356"/>
      <c r="AK26" s="356"/>
    </row>
    <row r="27" spans="1:37" ht="14.25">
      <c r="A27" s="356"/>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row>
    <row r="28" spans="1:37" ht="13.5" customHeight="1">
      <c r="A28" s="1453" t="s">
        <v>475</v>
      </c>
      <c r="B28" s="1453"/>
      <c r="C28" s="1453"/>
      <c r="D28" s="1453"/>
      <c r="E28" s="1453"/>
      <c r="F28" s="1453"/>
      <c r="G28" s="1453"/>
      <c r="H28" s="1453"/>
      <c r="I28" s="1453"/>
      <c r="J28" s="1453"/>
      <c r="K28" s="1453"/>
      <c r="L28" s="1453"/>
      <c r="M28" s="1453"/>
      <c r="N28" s="1453"/>
      <c r="O28" s="1453"/>
      <c r="P28" s="1453"/>
      <c r="Q28" s="1453"/>
      <c r="R28" s="1453"/>
      <c r="S28" s="1453"/>
      <c r="T28" s="1453"/>
      <c r="U28" s="1453"/>
      <c r="V28" s="1453"/>
      <c r="W28" s="1453"/>
      <c r="X28" s="1453"/>
      <c r="Y28" s="1453"/>
      <c r="Z28" s="1453"/>
      <c r="AA28" s="1453"/>
      <c r="AB28" s="1453"/>
      <c r="AC28" s="1453"/>
      <c r="AD28" s="1453"/>
      <c r="AE28" s="1453"/>
      <c r="AF28" s="1453"/>
      <c r="AG28" s="1453"/>
      <c r="AH28" s="1453"/>
      <c r="AI28" s="1453"/>
      <c r="AJ28" s="1453"/>
      <c r="AK28" s="1453"/>
    </row>
    <row r="29" spans="1:37" ht="13.5" customHeight="1">
      <c r="A29" s="1453"/>
      <c r="B29" s="1453"/>
      <c r="C29" s="1453"/>
      <c r="D29" s="1453"/>
      <c r="E29" s="1453"/>
      <c r="F29" s="1453"/>
      <c r="G29" s="1453"/>
      <c r="H29" s="1453"/>
      <c r="I29" s="1453"/>
      <c r="J29" s="1453"/>
      <c r="K29" s="1453"/>
      <c r="L29" s="1453"/>
      <c r="M29" s="1453"/>
      <c r="N29" s="1453"/>
      <c r="O29" s="1453"/>
      <c r="P29" s="1453"/>
      <c r="Q29" s="1453"/>
      <c r="R29" s="1453"/>
      <c r="S29" s="1453"/>
      <c r="T29" s="1453"/>
      <c r="U29" s="1453"/>
      <c r="V29" s="1453"/>
      <c r="W29" s="1453"/>
      <c r="X29" s="1453"/>
      <c r="Y29" s="1453"/>
      <c r="Z29" s="1453"/>
      <c r="AA29" s="1453"/>
      <c r="AB29" s="1453"/>
      <c r="AC29" s="1453"/>
      <c r="AD29" s="1453"/>
      <c r="AE29" s="1453"/>
      <c r="AF29" s="1453"/>
      <c r="AG29" s="1453"/>
      <c r="AH29" s="1453"/>
      <c r="AI29" s="1453"/>
      <c r="AJ29" s="1453"/>
      <c r="AK29" s="1453"/>
    </row>
  </sheetData>
  <mergeCells count="24">
    <mergeCell ref="A28:AK29"/>
    <mergeCell ref="B19:AK19"/>
    <mergeCell ref="B22:AK22"/>
    <mergeCell ref="B23:AK23"/>
    <mergeCell ref="B24:AK24"/>
    <mergeCell ref="A26:F26"/>
    <mergeCell ref="G26:AI26"/>
    <mergeCell ref="B11:AK11"/>
    <mergeCell ref="B12:AK12"/>
    <mergeCell ref="B13:AK13"/>
    <mergeCell ref="B14:AK14"/>
    <mergeCell ref="B18:AK18"/>
    <mergeCell ref="A2:AK2"/>
    <mergeCell ref="B7:AK7"/>
    <mergeCell ref="B8:AK8"/>
    <mergeCell ref="C9:D9"/>
    <mergeCell ref="E9:F9"/>
    <mergeCell ref="G9:H9"/>
    <mergeCell ref="I9:J9"/>
    <mergeCell ref="K9:L9"/>
    <mergeCell ref="M9:N9"/>
    <mergeCell ref="O9:P9"/>
    <mergeCell ref="Q9:R9"/>
    <mergeCell ref="A8:A10"/>
  </mergeCells>
  <phoneticPr fontId="7"/>
  <hyperlinks>
    <hyperlink ref="AM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view="pageBreakPreview" zoomScaleSheetLayoutView="100" workbookViewId="0">
      <selection activeCell="AN2" sqref="AN2"/>
    </sheetView>
  </sheetViews>
  <sheetFormatPr defaultRowHeight="21" customHeight="1"/>
  <cols>
    <col min="1" max="1" width="2.625" style="372" customWidth="1"/>
    <col min="2" max="38" width="2.625" style="373" customWidth="1"/>
    <col min="39" max="256" width="9" style="373" customWidth="1"/>
    <col min="257" max="294" width="2.625" style="373" customWidth="1"/>
    <col min="295" max="512" width="9" style="373" customWidth="1"/>
    <col min="513" max="550" width="2.625" style="373" customWidth="1"/>
    <col min="551" max="768" width="9" style="373" customWidth="1"/>
    <col min="769" max="806" width="2.625" style="373" customWidth="1"/>
    <col min="807" max="1024" width="9" style="373" customWidth="1"/>
    <col min="1025" max="1062" width="2.625" style="373" customWidth="1"/>
    <col min="1063" max="1280" width="9" style="373" customWidth="1"/>
    <col min="1281" max="1318" width="2.625" style="373" customWidth="1"/>
    <col min="1319" max="1536" width="9" style="373" customWidth="1"/>
    <col min="1537" max="1574" width="2.625" style="373" customWidth="1"/>
    <col min="1575" max="1792" width="9" style="373" customWidth="1"/>
    <col min="1793" max="1830" width="2.625" style="373" customWidth="1"/>
    <col min="1831" max="2048" width="9" style="373" customWidth="1"/>
    <col min="2049" max="2086" width="2.625" style="373" customWidth="1"/>
    <col min="2087" max="2304" width="9" style="373" customWidth="1"/>
    <col min="2305" max="2342" width="2.625" style="373" customWidth="1"/>
    <col min="2343" max="2560" width="9" style="373" customWidth="1"/>
    <col min="2561" max="2598" width="2.625" style="373" customWidth="1"/>
    <col min="2599" max="2816" width="9" style="373" customWidth="1"/>
    <col min="2817" max="2854" width="2.625" style="373" customWidth="1"/>
    <col min="2855" max="3072" width="9" style="373" customWidth="1"/>
    <col min="3073" max="3110" width="2.625" style="373" customWidth="1"/>
    <col min="3111" max="3328" width="9" style="373" customWidth="1"/>
    <col min="3329" max="3366" width="2.625" style="373" customWidth="1"/>
    <col min="3367" max="3584" width="9" style="373" customWidth="1"/>
    <col min="3585" max="3622" width="2.625" style="373" customWidth="1"/>
    <col min="3623" max="3840" width="9" style="373" customWidth="1"/>
    <col min="3841" max="3878" width="2.625" style="373" customWidth="1"/>
    <col min="3879" max="4096" width="9" style="373" customWidth="1"/>
    <col min="4097" max="4134" width="2.625" style="373" customWidth="1"/>
    <col min="4135" max="4352" width="9" style="373" customWidth="1"/>
    <col min="4353" max="4390" width="2.625" style="373" customWidth="1"/>
    <col min="4391" max="4608" width="9" style="373" customWidth="1"/>
    <col min="4609" max="4646" width="2.625" style="373" customWidth="1"/>
    <col min="4647" max="4864" width="9" style="373" customWidth="1"/>
    <col min="4865" max="4902" width="2.625" style="373" customWidth="1"/>
    <col min="4903" max="5120" width="9" style="373" customWidth="1"/>
    <col min="5121" max="5158" width="2.625" style="373" customWidth="1"/>
    <col min="5159" max="5376" width="9" style="373" customWidth="1"/>
    <col min="5377" max="5414" width="2.625" style="373" customWidth="1"/>
    <col min="5415" max="5632" width="9" style="373" customWidth="1"/>
    <col min="5633" max="5670" width="2.625" style="373" customWidth="1"/>
    <col min="5671" max="5888" width="9" style="373" customWidth="1"/>
    <col min="5889" max="5926" width="2.625" style="373" customWidth="1"/>
    <col min="5927" max="6144" width="9" style="373" customWidth="1"/>
    <col min="6145" max="6182" width="2.625" style="373" customWidth="1"/>
    <col min="6183" max="6400" width="9" style="373" customWidth="1"/>
    <col min="6401" max="6438" width="2.625" style="373" customWidth="1"/>
    <col min="6439" max="6656" width="9" style="373" customWidth="1"/>
    <col min="6657" max="6694" width="2.625" style="373" customWidth="1"/>
    <col min="6695" max="6912" width="9" style="373" customWidth="1"/>
    <col min="6913" max="6950" width="2.625" style="373" customWidth="1"/>
    <col min="6951" max="7168" width="9" style="373" customWidth="1"/>
    <col min="7169" max="7206" width="2.625" style="373" customWidth="1"/>
    <col min="7207" max="7424" width="9" style="373" customWidth="1"/>
    <col min="7425" max="7462" width="2.625" style="373" customWidth="1"/>
    <col min="7463" max="7680" width="9" style="373" customWidth="1"/>
    <col min="7681" max="7718" width="2.625" style="373" customWidth="1"/>
    <col min="7719" max="7936" width="9" style="373" customWidth="1"/>
    <col min="7937" max="7974" width="2.625" style="373" customWidth="1"/>
    <col min="7975" max="8192" width="9" style="373" customWidth="1"/>
    <col min="8193" max="8230" width="2.625" style="373" customWidth="1"/>
    <col min="8231" max="8448" width="9" style="373" customWidth="1"/>
    <col min="8449" max="8486" width="2.625" style="373" customWidth="1"/>
    <col min="8487" max="8704" width="9" style="373" customWidth="1"/>
    <col min="8705" max="8742" width="2.625" style="373" customWidth="1"/>
    <col min="8743" max="8960" width="9" style="373" customWidth="1"/>
    <col min="8961" max="8998" width="2.625" style="373" customWidth="1"/>
    <col min="8999" max="9216" width="9" style="373" customWidth="1"/>
    <col min="9217" max="9254" width="2.625" style="373" customWidth="1"/>
    <col min="9255" max="9472" width="9" style="373" customWidth="1"/>
    <col min="9473" max="9510" width="2.625" style="373" customWidth="1"/>
    <col min="9511" max="9728" width="9" style="373" customWidth="1"/>
    <col min="9729" max="9766" width="2.625" style="373" customWidth="1"/>
    <col min="9767" max="9984" width="9" style="373" customWidth="1"/>
    <col min="9985" max="10022" width="2.625" style="373" customWidth="1"/>
    <col min="10023" max="10240" width="9" style="373" customWidth="1"/>
    <col min="10241" max="10278" width="2.625" style="373" customWidth="1"/>
    <col min="10279" max="10496" width="9" style="373" customWidth="1"/>
    <col min="10497" max="10534" width="2.625" style="373" customWidth="1"/>
    <col min="10535" max="10752" width="9" style="373" customWidth="1"/>
    <col min="10753" max="10790" width="2.625" style="373" customWidth="1"/>
    <col min="10791" max="11008" width="9" style="373" customWidth="1"/>
    <col min="11009" max="11046" width="2.625" style="373" customWidth="1"/>
    <col min="11047" max="11264" width="9" style="373" customWidth="1"/>
    <col min="11265" max="11302" width="2.625" style="373" customWidth="1"/>
    <col min="11303" max="11520" width="9" style="373" customWidth="1"/>
    <col min="11521" max="11558" width="2.625" style="373" customWidth="1"/>
    <col min="11559" max="11776" width="9" style="373" customWidth="1"/>
    <col min="11777" max="11814" width="2.625" style="373" customWidth="1"/>
    <col min="11815" max="12032" width="9" style="373" customWidth="1"/>
    <col min="12033" max="12070" width="2.625" style="373" customWidth="1"/>
    <col min="12071" max="12288" width="9" style="373" customWidth="1"/>
    <col min="12289" max="12326" width="2.625" style="373" customWidth="1"/>
    <col min="12327" max="12544" width="9" style="373" customWidth="1"/>
    <col min="12545" max="12582" width="2.625" style="373" customWidth="1"/>
    <col min="12583" max="12800" width="9" style="373" customWidth="1"/>
    <col min="12801" max="12838" width="2.625" style="373" customWidth="1"/>
    <col min="12839" max="13056" width="9" style="373" customWidth="1"/>
    <col min="13057" max="13094" width="2.625" style="373" customWidth="1"/>
    <col min="13095" max="13312" width="9" style="373" customWidth="1"/>
    <col min="13313" max="13350" width="2.625" style="373" customWidth="1"/>
    <col min="13351" max="13568" width="9" style="373" customWidth="1"/>
    <col min="13569" max="13606" width="2.625" style="373" customWidth="1"/>
    <col min="13607" max="13824" width="9" style="373" customWidth="1"/>
    <col min="13825" max="13862" width="2.625" style="373" customWidth="1"/>
    <col min="13863" max="14080" width="9" style="373" customWidth="1"/>
    <col min="14081" max="14118" width="2.625" style="373" customWidth="1"/>
    <col min="14119" max="14336" width="9" style="373" customWidth="1"/>
    <col min="14337" max="14374" width="2.625" style="373" customWidth="1"/>
    <col min="14375" max="14592" width="9" style="373" customWidth="1"/>
    <col min="14593" max="14630" width="2.625" style="373" customWidth="1"/>
    <col min="14631" max="14848" width="9" style="373" customWidth="1"/>
    <col min="14849" max="14886" width="2.625" style="373" customWidth="1"/>
    <col min="14887" max="15104" width="9" style="373" customWidth="1"/>
    <col min="15105" max="15142" width="2.625" style="373" customWidth="1"/>
    <col min="15143" max="15360" width="9" style="373" customWidth="1"/>
    <col min="15361" max="15398" width="2.625" style="373" customWidth="1"/>
    <col min="15399" max="15616" width="9" style="373" customWidth="1"/>
    <col min="15617" max="15654" width="2.625" style="373" customWidth="1"/>
    <col min="15655" max="15872" width="9" style="373" customWidth="1"/>
    <col min="15873" max="15910" width="2.625" style="373" customWidth="1"/>
    <col min="15911" max="16128" width="9" style="373" customWidth="1"/>
    <col min="16129" max="16166" width="2.625" style="373" customWidth="1"/>
    <col min="16167" max="16384" width="9" style="373" customWidth="1"/>
  </cols>
  <sheetData>
    <row r="1" spans="1:40" ht="21" customHeight="1">
      <c r="A1" s="1454" t="s">
        <v>676</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c r="Z1" s="1455"/>
      <c r="AA1" s="1455"/>
      <c r="AB1" s="1455"/>
      <c r="AC1" s="1455"/>
      <c r="AD1" s="1455"/>
      <c r="AE1" s="1455"/>
      <c r="AF1" s="1455"/>
      <c r="AG1" s="1455"/>
      <c r="AH1" s="1455"/>
      <c r="AI1" s="1455"/>
      <c r="AJ1" s="1455"/>
      <c r="AK1" s="1455"/>
      <c r="AL1" s="1455"/>
    </row>
    <row r="2" spans="1:40" ht="21" customHeight="1">
      <c r="A2" s="1456" t="s">
        <v>789</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1456"/>
      <c r="AF2" s="1456"/>
      <c r="AG2" s="1456"/>
      <c r="AH2" s="1456"/>
      <c r="AI2" s="1456"/>
      <c r="AJ2" s="1456"/>
      <c r="AK2" s="1456"/>
      <c r="AL2" s="1456"/>
      <c r="AN2" s="390" t="s">
        <v>1045</v>
      </c>
    </row>
    <row r="4" spans="1:40" ht="21" customHeight="1">
      <c r="AG4" s="389" t="s">
        <v>296</v>
      </c>
    </row>
    <row r="6" spans="1:40" ht="21" customHeight="1">
      <c r="B6" s="381" t="s">
        <v>426</v>
      </c>
      <c r="C6" s="385"/>
      <c r="D6" s="385"/>
      <c r="E6" s="385"/>
      <c r="F6" s="385"/>
      <c r="G6" s="385"/>
      <c r="H6" s="385"/>
      <c r="I6" s="385"/>
      <c r="J6" s="385"/>
    </row>
    <row r="8" spans="1:40" ht="21" customHeight="1">
      <c r="N8" s="373" t="s">
        <v>573</v>
      </c>
      <c r="Q8" s="373" t="s">
        <v>160</v>
      </c>
      <c r="U8" s="1457"/>
      <c r="V8" s="1457"/>
      <c r="W8" s="1457"/>
      <c r="X8" s="1457"/>
      <c r="Y8" s="1457"/>
      <c r="Z8" s="1457"/>
      <c r="AA8" s="1457"/>
      <c r="AB8" s="1457"/>
      <c r="AC8" s="1457"/>
      <c r="AD8" s="1457"/>
      <c r="AE8" s="1457"/>
      <c r="AF8" s="1457"/>
      <c r="AG8" s="1457"/>
      <c r="AH8" s="1457"/>
    </row>
    <row r="9" spans="1:40" ht="21" customHeight="1">
      <c r="Q9" s="373" t="s">
        <v>790</v>
      </c>
      <c r="U9" s="1457"/>
      <c r="V9" s="1457"/>
      <c r="W9" s="1457"/>
      <c r="X9" s="1457"/>
      <c r="Y9" s="1457"/>
      <c r="Z9" s="1457"/>
      <c r="AA9" s="1457"/>
      <c r="AB9" s="1457"/>
      <c r="AC9" s="1457"/>
      <c r="AD9" s="1457"/>
      <c r="AE9" s="1457"/>
      <c r="AF9" s="1457"/>
      <c r="AG9" s="1457"/>
      <c r="AH9" s="1457"/>
    </row>
    <row r="10" spans="1:40" ht="21" customHeight="1">
      <c r="Q10" s="373" t="s">
        <v>793</v>
      </c>
      <c r="U10" s="1458"/>
      <c r="V10" s="1458"/>
      <c r="W10" s="1458"/>
      <c r="X10" s="1458"/>
      <c r="Y10" s="1458"/>
      <c r="Z10" s="1458"/>
      <c r="AA10" s="1458"/>
      <c r="AB10" s="1458"/>
      <c r="AC10" s="1458"/>
      <c r="AD10" s="1458"/>
      <c r="AE10" s="1458"/>
    </row>
    <row r="13" spans="1:40" ht="21" customHeight="1">
      <c r="A13" s="1459" t="s">
        <v>716</v>
      </c>
      <c r="B13" s="1459"/>
      <c r="C13" s="1459"/>
      <c r="D13" s="1459"/>
      <c r="E13" s="1459"/>
      <c r="F13" s="1459"/>
      <c r="G13" s="1459"/>
      <c r="H13" s="1459"/>
      <c r="I13" s="1459"/>
      <c r="J13" s="1459"/>
      <c r="K13" s="1459"/>
      <c r="L13" s="1459"/>
      <c r="M13" s="1459"/>
      <c r="N13" s="1459"/>
      <c r="O13" s="1459"/>
      <c r="P13" s="1459"/>
      <c r="Q13" s="1459"/>
      <c r="R13" s="1459"/>
      <c r="S13" s="1459"/>
      <c r="T13" s="1459"/>
      <c r="U13" s="1459"/>
      <c r="V13" s="1459"/>
      <c r="W13" s="1459"/>
      <c r="X13" s="1459"/>
      <c r="Y13" s="1459"/>
      <c r="Z13" s="1459"/>
      <c r="AA13" s="1459"/>
      <c r="AB13" s="1459"/>
      <c r="AC13" s="1459"/>
      <c r="AD13" s="1459"/>
      <c r="AE13" s="1459"/>
      <c r="AF13" s="1459"/>
      <c r="AG13" s="1459"/>
      <c r="AH13" s="1459"/>
    </row>
    <row r="14" spans="1:40" ht="21" customHeight="1">
      <c r="A14" s="376"/>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row>
    <row r="15" spans="1:40" ht="12" customHeight="1">
      <c r="A15" s="1567" t="s">
        <v>573</v>
      </c>
      <c r="B15" s="1460" t="s">
        <v>797</v>
      </c>
      <c r="C15" s="1461"/>
      <c r="D15" s="1461"/>
      <c r="E15" s="1461"/>
      <c r="F15" s="1461"/>
      <c r="G15" s="1461"/>
      <c r="H15" s="1461"/>
      <c r="I15" s="1462"/>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4"/>
    </row>
    <row r="16" spans="1:40" ht="27.75" customHeight="1">
      <c r="A16" s="1568"/>
      <c r="B16" s="1465" t="s">
        <v>590</v>
      </c>
      <c r="C16" s="1466"/>
      <c r="D16" s="1466"/>
      <c r="E16" s="1466"/>
      <c r="F16" s="1466"/>
      <c r="G16" s="1466"/>
      <c r="H16" s="1466"/>
      <c r="I16" s="1467"/>
      <c r="J16" s="1468"/>
      <c r="K16" s="1468"/>
      <c r="L16" s="1468"/>
      <c r="M16" s="1468"/>
      <c r="N16" s="1468"/>
      <c r="O16" s="1468"/>
      <c r="P16" s="1468"/>
      <c r="Q16" s="1468"/>
      <c r="R16" s="1468"/>
      <c r="S16" s="1468"/>
      <c r="T16" s="1468"/>
      <c r="U16" s="1468"/>
      <c r="V16" s="1468"/>
      <c r="W16" s="1468"/>
      <c r="X16" s="1468"/>
      <c r="Y16" s="1468"/>
      <c r="Z16" s="1468"/>
      <c r="AA16" s="1468"/>
      <c r="AB16" s="1468"/>
      <c r="AC16" s="1468"/>
      <c r="AD16" s="1468"/>
      <c r="AE16" s="1468"/>
      <c r="AF16" s="1468"/>
      <c r="AG16" s="1468"/>
      <c r="AH16" s="1468"/>
      <c r="AI16" s="1468"/>
      <c r="AJ16" s="1468"/>
      <c r="AK16" s="1468"/>
      <c r="AL16" s="1469"/>
    </row>
    <row r="17" spans="1:38" ht="21" customHeight="1">
      <c r="A17" s="1568"/>
      <c r="B17" s="1523" t="s">
        <v>798</v>
      </c>
      <c r="C17" s="1524"/>
      <c r="D17" s="1524"/>
      <c r="E17" s="1524"/>
      <c r="F17" s="1524"/>
      <c r="G17" s="1524"/>
      <c r="H17" s="1524"/>
      <c r="I17" s="1525"/>
      <c r="J17" s="1470" t="s">
        <v>209</v>
      </c>
      <c r="K17" s="1470"/>
      <c r="L17" s="1470"/>
      <c r="M17" s="1470"/>
      <c r="N17" s="1470"/>
      <c r="O17" s="1470"/>
      <c r="P17" s="1470"/>
      <c r="Q17" s="1470"/>
      <c r="R17" s="1470"/>
      <c r="S17" s="1470"/>
      <c r="T17" s="1470"/>
      <c r="U17" s="1470"/>
      <c r="V17" s="1470"/>
      <c r="W17" s="1470"/>
      <c r="X17" s="1470"/>
      <c r="Y17" s="1470"/>
      <c r="Z17" s="1470"/>
      <c r="AA17" s="1470"/>
      <c r="AB17" s="1470"/>
      <c r="AC17" s="1470"/>
      <c r="AD17" s="1470"/>
      <c r="AE17" s="1470"/>
      <c r="AF17" s="1470"/>
      <c r="AG17" s="1470"/>
      <c r="AH17" s="1470"/>
      <c r="AI17" s="1470"/>
      <c r="AJ17" s="1470"/>
      <c r="AK17" s="1470"/>
      <c r="AL17" s="1471"/>
    </row>
    <row r="18" spans="1:38" ht="21" customHeight="1">
      <c r="A18" s="1568"/>
      <c r="B18" s="1526"/>
      <c r="C18" s="1527"/>
      <c r="D18" s="1527"/>
      <c r="E18" s="1527"/>
      <c r="F18" s="1527"/>
      <c r="G18" s="1527"/>
      <c r="H18" s="1527"/>
      <c r="I18" s="1528"/>
      <c r="J18" s="1472" t="s">
        <v>502</v>
      </c>
      <c r="K18" s="1472"/>
      <c r="L18" s="1472"/>
      <c r="M18" s="1472"/>
      <c r="N18" s="1472"/>
      <c r="O18" s="1472"/>
      <c r="P18" s="1472"/>
      <c r="Q18" s="1472"/>
      <c r="R18" s="1472"/>
      <c r="S18" s="1472"/>
      <c r="T18" s="1472"/>
      <c r="U18" s="1472"/>
      <c r="V18" s="1472"/>
      <c r="W18" s="1472"/>
      <c r="X18" s="1472"/>
      <c r="Y18" s="1472"/>
      <c r="Z18" s="1472"/>
      <c r="AA18" s="1472"/>
      <c r="AB18" s="1472"/>
      <c r="AC18" s="1472"/>
      <c r="AD18" s="1472"/>
      <c r="AE18" s="1472"/>
      <c r="AF18" s="1472"/>
      <c r="AG18" s="1472"/>
      <c r="AH18" s="1472"/>
      <c r="AI18" s="1472"/>
      <c r="AJ18" s="1472"/>
      <c r="AK18" s="1472"/>
      <c r="AL18" s="1473"/>
    </row>
    <row r="19" spans="1:38" ht="21" customHeight="1">
      <c r="A19" s="1568"/>
      <c r="B19" s="1526"/>
      <c r="C19" s="1527"/>
      <c r="D19" s="1527"/>
      <c r="E19" s="1527"/>
      <c r="F19" s="1527"/>
      <c r="G19" s="1527"/>
      <c r="H19" s="1527"/>
      <c r="I19" s="1528"/>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1474"/>
      <c r="AH19" s="1474"/>
      <c r="AI19" s="1474"/>
      <c r="AJ19" s="1474"/>
      <c r="AK19" s="1474"/>
      <c r="AL19" s="1475"/>
    </row>
    <row r="20" spans="1:38" ht="21" customHeight="1">
      <c r="A20" s="1568"/>
      <c r="B20" s="1465"/>
      <c r="C20" s="1466"/>
      <c r="D20" s="1466"/>
      <c r="E20" s="1466"/>
      <c r="F20" s="1466"/>
      <c r="G20" s="1466"/>
      <c r="H20" s="1466"/>
      <c r="I20" s="1467"/>
      <c r="J20" s="1476"/>
      <c r="K20" s="1476"/>
      <c r="L20" s="1476"/>
      <c r="M20" s="1476"/>
      <c r="N20" s="1476"/>
      <c r="O20" s="1476"/>
      <c r="P20" s="1476"/>
      <c r="Q20" s="1476"/>
      <c r="R20" s="1476"/>
      <c r="S20" s="1476"/>
      <c r="T20" s="1476"/>
      <c r="U20" s="1476"/>
      <c r="V20" s="1476"/>
      <c r="W20" s="1476"/>
      <c r="X20" s="1476"/>
      <c r="Y20" s="1476"/>
      <c r="Z20" s="1476"/>
      <c r="AA20" s="1476"/>
      <c r="AB20" s="1476"/>
      <c r="AC20" s="1476"/>
      <c r="AD20" s="1476"/>
      <c r="AE20" s="1476"/>
      <c r="AF20" s="1476"/>
      <c r="AG20" s="1476"/>
      <c r="AH20" s="1476"/>
      <c r="AI20" s="1476"/>
      <c r="AJ20" s="1476"/>
      <c r="AK20" s="1476"/>
      <c r="AL20" s="1477"/>
    </row>
    <row r="21" spans="1:38" ht="21" customHeight="1">
      <c r="A21" s="1568"/>
      <c r="B21" s="1478" t="s">
        <v>54</v>
      </c>
      <c r="C21" s="1479"/>
      <c r="D21" s="1479"/>
      <c r="E21" s="1479"/>
      <c r="F21" s="1479"/>
      <c r="G21" s="1479"/>
      <c r="H21" s="1479"/>
      <c r="I21" s="1480"/>
      <c r="J21" s="1481" t="s">
        <v>180</v>
      </c>
      <c r="K21" s="1481"/>
      <c r="L21" s="1481"/>
      <c r="M21" s="1481"/>
      <c r="N21" s="1481"/>
      <c r="O21" s="1482"/>
      <c r="P21" s="1482"/>
      <c r="Q21" s="1482"/>
      <c r="R21" s="1482"/>
      <c r="S21" s="1482"/>
      <c r="T21" s="1482"/>
      <c r="U21" s="1482"/>
      <c r="V21" s="1482"/>
      <c r="W21" s="1482"/>
      <c r="X21" s="1481" t="s">
        <v>228</v>
      </c>
      <c r="Y21" s="1481"/>
      <c r="Z21" s="1481"/>
      <c r="AA21" s="1481"/>
      <c r="AB21" s="1481"/>
      <c r="AC21" s="1482"/>
      <c r="AD21" s="1482"/>
      <c r="AE21" s="1482"/>
      <c r="AF21" s="1482"/>
      <c r="AG21" s="1482"/>
      <c r="AH21" s="1482"/>
      <c r="AI21" s="1482"/>
      <c r="AJ21" s="1482"/>
      <c r="AK21" s="1482"/>
      <c r="AL21" s="1483"/>
    </row>
    <row r="22" spans="1:38" ht="21" customHeight="1">
      <c r="A22" s="1568"/>
      <c r="B22" s="1478" t="s">
        <v>800</v>
      </c>
      <c r="C22" s="1479"/>
      <c r="D22" s="1479"/>
      <c r="E22" s="1479"/>
      <c r="F22" s="1479"/>
      <c r="G22" s="1479"/>
      <c r="H22" s="1479"/>
      <c r="I22" s="1480"/>
      <c r="J22" s="1482"/>
      <c r="K22" s="1482"/>
      <c r="L22" s="1482"/>
      <c r="M22" s="1482"/>
      <c r="N22" s="1482"/>
      <c r="O22" s="1482"/>
      <c r="P22" s="1482"/>
      <c r="Q22" s="1482"/>
      <c r="R22" s="1482"/>
      <c r="S22" s="1482"/>
      <c r="T22" s="1482"/>
      <c r="U22" s="1481" t="s">
        <v>179</v>
      </c>
      <c r="V22" s="1481"/>
      <c r="W22" s="1481"/>
      <c r="X22" s="1481"/>
      <c r="Y22" s="1481"/>
      <c r="Z22" s="1481"/>
      <c r="AA22" s="1481"/>
      <c r="AB22" s="1481"/>
      <c r="AC22" s="1482"/>
      <c r="AD22" s="1482"/>
      <c r="AE22" s="1482"/>
      <c r="AF22" s="1482"/>
      <c r="AG22" s="1482"/>
      <c r="AH22" s="1482"/>
      <c r="AI22" s="1482"/>
      <c r="AJ22" s="1482"/>
      <c r="AK22" s="1482"/>
      <c r="AL22" s="1483"/>
    </row>
    <row r="23" spans="1:38" ht="21" customHeight="1">
      <c r="A23" s="1568"/>
      <c r="B23" s="1478" t="s">
        <v>188</v>
      </c>
      <c r="C23" s="1479"/>
      <c r="D23" s="1479"/>
      <c r="E23" s="1479"/>
      <c r="F23" s="1479"/>
      <c r="G23" s="1479"/>
      <c r="H23" s="1479"/>
      <c r="I23" s="1480"/>
      <c r="J23" s="1481" t="s">
        <v>806</v>
      </c>
      <c r="K23" s="1481"/>
      <c r="L23" s="1481"/>
      <c r="M23" s="1481"/>
      <c r="N23" s="1481"/>
      <c r="O23" s="1482"/>
      <c r="P23" s="1482"/>
      <c r="Q23" s="1482"/>
      <c r="R23" s="1482"/>
      <c r="S23" s="1482"/>
      <c r="T23" s="1482"/>
      <c r="U23" s="1482"/>
      <c r="V23" s="1482"/>
      <c r="W23" s="1482"/>
      <c r="X23" s="1481" t="s">
        <v>107</v>
      </c>
      <c r="Y23" s="1481"/>
      <c r="Z23" s="1481"/>
      <c r="AA23" s="1481"/>
      <c r="AB23" s="1481"/>
      <c r="AC23" s="1482"/>
      <c r="AD23" s="1482"/>
      <c r="AE23" s="1482"/>
      <c r="AF23" s="1482"/>
      <c r="AG23" s="1482"/>
      <c r="AH23" s="1482"/>
      <c r="AI23" s="1482"/>
      <c r="AJ23" s="1482"/>
      <c r="AK23" s="1482"/>
      <c r="AL23" s="1483"/>
    </row>
    <row r="24" spans="1:38" ht="21" customHeight="1">
      <c r="A24" s="1568"/>
      <c r="B24" s="1523" t="s">
        <v>807</v>
      </c>
      <c r="C24" s="1524"/>
      <c r="D24" s="1524"/>
      <c r="E24" s="1524"/>
      <c r="F24" s="1524"/>
      <c r="G24" s="1524"/>
      <c r="H24" s="1524"/>
      <c r="I24" s="1525"/>
      <c r="J24" s="1470" t="s">
        <v>209</v>
      </c>
      <c r="K24" s="1470"/>
      <c r="L24" s="1470"/>
      <c r="M24" s="1470"/>
      <c r="N24" s="1470"/>
      <c r="O24" s="1470"/>
      <c r="P24" s="1470"/>
      <c r="Q24" s="1470"/>
      <c r="R24" s="1470"/>
      <c r="S24" s="1470"/>
      <c r="T24" s="1470"/>
      <c r="U24" s="1470"/>
      <c r="V24" s="1470"/>
      <c r="W24" s="1470"/>
      <c r="X24" s="1470"/>
      <c r="Y24" s="1470"/>
      <c r="Z24" s="1470"/>
      <c r="AA24" s="1470"/>
      <c r="AB24" s="1470"/>
      <c r="AC24" s="1470"/>
      <c r="AD24" s="1470"/>
      <c r="AE24" s="1470"/>
      <c r="AF24" s="1470"/>
      <c r="AG24" s="1470"/>
      <c r="AH24" s="1470"/>
      <c r="AI24" s="1470"/>
      <c r="AJ24" s="1470"/>
      <c r="AK24" s="1470"/>
      <c r="AL24" s="1471"/>
    </row>
    <row r="25" spans="1:38" ht="21" customHeight="1">
      <c r="A25" s="1568"/>
      <c r="B25" s="1526"/>
      <c r="C25" s="1527"/>
      <c r="D25" s="1527"/>
      <c r="E25" s="1527"/>
      <c r="F25" s="1527"/>
      <c r="G25" s="1527"/>
      <c r="H25" s="1527"/>
      <c r="I25" s="1528"/>
      <c r="J25" s="1472" t="s">
        <v>502</v>
      </c>
      <c r="K25" s="1472"/>
      <c r="L25" s="1472"/>
      <c r="M25" s="1472"/>
      <c r="N25" s="1472"/>
      <c r="O25" s="1472"/>
      <c r="P25" s="1472"/>
      <c r="Q25" s="1472"/>
      <c r="R25" s="1472"/>
      <c r="S25" s="1472"/>
      <c r="T25" s="1472"/>
      <c r="U25" s="1472"/>
      <c r="V25" s="1472"/>
      <c r="W25" s="1472"/>
      <c r="X25" s="1472"/>
      <c r="Y25" s="1472"/>
      <c r="Z25" s="1472"/>
      <c r="AA25" s="1472"/>
      <c r="AB25" s="1472"/>
      <c r="AC25" s="1472"/>
      <c r="AD25" s="1472"/>
      <c r="AE25" s="1472"/>
      <c r="AF25" s="1472"/>
      <c r="AG25" s="1472"/>
      <c r="AH25" s="1472"/>
      <c r="AI25" s="1472"/>
      <c r="AJ25" s="1472"/>
      <c r="AK25" s="1472"/>
      <c r="AL25" s="1473"/>
    </row>
    <row r="26" spans="1:38" ht="21" customHeight="1">
      <c r="A26" s="1568"/>
      <c r="B26" s="1526"/>
      <c r="C26" s="1527"/>
      <c r="D26" s="1527"/>
      <c r="E26" s="1527"/>
      <c r="F26" s="1527"/>
      <c r="G26" s="1527"/>
      <c r="H26" s="1527"/>
      <c r="I26" s="1528"/>
      <c r="J26" s="1474"/>
      <c r="K26" s="1474"/>
      <c r="L26" s="1474"/>
      <c r="M26" s="1474"/>
      <c r="N26" s="1474"/>
      <c r="O26" s="1474"/>
      <c r="P26" s="1474"/>
      <c r="Q26" s="1474"/>
      <c r="R26" s="1474"/>
      <c r="S26" s="1474"/>
      <c r="T26" s="1474"/>
      <c r="U26" s="1474"/>
      <c r="V26" s="1474"/>
      <c r="W26" s="1474"/>
      <c r="X26" s="1474"/>
      <c r="Y26" s="1474"/>
      <c r="Z26" s="1474"/>
      <c r="AA26" s="1474"/>
      <c r="AB26" s="1474"/>
      <c r="AC26" s="1474"/>
      <c r="AD26" s="1474"/>
      <c r="AE26" s="1474"/>
      <c r="AF26" s="1474"/>
      <c r="AG26" s="1474"/>
      <c r="AH26" s="1474"/>
      <c r="AI26" s="1474"/>
      <c r="AJ26" s="1474"/>
      <c r="AK26" s="1474"/>
      <c r="AL26" s="1475"/>
    </row>
    <row r="27" spans="1:38" ht="21" customHeight="1">
      <c r="A27" s="1569"/>
      <c r="B27" s="1529"/>
      <c r="C27" s="1530"/>
      <c r="D27" s="1530"/>
      <c r="E27" s="1530"/>
      <c r="F27" s="1530"/>
      <c r="G27" s="1530"/>
      <c r="H27" s="1530"/>
      <c r="I27" s="1531"/>
      <c r="J27" s="1472"/>
      <c r="K27" s="1472"/>
      <c r="L27" s="1472"/>
      <c r="M27" s="1472"/>
      <c r="N27" s="1472"/>
      <c r="O27" s="1472"/>
      <c r="P27" s="1472"/>
      <c r="Q27" s="1472"/>
      <c r="R27" s="1472"/>
      <c r="S27" s="1472"/>
      <c r="T27" s="1472"/>
      <c r="U27" s="1472"/>
      <c r="V27" s="1472"/>
      <c r="W27" s="1472"/>
      <c r="X27" s="1472"/>
      <c r="Y27" s="1472"/>
      <c r="Z27" s="1472"/>
      <c r="AA27" s="1472"/>
      <c r="AB27" s="1472"/>
      <c r="AC27" s="1472"/>
      <c r="AD27" s="1472"/>
      <c r="AE27" s="1472"/>
      <c r="AF27" s="1472"/>
      <c r="AG27" s="1472"/>
      <c r="AH27" s="1472"/>
      <c r="AI27" s="1472"/>
      <c r="AJ27" s="1472"/>
      <c r="AK27" s="1472"/>
      <c r="AL27" s="1473"/>
    </row>
    <row r="28" spans="1:38" ht="15.75" customHeight="1">
      <c r="A28" s="1554" t="s">
        <v>809</v>
      </c>
      <c r="B28" s="1460" t="s">
        <v>797</v>
      </c>
      <c r="C28" s="1461"/>
      <c r="D28" s="1461"/>
      <c r="E28" s="1461"/>
      <c r="F28" s="1461"/>
      <c r="G28" s="1461"/>
      <c r="H28" s="1461"/>
      <c r="I28" s="1462"/>
      <c r="J28" s="1484"/>
      <c r="K28" s="1485"/>
      <c r="L28" s="1485"/>
      <c r="M28" s="1485"/>
      <c r="N28" s="1485"/>
      <c r="O28" s="1485"/>
      <c r="P28" s="1485"/>
      <c r="Q28" s="1485"/>
      <c r="R28" s="1485"/>
      <c r="S28" s="1485"/>
      <c r="T28" s="1485"/>
      <c r="U28" s="1485"/>
      <c r="V28" s="1485"/>
      <c r="W28" s="1485"/>
      <c r="X28" s="1485"/>
      <c r="Y28" s="1485"/>
      <c r="Z28" s="1485"/>
      <c r="AA28" s="1485"/>
      <c r="AB28" s="1485"/>
      <c r="AC28" s="1485"/>
      <c r="AD28" s="1485"/>
      <c r="AE28" s="1485"/>
      <c r="AF28" s="1485"/>
      <c r="AG28" s="1485"/>
      <c r="AH28" s="1485"/>
      <c r="AI28" s="1485"/>
      <c r="AJ28" s="1485"/>
      <c r="AK28" s="1485"/>
      <c r="AL28" s="1486"/>
    </row>
    <row r="29" spans="1:38" ht="21" customHeight="1">
      <c r="A29" s="1555"/>
      <c r="B29" s="1526" t="s">
        <v>618</v>
      </c>
      <c r="C29" s="1527"/>
      <c r="D29" s="1527"/>
      <c r="E29" s="1527"/>
      <c r="F29" s="1527"/>
      <c r="G29" s="1527"/>
      <c r="H29" s="1527"/>
      <c r="I29" s="1528"/>
      <c r="J29" s="1532"/>
      <c r="K29" s="1533"/>
      <c r="L29" s="1533"/>
      <c r="M29" s="1533"/>
      <c r="N29" s="1533"/>
      <c r="O29" s="1533"/>
      <c r="P29" s="1533"/>
      <c r="Q29" s="1533"/>
      <c r="R29" s="1533"/>
      <c r="S29" s="1533"/>
      <c r="T29" s="1533"/>
      <c r="U29" s="1533"/>
      <c r="V29" s="1533"/>
      <c r="W29" s="1533"/>
      <c r="X29" s="1533"/>
      <c r="Y29" s="1533"/>
      <c r="Z29" s="1533"/>
      <c r="AA29" s="1533"/>
      <c r="AB29" s="1533"/>
      <c r="AC29" s="1533"/>
      <c r="AD29" s="1533"/>
      <c r="AE29" s="1533"/>
      <c r="AF29" s="1533"/>
      <c r="AG29" s="1533"/>
      <c r="AH29" s="1533"/>
      <c r="AI29" s="1533"/>
      <c r="AJ29" s="1533"/>
      <c r="AK29" s="1533"/>
      <c r="AL29" s="1534"/>
    </row>
    <row r="30" spans="1:38" ht="14.25" customHeight="1">
      <c r="A30" s="1555"/>
      <c r="B30" s="1465"/>
      <c r="C30" s="1466"/>
      <c r="D30" s="1466"/>
      <c r="E30" s="1466"/>
      <c r="F30" s="1466"/>
      <c r="G30" s="1466"/>
      <c r="H30" s="1466"/>
      <c r="I30" s="1467"/>
      <c r="J30" s="1535"/>
      <c r="K30" s="1536"/>
      <c r="L30" s="1536"/>
      <c r="M30" s="1536"/>
      <c r="N30" s="1536"/>
      <c r="O30" s="1536"/>
      <c r="P30" s="1536"/>
      <c r="Q30" s="1536"/>
      <c r="R30" s="1536"/>
      <c r="S30" s="1536"/>
      <c r="T30" s="1536"/>
      <c r="U30" s="1536"/>
      <c r="V30" s="1536"/>
      <c r="W30" s="1536"/>
      <c r="X30" s="1536"/>
      <c r="Y30" s="1536"/>
      <c r="Z30" s="1536"/>
      <c r="AA30" s="1536"/>
      <c r="AB30" s="1536"/>
      <c r="AC30" s="1536"/>
      <c r="AD30" s="1536"/>
      <c r="AE30" s="1536"/>
      <c r="AF30" s="1536"/>
      <c r="AG30" s="1536"/>
      <c r="AH30" s="1536"/>
      <c r="AI30" s="1536"/>
      <c r="AJ30" s="1536"/>
      <c r="AK30" s="1536"/>
      <c r="AL30" s="1537"/>
    </row>
    <row r="31" spans="1:38" ht="21" customHeight="1">
      <c r="A31" s="1555"/>
      <c r="B31" s="1526" t="s">
        <v>557</v>
      </c>
      <c r="C31" s="1527"/>
      <c r="D31" s="1527"/>
      <c r="E31" s="1527"/>
      <c r="F31" s="1527"/>
      <c r="G31" s="1527"/>
      <c r="H31" s="1527"/>
      <c r="I31" s="1528"/>
      <c r="J31" s="1472" t="s">
        <v>209</v>
      </c>
      <c r="K31" s="1472"/>
      <c r="L31" s="1472"/>
      <c r="M31" s="1472"/>
      <c r="N31" s="1472"/>
      <c r="O31" s="1472"/>
      <c r="P31" s="1472"/>
      <c r="Q31" s="1472"/>
      <c r="R31" s="1472"/>
      <c r="S31" s="1472"/>
      <c r="T31" s="1472"/>
      <c r="U31" s="1472"/>
      <c r="V31" s="1472"/>
      <c r="W31" s="1472"/>
      <c r="X31" s="1472"/>
      <c r="Y31" s="1472"/>
      <c r="Z31" s="1472"/>
      <c r="AA31" s="1472"/>
      <c r="AB31" s="1472"/>
      <c r="AC31" s="1472"/>
      <c r="AD31" s="1472"/>
      <c r="AE31" s="1472"/>
      <c r="AF31" s="1472"/>
      <c r="AG31" s="1472"/>
      <c r="AH31" s="1472"/>
      <c r="AI31" s="1472"/>
      <c r="AJ31" s="1472"/>
      <c r="AK31" s="1472"/>
      <c r="AL31" s="1473"/>
    </row>
    <row r="32" spans="1:38" ht="21" customHeight="1">
      <c r="A32" s="1555"/>
      <c r="B32" s="1526"/>
      <c r="C32" s="1527"/>
      <c r="D32" s="1527"/>
      <c r="E32" s="1527"/>
      <c r="F32" s="1527"/>
      <c r="G32" s="1527"/>
      <c r="H32" s="1527"/>
      <c r="I32" s="1528"/>
      <c r="J32" s="1472" t="s">
        <v>502</v>
      </c>
      <c r="K32" s="1472"/>
      <c r="L32" s="1472"/>
      <c r="M32" s="1472"/>
      <c r="N32" s="1472"/>
      <c r="O32" s="1472"/>
      <c r="P32" s="1472"/>
      <c r="Q32" s="1472"/>
      <c r="R32" s="1472"/>
      <c r="S32" s="1472"/>
      <c r="T32" s="1472"/>
      <c r="U32" s="1472"/>
      <c r="V32" s="1472"/>
      <c r="W32" s="1472"/>
      <c r="X32" s="1472"/>
      <c r="Y32" s="1472"/>
      <c r="Z32" s="1472"/>
      <c r="AA32" s="1472"/>
      <c r="AB32" s="1472"/>
      <c r="AC32" s="1472"/>
      <c r="AD32" s="1472"/>
      <c r="AE32" s="1472"/>
      <c r="AF32" s="1472"/>
      <c r="AG32" s="1472"/>
      <c r="AH32" s="1472"/>
      <c r="AI32" s="1472"/>
      <c r="AJ32" s="1472"/>
      <c r="AK32" s="1472"/>
      <c r="AL32" s="1473"/>
    </row>
    <row r="33" spans="1:38" ht="21" customHeight="1">
      <c r="A33" s="1555"/>
      <c r="B33" s="1526"/>
      <c r="C33" s="1527"/>
      <c r="D33" s="1527"/>
      <c r="E33" s="1527"/>
      <c r="F33" s="1527"/>
      <c r="G33" s="1527"/>
      <c r="H33" s="1527"/>
      <c r="I33" s="1528"/>
      <c r="J33" s="1474"/>
      <c r="K33" s="1474"/>
      <c r="L33" s="1474"/>
      <c r="M33" s="1474"/>
      <c r="N33" s="1474"/>
      <c r="O33" s="1474"/>
      <c r="P33" s="1474"/>
      <c r="Q33" s="1474"/>
      <c r="R33" s="1474"/>
      <c r="S33" s="1474"/>
      <c r="T33" s="1474"/>
      <c r="U33" s="1474"/>
      <c r="V33" s="1474"/>
      <c r="W33" s="1474"/>
      <c r="X33" s="1474"/>
      <c r="Y33" s="1474"/>
      <c r="Z33" s="1474"/>
      <c r="AA33" s="1474"/>
      <c r="AB33" s="1474"/>
      <c r="AC33" s="1474"/>
      <c r="AD33" s="1474"/>
      <c r="AE33" s="1474"/>
      <c r="AF33" s="1474"/>
      <c r="AG33" s="1474"/>
      <c r="AH33" s="1474"/>
      <c r="AI33" s="1474"/>
      <c r="AJ33" s="1474"/>
      <c r="AK33" s="1474"/>
      <c r="AL33" s="1475"/>
    </row>
    <row r="34" spans="1:38" ht="21" customHeight="1">
      <c r="A34" s="1555"/>
      <c r="B34" s="1465"/>
      <c r="C34" s="1466"/>
      <c r="D34" s="1466"/>
      <c r="E34" s="1466"/>
      <c r="F34" s="1466"/>
      <c r="G34" s="1466"/>
      <c r="H34" s="1466"/>
      <c r="I34" s="1467"/>
      <c r="J34" s="1476"/>
      <c r="K34" s="1476"/>
      <c r="L34" s="1476"/>
      <c r="M34" s="1476"/>
      <c r="N34" s="1476"/>
      <c r="O34" s="1476"/>
      <c r="P34" s="1476"/>
      <c r="Q34" s="1476"/>
      <c r="R34" s="1476"/>
      <c r="S34" s="1476"/>
      <c r="T34" s="1476"/>
      <c r="U34" s="1476"/>
      <c r="V34" s="1476"/>
      <c r="W34" s="1476"/>
      <c r="X34" s="1476"/>
      <c r="Y34" s="1476"/>
      <c r="Z34" s="1476"/>
      <c r="AA34" s="1476"/>
      <c r="AB34" s="1476"/>
      <c r="AC34" s="1476"/>
      <c r="AD34" s="1476"/>
      <c r="AE34" s="1476"/>
      <c r="AF34" s="1476"/>
      <c r="AG34" s="1476"/>
      <c r="AH34" s="1476"/>
      <c r="AI34" s="1476"/>
      <c r="AJ34" s="1476"/>
      <c r="AK34" s="1476"/>
      <c r="AL34" s="1477"/>
    </row>
    <row r="35" spans="1:38" ht="21" customHeight="1">
      <c r="A35" s="1555"/>
      <c r="B35" s="1523" t="s">
        <v>54</v>
      </c>
      <c r="C35" s="1524"/>
      <c r="D35" s="1524"/>
      <c r="E35" s="1524"/>
      <c r="F35" s="1524"/>
      <c r="G35" s="1524"/>
      <c r="H35" s="1524"/>
      <c r="I35" s="1525"/>
      <c r="J35" s="1481" t="s">
        <v>180</v>
      </c>
      <c r="K35" s="1481"/>
      <c r="L35" s="1481"/>
      <c r="M35" s="1481"/>
      <c r="N35" s="1481"/>
      <c r="O35" s="1482"/>
      <c r="P35" s="1482"/>
      <c r="Q35" s="1482"/>
      <c r="R35" s="1482"/>
      <c r="S35" s="1482"/>
      <c r="T35" s="1482"/>
      <c r="U35" s="1482"/>
      <c r="V35" s="1482"/>
      <c r="W35" s="1482"/>
      <c r="X35" s="1481" t="s">
        <v>228</v>
      </c>
      <c r="Y35" s="1481"/>
      <c r="Z35" s="1481"/>
      <c r="AA35" s="1481"/>
      <c r="AB35" s="1481"/>
      <c r="AC35" s="1482"/>
      <c r="AD35" s="1482"/>
      <c r="AE35" s="1482"/>
      <c r="AF35" s="1482"/>
      <c r="AG35" s="1482"/>
      <c r="AH35" s="1482"/>
      <c r="AI35" s="1482"/>
      <c r="AJ35" s="1482"/>
      <c r="AK35" s="1482"/>
      <c r="AL35" s="1483"/>
    </row>
    <row r="36" spans="1:38" ht="21" customHeight="1">
      <c r="A36" s="1555"/>
      <c r="B36" s="1465"/>
      <c r="C36" s="1466"/>
      <c r="D36" s="1466"/>
      <c r="E36" s="1466"/>
      <c r="F36" s="1466"/>
      <c r="G36" s="1466"/>
      <c r="H36" s="1466"/>
      <c r="I36" s="1467"/>
      <c r="J36" s="1487" t="s">
        <v>403</v>
      </c>
      <c r="K36" s="1488"/>
      <c r="L36" s="1488"/>
      <c r="M36" s="1488"/>
      <c r="N36" s="1489"/>
      <c r="O36" s="1490"/>
      <c r="P36" s="1491"/>
      <c r="Q36" s="1491"/>
      <c r="R36" s="1491"/>
      <c r="S36" s="1491"/>
      <c r="T36" s="1491"/>
      <c r="U36" s="1491"/>
      <c r="V36" s="1491"/>
      <c r="W36" s="1491"/>
      <c r="X36" s="1491"/>
      <c r="Y36" s="1491"/>
      <c r="Z36" s="1491"/>
      <c r="AA36" s="1491"/>
      <c r="AB36" s="1491"/>
      <c r="AC36" s="1491"/>
      <c r="AD36" s="1491"/>
      <c r="AE36" s="1491"/>
      <c r="AF36" s="1491"/>
      <c r="AG36" s="1491"/>
      <c r="AH36" s="1491"/>
      <c r="AI36" s="1491"/>
      <c r="AJ36" s="1491"/>
      <c r="AK36" s="1491"/>
      <c r="AL36" s="1492"/>
    </row>
    <row r="37" spans="1:38" ht="21" customHeight="1">
      <c r="A37" s="1555"/>
      <c r="B37" s="1478" t="s">
        <v>41</v>
      </c>
      <c r="C37" s="1479"/>
      <c r="D37" s="1479"/>
      <c r="E37" s="1479"/>
      <c r="F37" s="1479"/>
      <c r="G37" s="1479"/>
      <c r="H37" s="1479"/>
      <c r="I37" s="1480"/>
      <c r="J37" s="1481" t="s">
        <v>806</v>
      </c>
      <c r="K37" s="1481"/>
      <c r="L37" s="1481"/>
      <c r="M37" s="1481"/>
      <c r="N37" s="1481"/>
      <c r="O37" s="1482"/>
      <c r="P37" s="1482"/>
      <c r="Q37" s="1482"/>
      <c r="R37" s="1482"/>
      <c r="S37" s="1482"/>
      <c r="T37" s="1482"/>
      <c r="U37" s="1482"/>
      <c r="V37" s="1482"/>
      <c r="W37" s="1482"/>
      <c r="X37" s="1481" t="s">
        <v>107</v>
      </c>
      <c r="Y37" s="1481"/>
      <c r="Z37" s="1481"/>
      <c r="AA37" s="1481"/>
      <c r="AB37" s="1481"/>
      <c r="AC37" s="1482"/>
      <c r="AD37" s="1482"/>
      <c r="AE37" s="1482"/>
      <c r="AF37" s="1482"/>
      <c r="AG37" s="1482"/>
      <c r="AH37" s="1482"/>
      <c r="AI37" s="1482"/>
      <c r="AJ37" s="1482"/>
      <c r="AK37" s="1482"/>
      <c r="AL37" s="1483"/>
    </row>
    <row r="38" spans="1:38" ht="21" customHeight="1">
      <c r="A38" s="1555"/>
      <c r="B38" s="1523" t="s">
        <v>622</v>
      </c>
      <c r="C38" s="1524"/>
      <c r="D38" s="1524"/>
      <c r="E38" s="1524"/>
      <c r="F38" s="1524"/>
      <c r="G38" s="1524"/>
      <c r="H38" s="1524"/>
      <c r="I38" s="1525"/>
      <c r="J38" s="1470" t="s">
        <v>209</v>
      </c>
      <c r="K38" s="1470"/>
      <c r="L38" s="1470"/>
      <c r="M38" s="1470"/>
      <c r="N38" s="1470"/>
      <c r="O38" s="1470"/>
      <c r="P38" s="1470"/>
      <c r="Q38" s="1470"/>
      <c r="R38" s="1470"/>
      <c r="S38" s="1470"/>
      <c r="T38" s="1470"/>
      <c r="U38" s="1470"/>
      <c r="V38" s="1470"/>
      <c r="W38" s="1470"/>
      <c r="X38" s="1470"/>
      <c r="Y38" s="1470"/>
      <c r="Z38" s="1470"/>
      <c r="AA38" s="1470"/>
      <c r="AB38" s="1470"/>
      <c r="AC38" s="1470"/>
      <c r="AD38" s="1470"/>
      <c r="AE38" s="1470"/>
      <c r="AF38" s="1470"/>
      <c r="AG38" s="1470"/>
      <c r="AH38" s="1470"/>
      <c r="AI38" s="1470"/>
      <c r="AJ38" s="1470"/>
      <c r="AK38" s="1470"/>
      <c r="AL38" s="1471"/>
    </row>
    <row r="39" spans="1:38" ht="21" customHeight="1">
      <c r="A39" s="1555"/>
      <c r="B39" s="1526"/>
      <c r="C39" s="1527"/>
      <c r="D39" s="1527"/>
      <c r="E39" s="1527"/>
      <c r="F39" s="1527"/>
      <c r="G39" s="1527"/>
      <c r="H39" s="1527"/>
      <c r="I39" s="1528"/>
      <c r="J39" s="1472" t="s">
        <v>502</v>
      </c>
      <c r="K39" s="1472"/>
      <c r="L39" s="1472"/>
      <c r="M39" s="1472"/>
      <c r="N39" s="1472"/>
      <c r="O39" s="1472"/>
      <c r="P39" s="1472"/>
      <c r="Q39" s="1472"/>
      <c r="R39" s="1472"/>
      <c r="S39" s="1472"/>
      <c r="T39" s="1472"/>
      <c r="U39" s="1472"/>
      <c r="V39" s="1472"/>
      <c r="W39" s="1472"/>
      <c r="X39" s="1472"/>
      <c r="Y39" s="1472"/>
      <c r="Z39" s="1472"/>
      <c r="AA39" s="1472"/>
      <c r="AB39" s="1472"/>
      <c r="AC39" s="1472"/>
      <c r="AD39" s="1472"/>
      <c r="AE39" s="1472"/>
      <c r="AF39" s="1472"/>
      <c r="AG39" s="1472"/>
      <c r="AH39" s="1472"/>
      <c r="AI39" s="1472"/>
      <c r="AJ39" s="1472"/>
      <c r="AK39" s="1472"/>
      <c r="AL39" s="1473"/>
    </row>
    <row r="40" spans="1:38" ht="21" customHeight="1">
      <c r="A40" s="1555"/>
      <c r="B40" s="1526"/>
      <c r="C40" s="1527"/>
      <c r="D40" s="1527"/>
      <c r="E40" s="1527"/>
      <c r="F40" s="1527"/>
      <c r="G40" s="1527"/>
      <c r="H40" s="1527"/>
      <c r="I40" s="1528"/>
      <c r="J40" s="1474"/>
      <c r="K40" s="1474"/>
      <c r="L40" s="1474"/>
      <c r="M40" s="1474"/>
      <c r="N40" s="1474"/>
      <c r="O40" s="1474"/>
      <c r="P40" s="1474"/>
      <c r="Q40" s="1474"/>
      <c r="R40" s="1474"/>
      <c r="S40" s="1474"/>
      <c r="T40" s="1474"/>
      <c r="U40" s="1474"/>
      <c r="V40" s="1474"/>
      <c r="W40" s="1474"/>
      <c r="X40" s="1474"/>
      <c r="Y40" s="1474"/>
      <c r="Z40" s="1474"/>
      <c r="AA40" s="1474"/>
      <c r="AB40" s="1474"/>
      <c r="AC40" s="1474"/>
      <c r="AD40" s="1474"/>
      <c r="AE40" s="1474"/>
      <c r="AF40" s="1474"/>
      <c r="AG40" s="1474"/>
      <c r="AH40" s="1474"/>
      <c r="AI40" s="1474"/>
      <c r="AJ40" s="1474"/>
      <c r="AK40" s="1474"/>
      <c r="AL40" s="1475"/>
    </row>
    <row r="41" spans="1:38" ht="21" customHeight="1">
      <c r="A41" s="1556"/>
      <c r="B41" s="1529"/>
      <c r="C41" s="1530"/>
      <c r="D41" s="1530"/>
      <c r="E41" s="1530"/>
      <c r="F41" s="1530"/>
      <c r="G41" s="1530"/>
      <c r="H41" s="1530"/>
      <c r="I41" s="1531"/>
      <c r="J41" s="1493"/>
      <c r="K41" s="1493"/>
      <c r="L41" s="1493"/>
      <c r="M41" s="1493"/>
      <c r="N41" s="1493"/>
      <c r="O41" s="1493"/>
      <c r="P41" s="1493"/>
      <c r="Q41" s="1493"/>
      <c r="R41" s="1493"/>
      <c r="S41" s="1493"/>
      <c r="T41" s="1493"/>
      <c r="U41" s="1493"/>
      <c r="V41" s="1493"/>
      <c r="W41" s="1493"/>
      <c r="X41" s="1493"/>
      <c r="Y41" s="1493"/>
      <c r="Z41" s="1493"/>
      <c r="AA41" s="1493"/>
      <c r="AB41" s="1493"/>
      <c r="AC41" s="1493"/>
      <c r="AD41" s="1493"/>
      <c r="AE41" s="1493"/>
      <c r="AF41" s="1493"/>
      <c r="AG41" s="1493"/>
      <c r="AH41" s="1493"/>
      <c r="AI41" s="1493"/>
      <c r="AJ41" s="1493"/>
      <c r="AK41" s="1493"/>
      <c r="AL41" s="1494"/>
    </row>
    <row r="42" spans="1:38" ht="21" customHeight="1">
      <c r="A42" s="1495"/>
      <c r="B42" s="1496"/>
      <c r="C42" s="1496"/>
      <c r="D42" s="1496"/>
      <c r="E42" s="1496"/>
      <c r="F42" s="1496"/>
      <c r="G42" s="1496"/>
      <c r="H42" s="1496"/>
      <c r="I42" s="1496"/>
      <c r="J42" s="1496"/>
      <c r="K42" s="1496"/>
      <c r="L42" s="1496"/>
      <c r="M42" s="1496"/>
      <c r="N42" s="1496"/>
      <c r="O42" s="1496"/>
      <c r="P42" s="1496"/>
      <c r="Q42" s="1496"/>
      <c r="R42" s="1496"/>
      <c r="S42" s="1496"/>
      <c r="T42" s="1496"/>
      <c r="U42" s="1496"/>
      <c r="V42" s="1496"/>
      <c r="W42" s="1496"/>
      <c r="X42" s="1496"/>
      <c r="Y42" s="1496"/>
      <c r="Z42" s="1496"/>
      <c r="AA42" s="1496"/>
      <c r="AB42" s="1496"/>
      <c r="AC42" s="1496"/>
      <c r="AD42" s="1496"/>
      <c r="AE42" s="1496"/>
      <c r="AF42" s="1496"/>
      <c r="AG42" s="1496"/>
      <c r="AH42" s="1496"/>
      <c r="AI42" s="1496"/>
      <c r="AJ42" s="1496"/>
      <c r="AK42" s="1496"/>
      <c r="AL42" s="1496"/>
    </row>
    <row r="43" spans="1:38" ht="21" customHeight="1">
      <c r="A43" s="377" t="s">
        <v>480</v>
      </c>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row>
    <row r="44" spans="1:38" ht="21" customHeight="1">
      <c r="A44" s="378"/>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row>
    <row r="45" spans="1:38" ht="21" customHeight="1">
      <c r="A45" s="379"/>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row>
    <row r="46" spans="1:38" ht="21" customHeight="1">
      <c r="A46" s="1567" t="s">
        <v>700</v>
      </c>
      <c r="B46" s="1538" t="s">
        <v>810</v>
      </c>
      <c r="C46" s="1538"/>
      <c r="D46" s="1538"/>
      <c r="E46" s="1538"/>
      <c r="F46" s="1538"/>
      <c r="G46" s="1538"/>
      <c r="H46" s="1538"/>
      <c r="I46" s="1538"/>
      <c r="J46" s="1460" t="s">
        <v>580</v>
      </c>
      <c r="K46" s="1461"/>
      <c r="L46" s="1540" t="s">
        <v>811</v>
      </c>
      <c r="M46" s="1541"/>
      <c r="N46" s="1541"/>
      <c r="O46" s="1541"/>
      <c r="P46" s="1541"/>
      <c r="Q46" s="1542"/>
      <c r="R46" s="1546" t="s">
        <v>813</v>
      </c>
      <c r="S46" s="1547"/>
      <c r="T46" s="1547"/>
      <c r="U46" s="1547"/>
      <c r="V46" s="1547"/>
      <c r="W46" s="1547"/>
      <c r="X46" s="1548"/>
      <c r="Y46" s="1546" t="s">
        <v>359</v>
      </c>
      <c r="Z46" s="1547"/>
      <c r="AA46" s="1547"/>
      <c r="AB46" s="1547"/>
      <c r="AC46" s="1547"/>
      <c r="AD46" s="1547"/>
      <c r="AE46" s="1548"/>
      <c r="AF46" s="1460" t="s">
        <v>815</v>
      </c>
      <c r="AG46" s="1547"/>
      <c r="AH46" s="1547"/>
      <c r="AI46" s="1547"/>
      <c r="AJ46" s="1547"/>
      <c r="AK46" s="1547"/>
      <c r="AL46" s="1552"/>
    </row>
    <row r="47" spans="1:38" ht="21" customHeight="1">
      <c r="A47" s="1568"/>
      <c r="B47" s="1539"/>
      <c r="C47" s="1539"/>
      <c r="D47" s="1539"/>
      <c r="E47" s="1539"/>
      <c r="F47" s="1539"/>
      <c r="G47" s="1539"/>
      <c r="H47" s="1539"/>
      <c r="I47" s="1539"/>
      <c r="J47" s="1465"/>
      <c r="K47" s="1466"/>
      <c r="L47" s="1543"/>
      <c r="M47" s="1544"/>
      <c r="N47" s="1544"/>
      <c r="O47" s="1544"/>
      <c r="P47" s="1544"/>
      <c r="Q47" s="1545"/>
      <c r="R47" s="1549"/>
      <c r="S47" s="1550"/>
      <c r="T47" s="1550"/>
      <c r="U47" s="1550"/>
      <c r="V47" s="1550"/>
      <c r="W47" s="1550"/>
      <c r="X47" s="1551"/>
      <c r="Y47" s="1549"/>
      <c r="Z47" s="1550"/>
      <c r="AA47" s="1550"/>
      <c r="AB47" s="1550"/>
      <c r="AC47" s="1550"/>
      <c r="AD47" s="1550"/>
      <c r="AE47" s="1551"/>
      <c r="AF47" s="1549"/>
      <c r="AG47" s="1550"/>
      <c r="AH47" s="1550"/>
      <c r="AI47" s="1550"/>
      <c r="AJ47" s="1550"/>
      <c r="AK47" s="1550"/>
      <c r="AL47" s="1553"/>
    </row>
    <row r="48" spans="1:38" ht="21" customHeight="1">
      <c r="A48" s="1568"/>
      <c r="B48" s="1571" t="s">
        <v>611</v>
      </c>
      <c r="C48" s="1497" t="s">
        <v>816</v>
      </c>
      <c r="D48" s="1497"/>
      <c r="E48" s="1497"/>
      <c r="F48" s="1497"/>
      <c r="G48" s="1497"/>
      <c r="H48" s="1497"/>
      <c r="I48" s="1497"/>
      <c r="J48" s="1490"/>
      <c r="K48" s="1498"/>
      <c r="L48" s="1499"/>
      <c r="M48" s="1500"/>
      <c r="N48" s="1500"/>
      <c r="O48" s="1500"/>
      <c r="P48" s="1500"/>
      <c r="Q48" s="1501"/>
      <c r="R48" s="1499" t="s">
        <v>724</v>
      </c>
      <c r="S48" s="1500"/>
      <c r="T48" s="1500"/>
      <c r="U48" s="1500"/>
      <c r="V48" s="1500"/>
      <c r="W48" s="1500"/>
      <c r="X48" s="1501"/>
      <c r="Y48" s="1490"/>
      <c r="Z48" s="1491"/>
      <c r="AA48" s="1491"/>
      <c r="AB48" s="1491"/>
      <c r="AC48" s="1491"/>
      <c r="AD48" s="1491"/>
      <c r="AE48" s="1498"/>
      <c r="AF48" s="1490"/>
      <c r="AG48" s="1491"/>
      <c r="AH48" s="1491"/>
      <c r="AI48" s="1491"/>
      <c r="AJ48" s="1491"/>
      <c r="AK48" s="1491"/>
      <c r="AL48" s="1492"/>
    </row>
    <row r="49" spans="1:38" ht="21" customHeight="1">
      <c r="A49" s="1568"/>
      <c r="B49" s="1571"/>
      <c r="C49" s="1497" t="s">
        <v>133</v>
      </c>
      <c r="D49" s="1497"/>
      <c r="E49" s="1497"/>
      <c r="F49" s="1497"/>
      <c r="G49" s="1497"/>
      <c r="H49" s="1497"/>
      <c r="I49" s="1497"/>
      <c r="J49" s="1490"/>
      <c r="K49" s="1498"/>
      <c r="L49" s="1499"/>
      <c r="M49" s="1500"/>
      <c r="N49" s="1500"/>
      <c r="O49" s="1500"/>
      <c r="P49" s="1500"/>
      <c r="Q49" s="1501"/>
      <c r="R49" s="1499" t="s">
        <v>724</v>
      </c>
      <c r="S49" s="1500"/>
      <c r="T49" s="1500"/>
      <c r="U49" s="1500"/>
      <c r="V49" s="1500"/>
      <c r="W49" s="1500"/>
      <c r="X49" s="1501"/>
      <c r="Y49" s="1490"/>
      <c r="Z49" s="1491"/>
      <c r="AA49" s="1491"/>
      <c r="AB49" s="1491"/>
      <c r="AC49" s="1491"/>
      <c r="AD49" s="1491"/>
      <c r="AE49" s="1498"/>
      <c r="AF49" s="1490"/>
      <c r="AG49" s="1491"/>
      <c r="AH49" s="1491"/>
      <c r="AI49" s="1491"/>
      <c r="AJ49" s="1491"/>
      <c r="AK49" s="1491"/>
      <c r="AL49" s="1492"/>
    </row>
    <row r="50" spans="1:38" ht="21" customHeight="1">
      <c r="A50" s="1568"/>
      <c r="B50" s="1571"/>
      <c r="C50" s="1497" t="s">
        <v>817</v>
      </c>
      <c r="D50" s="1497"/>
      <c r="E50" s="1497"/>
      <c r="F50" s="1497"/>
      <c r="G50" s="1497"/>
      <c r="H50" s="1497"/>
      <c r="I50" s="1497"/>
      <c r="J50" s="1490"/>
      <c r="K50" s="1498"/>
      <c r="L50" s="1499"/>
      <c r="M50" s="1500"/>
      <c r="N50" s="1500"/>
      <c r="O50" s="1500"/>
      <c r="P50" s="1500"/>
      <c r="Q50" s="1501"/>
      <c r="R50" s="1499" t="s">
        <v>155</v>
      </c>
      <c r="S50" s="1500"/>
      <c r="T50" s="1500"/>
      <c r="U50" s="1500"/>
      <c r="V50" s="1500"/>
      <c r="W50" s="1500"/>
      <c r="X50" s="1501"/>
      <c r="Y50" s="1490"/>
      <c r="Z50" s="1491"/>
      <c r="AA50" s="1491"/>
      <c r="AB50" s="1491"/>
      <c r="AC50" s="1491"/>
      <c r="AD50" s="1491"/>
      <c r="AE50" s="1498"/>
      <c r="AF50" s="1490"/>
      <c r="AG50" s="1491"/>
      <c r="AH50" s="1491"/>
      <c r="AI50" s="1491"/>
      <c r="AJ50" s="1491"/>
      <c r="AK50" s="1491"/>
      <c r="AL50" s="1492"/>
    </row>
    <row r="51" spans="1:38" ht="21" customHeight="1">
      <c r="A51" s="1568"/>
      <c r="B51" s="1571"/>
      <c r="C51" s="1497" t="s">
        <v>818</v>
      </c>
      <c r="D51" s="1497"/>
      <c r="E51" s="1497"/>
      <c r="F51" s="1497"/>
      <c r="G51" s="1497"/>
      <c r="H51" s="1497"/>
      <c r="I51" s="1497"/>
      <c r="J51" s="1490"/>
      <c r="K51" s="1498"/>
      <c r="L51" s="1499"/>
      <c r="M51" s="1500"/>
      <c r="N51" s="1500"/>
      <c r="O51" s="1500"/>
      <c r="P51" s="1500"/>
      <c r="Q51" s="1501"/>
      <c r="R51" s="1499" t="s">
        <v>724</v>
      </c>
      <c r="S51" s="1500"/>
      <c r="T51" s="1500"/>
      <c r="U51" s="1500"/>
      <c r="V51" s="1500"/>
      <c r="W51" s="1500"/>
      <c r="X51" s="1501"/>
      <c r="Y51" s="1490"/>
      <c r="Z51" s="1491"/>
      <c r="AA51" s="1491"/>
      <c r="AB51" s="1491"/>
      <c r="AC51" s="1491"/>
      <c r="AD51" s="1491"/>
      <c r="AE51" s="1498"/>
      <c r="AF51" s="1490"/>
      <c r="AG51" s="1491"/>
      <c r="AH51" s="1491"/>
      <c r="AI51" s="1491"/>
      <c r="AJ51" s="1491"/>
      <c r="AK51" s="1491"/>
      <c r="AL51" s="1492"/>
    </row>
    <row r="52" spans="1:38" ht="21" customHeight="1">
      <c r="A52" s="1568"/>
      <c r="B52" s="1571"/>
      <c r="C52" s="1497" t="s">
        <v>108</v>
      </c>
      <c r="D52" s="1497"/>
      <c r="E52" s="1497"/>
      <c r="F52" s="1497"/>
      <c r="G52" s="1497"/>
      <c r="H52" s="1497"/>
      <c r="I52" s="1497"/>
      <c r="J52" s="1490"/>
      <c r="K52" s="1498"/>
      <c r="L52" s="1499"/>
      <c r="M52" s="1500"/>
      <c r="N52" s="1500"/>
      <c r="O52" s="1500"/>
      <c r="P52" s="1500"/>
      <c r="Q52" s="1501"/>
      <c r="R52" s="1499" t="s">
        <v>724</v>
      </c>
      <c r="S52" s="1500"/>
      <c r="T52" s="1500"/>
      <c r="U52" s="1500"/>
      <c r="V52" s="1500"/>
      <c r="W52" s="1500"/>
      <c r="X52" s="1501"/>
      <c r="Y52" s="1490"/>
      <c r="Z52" s="1491"/>
      <c r="AA52" s="1491"/>
      <c r="AB52" s="1491"/>
      <c r="AC52" s="1491"/>
      <c r="AD52" s="1491"/>
      <c r="AE52" s="1498"/>
      <c r="AF52" s="1490"/>
      <c r="AG52" s="1491"/>
      <c r="AH52" s="1491"/>
      <c r="AI52" s="1491"/>
      <c r="AJ52" s="1491"/>
      <c r="AK52" s="1491"/>
      <c r="AL52" s="1492"/>
    </row>
    <row r="53" spans="1:38" ht="21" customHeight="1">
      <c r="A53" s="1568"/>
      <c r="B53" s="1571"/>
      <c r="C53" s="1497" t="s">
        <v>375</v>
      </c>
      <c r="D53" s="1497"/>
      <c r="E53" s="1497"/>
      <c r="F53" s="1497"/>
      <c r="G53" s="1497"/>
      <c r="H53" s="1497"/>
      <c r="I53" s="1497"/>
      <c r="J53" s="1490"/>
      <c r="K53" s="1498"/>
      <c r="L53" s="1499"/>
      <c r="M53" s="1500"/>
      <c r="N53" s="1500"/>
      <c r="O53" s="1500"/>
      <c r="P53" s="1500"/>
      <c r="Q53" s="1501"/>
      <c r="R53" s="1499" t="s">
        <v>724</v>
      </c>
      <c r="S53" s="1500"/>
      <c r="T53" s="1500"/>
      <c r="U53" s="1500"/>
      <c r="V53" s="1500"/>
      <c r="W53" s="1500"/>
      <c r="X53" s="1501"/>
      <c r="Y53" s="1490"/>
      <c r="Z53" s="1491"/>
      <c r="AA53" s="1491"/>
      <c r="AB53" s="1491"/>
      <c r="AC53" s="1491"/>
      <c r="AD53" s="1491"/>
      <c r="AE53" s="1498"/>
      <c r="AF53" s="1490"/>
      <c r="AG53" s="1491"/>
      <c r="AH53" s="1491"/>
      <c r="AI53" s="1491"/>
      <c r="AJ53" s="1491"/>
      <c r="AK53" s="1491"/>
      <c r="AL53" s="1492"/>
    </row>
    <row r="54" spans="1:38" ht="21" customHeight="1">
      <c r="A54" s="1568"/>
      <c r="B54" s="1571"/>
      <c r="C54" s="1497" t="s">
        <v>555</v>
      </c>
      <c r="D54" s="1497"/>
      <c r="E54" s="1497"/>
      <c r="F54" s="1497"/>
      <c r="G54" s="1497"/>
      <c r="H54" s="1497"/>
      <c r="I54" s="1497"/>
      <c r="J54" s="1490"/>
      <c r="K54" s="1498"/>
      <c r="L54" s="1499"/>
      <c r="M54" s="1500"/>
      <c r="N54" s="1500"/>
      <c r="O54" s="1500"/>
      <c r="P54" s="1500"/>
      <c r="Q54" s="1501"/>
      <c r="R54" s="1499" t="s">
        <v>724</v>
      </c>
      <c r="S54" s="1500"/>
      <c r="T54" s="1500"/>
      <c r="U54" s="1500"/>
      <c r="V54" s="1500"/>
      <c r="W54" s="1500"/>
      <c r="X54" s="1501"/>
      <c r="Y54" s="1490"/>
      <c r="Z54" s="1491"/>
      <c r="AA54" s="1491"/>
      <c r="AB54" s="1491"/>
      <c r="AC54" s="1491"/>
      <c r="AD54" s="1491"/>
      <c r="AE54" s="1498"/>
      <c r="AF54" s="1490"/>
      <c r="AG54" s="1491"/>
      <c r="AH54" s="1491"/>
      <c r="AI54" s="1491"/>
      <c r="AJ54" s="1491"/>
      <c r="AK54" s="1491"/>
      <c r="AL54" s="1492"/>
    </row>
    <row r="55" spans="1:38" ht="21" customHeight="1">
      <c r="A55" s="1568"/>
      <c r="B55" s="1571"/>
      <c r="C55" s="1502" t="s">
        <v>373</v>
      </c>
      <c r="D55" s="1503"/>
      <c r="E55" s="1503"/>
      <c r="F55" s="1503"/>
      <c r="G55" s="1503"/>
      <c r="H55" s="1503"/>
      <c r="I55" s="1504"/>
      <c r="J55" s="1490"/>
      <c r="K55" s="1498"/>
      <c r="L55" s="1499"/>
      <c r="M55" s="1500"/>
      <c r="N55" s="1500"/>
      <c r="O55" s="1500"/>
      <c r="P55" s="1500"/>
      <c r="Q55" s="1501"/>
      <c r="R55" s="1499" t="s">
        <v>724</v>
      </c>
      <c r="S55" s="1500"/>
      <c r="T55" s="1500"/>
      <c r="U55" s="1500"/>
      <c r="V55" s="1500"/>
      <c r="W55" s="1500"/>
      <c r="X55" s="1501"/>
      <c r="Y55" s="1490"/>
      <c r="Z55" s="1491"/>
      <c r="AA55" s="1491"/>
      <c r="AB55" s="1491"/>
      <c r="AC55" s="1491"/>
      <c r="AD55" s="1491"/>
      <c r="AE55" s="1498"/>
      <c r="AF55" s="1490"/>
      <c r="AG55" s="1491"/>
      <c r="AH55" s="1491"/>
      <c r="AI55" s="1491"/>
      <c r="AJ55" s="1491"/>
      <c r="AK55" s="1491"/>
      <c r="AL55" s="1492"/>
    </row>
    <row r="56" spans="1:38" ht="21" customHeight="1">
      <c r="A56" s="1568"/>
      <c r="B56" s="1571"/>
      <c r="C56" s="1497" t="s">
        <v>449</v>
      </c>
      <c r="D56" s="1497"/>
      <c r="E56" s="1497"/>
      <c r="F56" s="1497"/>
      <c r="G56" s="1497"/>
      <c r="H56" s="1497"/>
      <c r="I56" s="1497"/>
      <c r="J56" s="1490"/>
      <c r="K56" s="1498"/>
      <c r="L56" s="1499"/>
      <c r="M56" s="1500"/>
      <c r="N56" s="1500"/>
      <c r="O56" s="1500"/>
      <c r="P56" s="1500"/>
      <c r="Q56" s="1501"/>
      <c r="R56" s="1499" t="s">
        <v>724</v>
      </c>
      <c r="S56" s="1500"/>
      <c r="T56" s="1500"/>
      <c r="U56" s="1500"/>
      <c r="V56" s="1500"/>
      <c r="W56" s="1500"/>
      <c r="X56" s="1501"/>
      <c r="Y56" s="1490"/>
      <c r="Z56" s="1491"/>
      <c r="AA56" s="1491"/>
      <c r="AB56" s="1491"/>
      <c r="AC56" s="1491"/>
      <c r="AD56" s="1491"/>
      <c r="AE56" s="1498"/>
      <c r="AF56" s="1490"/>
      <c r="AG56" s="1491"/>
      <c r="AH56" s="1491"/>
      <c r="AI56" s="1491"/>
      <c r="AJ56" s="1491"/>
      <c r="AK56" s="1491"/>
      <c r="AL56" s="1492"/>
    </row>
    <row r="57" spans="1:38" ht="21" customHeight="1">
      <c r="A57" s="1568"/>
      <c r="B57" s="1571" t="s">
        <v>349</v>
      </c>
      <c r="C57" s="1497" t="s">
        <v>822</v>
      </c>
      <c r="D57" s="1497"/>
      <c r="E57" s="1497"/>
      <c r="F57" s="1497"/>
      <c r="G57" s="1497"/>
      <c r="H57" s="1497"/>
      <c r="I57" s="1497"/>
      <c r="J57" s="1490"/>
      <c r="K57" s="1498"/>
      <c r="L57" s="1499"/>
      <c r="M57" s="1500"/>
      <c r="N57" s="1500"/>
      <c r="O57" s="1500"/>
      <c r="P57" s="1500"/>
      <c r="Q57" s="1501"/>
      <c r="R57" s="1499" t="s">
        <v>724</v>
      </c>
      <c r="S57" s="1500"/>
      <c r="T57" s="1500"/>
      <c r="U57" s="1500"/>
      <c r="V57" s="1500"/>
      <c r="W57" s="1500"/>
      <c r="X57" s="1501"/>
      <c r="Y57" s="1490"/>
      <c r="Z57" s="1491"/>
      <c r="AA57" s="1491"/>
      <c r="AB57" s="1491"/>
      <c r="AC57" s="1491"/>
      <c r="AD57" s="1491"/>
      <c r="AE57" s="1498"/>
      <c r="AF57" s="1490"/>
      <c r="AG57" s="1491"/>
      <c r="AH57" s="1491"/>
      <c r="AI57" s="1491"/>
      <c r="AJ57" s="1491"/>
      <c r="AK57" s="1491"/>
      <c r="AL57" s="1492"/>
    </row>
    <row r="58" spans="1:38" ht="21" customHeight="1">
      <c r="A58" s="1568"/>
      <c r="B58" s="1571"/>
      <c r="C58" s="1497" t="s">
        <v>454</v>
      </c>
      <c r="D58" s="1497"/>
      <c r="E58" s="1497"/>
      <c r="F58" s="1497"/>
      <c r="G58" s="1497"/>
      <c r="H58" s="1497"/>
      <c r="I58" s="1497"/>
      <c r="J58" s="1490"/>
      <c r="K58" s="1498"/>
      <c r="L58" s="1499"/>
      <c r="M58" s="1500"/>
      <c r="N58" s="1500"/>
      <c r="O58" s="1500"/>
      <c r="P58" s="1500"/>
      <c r="Q58" s="1501"/>
      <c r="R58" s="1499" t="s">
        <v>724</v>
      </c>
      <c r="S58" s="1500"/>
      <c r="T58" s="1500"/>
      <c r="U58" s="1500"/>
      <c r="V58" s="1500"/>
      <c r="W58" s="1500"/>
      <c r="X58" s="1501"/>
      <c r="Y58" s="1490"/>
      <c r="Z58" s="1491"/>
      <c r="AA58" s="1491"/>
      <c r="AB58" s="1491"/>
      <c r="AC58" s="1491"/>
      <c r="AD58" s="1491"/>
      <c r="AE58" s="1498"/>
      <c r="AF58" s="1490"/>
      <c r="AG58" s="1491"/>
      <c r="AH58" s="1491"/>
      <c r="AI58" s="1491"/>
      <c r="AJ58" s="1491"/>
      <c r="AK58" s="1491"/>
      <c r="AL58" s="1492"/>
    </row>
    <row r="59" spans="1:38" ht="21" customHeight="1">
      <c r="A59" s="1568"/>
      <c r="B59" s="1571"/>
      <c r="C59" s="1497" t="s">
        <v>744</v>
      </c>
      <c r="D59" s="1497"/>
      <c r="E59" s="1497"/>
      <c r="F59" s="1497"/>
      <c r="G59" s="1497"/>
      <c r="H59" s="1497"/>
      <c r="I59" s="1497"/>
      <c r="J59" s="1490"/>
      <c r="K59" s="1498"/>
      <c r="L59" s="1490"/>
      <c r="M59" s="1491"/>
      <c r="N59" s="1491"/>
      <c r="O59" s="1491"/>
      <c r="P59" s="1491"/>
      <c r="Q59" s="1498"/>
      <c r="R59" s="1499" t="s">
        <v>724</v>
      </c>
      <c r="S59" s="1500"/>
      <c r="T59" s="1500"/>
      <c r="U59" s="1500"/>
      <c r="V59" s="1500"/>
      <c r="W59" s="1500"/>
      <c r="X59" s="1501"/>
      <c r="Y59" s="1490"/>
      <c r="Z59" s="1491"/>
      <c r="AA59" s="1491"/>
      <c r="AB59" s="1491"/>
      <c r="AC59" s="1491"/>
      <c r="AD59" s="1491"/>
      <c r="AE59" s="1498"/>
      <c r="AF59" s="1490"/>
      <c r="AG59" s="1491"/>
      <c r="AH59" s="1491"/>
      <c r="AI59" s="1491"/>
      <c r="AJ59" s="1491"/>
      <c r="AK59" s="1491"/>
      <c r="AL59" s="1492"/>
    </row>
    <row r="60" spans="1:38" ht="21" customHeight="1">
      <c r="A60" s="1570"/>
      <c r="B60" s="1572"/>
      <c r="C60" s="1497" t="s">
        <v>478</v>
      </c>
      <c r="D60" s="1497"/>
      <c r="E60" s="1497"/>
      <c r="F60" s="1497"/>
      <c r="G60" s="1497"/>
      <c r="H60" s="1497"/>
      <c r="I60" s="1497"/>
      <c r="J60" s="1490"/>
      <c r="K60" s="1498"/>
      <c r="L60" s="1490"/>
      <c r="M60" s="1491"/>
      <c r="N60" s="1491"/>
      <c r="O60" s="1491"/>
      <c r="P60" s="1491"/>
      <c r="Q60" s="1498"/>
      <c r="R60" s="1499" t="s">
        <v>724</v>
      </c>
      <c r="S60" s="1500"/>
      <c r="T60" s="1500"/>
      <c r="U60" s="1500"/>
      <c r="V60" s="1500"/>
      <c r="W60" s="1500"/>
      <c r="X60" s="1501"/>
      <c r="Y60" s="1490"/>
      <c r="Z60" s="1491"/>
      <c r="AA60" s="1491"/>
      <c r="AB60" s="1491"/>
      <c r="AC60" s="1491"/>
      <c r="AD60" s="1491"/>
      <c r="AE60" s="1498"/>
      <c r="AF60" s="1490"/>
      <c r="AG60" s="1491"/>
      <c r="AH60" s="1491"/>
      <c r="AI60" s="1491"/>
      <c r="AJ60" s="1491"/>
      <c r="AK60" s="1491"/>
      <c r="AL60" s="1492"/>
    </row>
    <row r="61" spans="1:38" ht="21" customHeight="1">
      <c r="A61" s="1570"/>
      <c r="B61" s="1572"/>
      <c r="C61" s="1497" t="s">
        <v>823</v>
      </c>
      <c r="D61" s="1497"/>
      <c r="E61" s="1497"/>
      <c r="F61" s="1497"/>
      <c r="G61" s="1497"/>
      <c r="H61" s="1497"/>
      <c r="I61" s="1497"/>
      <c r="J61" s="1490"/>
      <c r="K61" s="1498"/>
      <c r="L61" s="1490"/>
      <c r="M61" s="1491"/>
      <c r="N61" s="1491"/>
      <c r="O61" s="1491"/>
      <c r="P61" s="1491"/>
      <c r="Q61" s="1498"/>
      <c r="R61" s="1499" t="s">
        <v>724</v>
      </c>
      <c r="S61" s="1500"/>
      <c r="T61" s="1500"/>
      <c r="U61" s="1500"/>
      <c r="V61" s="1500"/>
      <c r="W61" s="1500"/>
      <c r="X61" s="1501"/>
      <c r="Y61" s="1490"/>
      <c r="Z61" s="1491"/>
      <c r="AA61" s="1491"/>
      <c r="AB61" s="1491"/>
      <c r="AC61" s="1491"/>
      <c r="AD61" s="1491"/>
      <c r="AE61" s="1498"/>
      <c r="AF61" s="1490"/>
      <c r="AG61" s="1491"/>
      <c r="AH61" s="1491"/>
      <c r="AI61" s="1491"/>
      <c r="AJ61" s="1491"/>
      <c r="AK61" s="1491"/>
      <c r="AL61" s="1492"/>
    </row>
    <row r="62" spans="1:38" ht="21" customHeight="1">
      <c r="A62" s="1570"/>
      <c r="B62" s="1572"/>
      <c r="C62" s="1497" t="s">
        <v>146</v>
      </c>
      <c r="D62" s="1497"/>
      <c r="E62" s="1497"/>
      <c r="F62" s="1497"/>
      <c r="G62" s="1497"/>
      <c r="H62" s="1497"/>
      <c r="I62" s="1497"/>
      <c r="J62" s="1490"/>
      <c r="K62" s="1498"/>
      <c r="L62" s="1490"/>
      <c r="M62" s="1491"/>
      <c r="N62" s="1491"/>
      <c r="O62" s="1491"/>
      <c r="P62" s="1491"/>
      <c r="Q62" s="1498"/>
      <c r="R62" s="1499" t="s">
        <v>724</v>
      </c>
      <c r="S62" s="1500"/>
      <c r="T62" s="1500"/>
      <c r="U62" s="1500"/>
      <c r="V62" s="1500"/>
      <c r="W62" s="1500"/>
      <c r="X62" s="1501"/>
      <c r="Y62" s="1490"/>
      <c r="Z62" s="1491"/>
      <c r="AA62" s="1491"/>
      <c r="AB62" s="1491"/>
      <c r="AC62" s="1491"/>
      <c r="AD62" s="1491"/>
      <c r="AE62" s="1498"/>
      <c r="AF62" s="1490"/>
      <c r="AG62" s="1491"/>
      <c r="AH62" s="1491"/>
      <c r="AI62" s="1491"/>
      <c r="AJ62" s="1491"/>
      <c r="AK62" s="1491"/>
      <c r="AL62" s="1492"/>
    </row>
    <row r="63" spans="1:38" ht="21" customHeight="1">
      <c r="A63" s="1570"/>
      <c r="B63" s="1572"/>
      <c r="C63" s="1497" t="s">
        <v>824</v>
      </c>
      <c r="D63" s="1497"/>
      <c r="E63" s="1497"/>
      <c r="F63" s="1497"/>
      <c r="G63" s="1497"/>
      <c r="H63" s="1497"/>
      <c r="I63" s="1497"/>
      <c r="J63" s="1490"/>
      <c r="K63" s="1498"/>
      <c r="L63" s="1490"/>
      <c r="M63" s="1491"/>
      <c r="N63" s="1491"/>
      <c r="O63" s="1491"/>
      <c r="P63" s="1491"/>
      <c r="Q63" s="1498"/>
      <c r="R63" s="1499" t="s">
        <v>724</v>
      </c>
      <c r="S63" s="1500"/>
      <c r="T63" s="1500"/>
      <c r="U63" s="1500"/>
      <c r="V63" s="1500"/>
      <c r="W63" s="1500"/>
      <c r="X63" s="1501"/>
      <c r="Y63" s="1490"/>
      <c r="Z63" s="1491"/>
      <c r="AA63" s="1491"/>
      <c r="AB63" s="1491"/>
      <c r="AC63" s="1491"/>
      <c r="AD63" s="1491"/>
      <c r="AE63" s="1498"/>
      <c r="AF63" s="1490"/>
      <c r="AG63" s="1491"/>
      <c r="AH63" s="1491"/>
      <c r="AI63" s="1491"/>
      <c r="AJ63" s="1491"/>
      <c r="AK63" s="1491"/>
      <c r="AL63" s="1492"/>
    </row>
    <row r="64" spans="1:38" ht="21" customHeight="1">
      <c r="A64" s="1569"/>
      <c r="B64" s="1573"/>
      <c r="C64" s="1505" t="s">
        <v>794</v>
      </c>
      <c r="D64" s="1505"/>
      <c r="E64" s="1505"/>
      <c r="F64" s="1505"/>
      <c r="G64" s="1505"/>
      <c r="H64" s="1505"/>
      <c r="I64" s="1505"/>
      <c r="J64" s="1506"/>
      <c r="K64" s="1507"/>
      <c r="L64" s="1506"/>
      <c r="M64" s="1508"/>
      <c r="N64" s="1508"/>
      <c r="O64" s="1508"/>
      <c r="P64" s="1508"/>
      <c r="Q64" s="1507"/>
      <c r="R64" s="1509" t="s">
        <v>724</v>
      </c>
      <c r="S64" s="1510"/>
      <c r="T64" s="1510"/>
      <c r="U64" s="1510"/>
      <c r="V64" s="1510"/>
      <c r="W64" s="1510"/>
      <c r="X64" s="1511"/>
      <c r="Y64" s="1506"/>
      <c r="Z64" s="1508"/>
      <c r="AA64" s="1508"/>
      <c r="AB64" s="1508"/>
      <c r="AC64" s="1508"/>
      <c r="AD64" s="1508"/>
      <c r="AE64" s="1507"/>
      <c r="AF64" s="1506"/>
      <c r="AG64" s="1508"/>
      <c r="AH64" s="1508"/>
      <c r="AI64" s="1508"/>
      <c r="AJ64" s="1508"/>
      <c r="AK64" s="1508"/>
      <c r="AL64" s="1512"/>
    </row>
    <row r="65" spans="1:38" ht="21" customHeight="1">
      <c r="A65" s="1554" t="s">
        <v>628</v>
      </c>
      <c r="B65" s="1513" t="s">
        <v>271</v>
      </c>
      <c r="C65" s="1514"/>
      <c r="D65" s="1514"/>
      <c r="E65" s="1514"/>
      <c r="F65" s="1514"/>
      <c r="G65" s="1514"/>
      <c r="H65" s="1514"/>
      <c r="I65" s="1514"/>
      <c r="J65" s="1514"/>
      <c r="K65" s="1514"/>
      <c r="L65" s="1514"/>
      <c r="M65" s="1514"/>
      <c r="N65" s="1514"/>
      <c r="O65" s="1514"/>
      <c r="P65" s="1514"/>
      <c r="Q65" s="1514"/>
      <c r="R65" s="1514"/>
      <c r="S65" s="1515"/>
      <c r="T65" s="1513" t="s">
        <v>826</v>
      </c>
      <c r="U65" s="1514"/>
      <c r="V65" s="1514"/>
      <c r="W65" s="1514"/>
      <c r="X65" s="1514"/>
      <c r="Y65" s="1514"/>
      <c r="Z65" s="1514"/>
      <c r="AA65" s="1514"/>
      <c r="AB65" s="1514"/>
      <c r="AC65" s="1514"/>
      <c r="AD65" s="1514"/>
      <c r="AE65" s="1514"/>
      <c r="AF65" s="1514"/>
      <c r="AG65" s="1514"/>
      <c r="AH65" s="1514"/>
      <c r="AI65" s="1514"/>
      <c r="AJ65" s="1514"/>
      <c r="AK65" s="1514"/>
      <c r="AL65" s="1516"/>
    </row>
    <row r="66" spans="1:38" ht="21" customHeight="1">
      <c r="A66" s="1555"/>
      <c r="B66" s="1557"/>
      <c r="C66" s="1558"/>
      <c r="D66" s="1558"/>
      <c r="E66" s="1558"/>
      <c r="F66" s="1558"/>
      <c r="G66" s="1558"/>
      <c r="H66" s="1558"/>
      <c r="I66" s="1558"/>
      <c r="J66" s="1558"/>
      <c r="K66" s="1558"/>
      <c r="L66" s="1558"/>
      <c r="M66" s="1558"/>
      <c r="N66" s="1558"/>
      <c r="O66" s="1558"/>
      <c r="P66" s="1558"/>
      <c r="Q66" s="1558"/>
      <c r="R66" s="1558"/>
      <c r="S66" s="1559"/>
      <c r="T66" s="1557"/>
      <c r="U66" s="1558"/>
      <c r="V66" s="1558"/>
      <c r="W66" s="1558"/>
      <c r="X66" s="1558"/>
      <c r="Y66" s="1558"/>
      <c r="Z66" s="1558"/>
      <c r="AA66" s="1558"/>
      <c r="AB66" s="1558"/>
      <c r="AC66" s="1558"/>
      <c r="AD66" s="1558"/>
      <c r="AE66" s="1558"/>
      <c r="AF66" s="1558"/>
      <c r="AG66" s="1558"/>
      <c r="AH66" s="1558"/>
      <c r="AI66" s="1558"/>
      <c r="AJ66" s="1558"/>
      <c r="AK66" s="1558"/>
      <c r="AL66" s="1563"/>
    </row>
    <row r="67" spans="1:38" ht="21" customHeight="1">
      <c r="A67" s="1556"/>
      <c r="B67" s="1560"/>
      <c r="C67" s="1561"/>
      <c r="D67" s="1561"/>
      <c r="E67" s="1561"/>
      <c r="F67" s="1561"/>
      <c r="G67" s="1561"/>
      <c r="H67" s="1561"/>
      <c r="I67" s="1561"/>
      <c r="J67" s="1561"/>
      <c r="K67" s="1561"/>
      <c r="L67" s="1561"/>
      <c r="M67" s="1561"/>
      <c r="N67" s="1561"/>
      <c r="O67" s="1561"/>
      <c r="P67" s="1561"/>
      <c r="Q67" s="1561"/>
      <c r="R67" s="1561"/>
      <c r="S67" s="1562"/>
      <c r="T67" s="1560"/>
      <c r="U67" s="1561"/>
      <c r="V67" s="1561"/>
      <c r="W67" s="1561"/>
      <c r="X67" s="1561"/>
      <c r="Y67" s="1561"/>
      <c r="Z67" s="1561"/>
      <c r="AA67" s="1561"/>
      <c r="AB67" s="1561"/>
      <c r="AC67" s="1561"/>
      <c r="AD67" s="1561"/>
      <c r="AE67" s="1561"/>
      <c r="AF67" s="1561"/>
      <c r="AG67" s="1561"/>
      <c r="AH67" s="1561"/>
      <c r="AI67" s="1561"/>
      <c r="AJ67" s="1561"/>
      <c r="AK67" s="1561"/>
      <c r="AL67" s="1564"/>
    </row>
    <row r="68" spans="1:38" ht="21" customHeight="1">
      <c r="A68" s="1517" t="s">
        <v>741</v>
      </c>
      <c r="B68" s="1518"/>
      <c r="C68" s="1518"/>
      <c r="D68" s="1518"/>
      <c r="E68" s="1518"/>
      <c r="F68" s="1518"/>
      <c r="G68" s="1518"/>
      <c r="H68" s="1518"/>
      <c r="I68" s="1519"/>
      <c r="J68" s="1520" t="s">
        <v>598</v>
      </c>
      <c r="K68" s="1520"/>
      <c r="L68" s="1520"/>
      <c r="M68" s="1520"/>
      <c r="N68" s="1520"/>
      <c r="O68" s="1520"/>
      <c r="P68" s="1520"/>
      <c r="Q68" s="1520"/>
      <c r="R68" s="1520"/>
      <c r="S68" s="1520"/>
      <c r="T68" s="1520"/>
      <c r="U68" s="1520"/>
      <c r="V68" s="1520"/>
      <c r="W68" s="1520"/>
      <c r="X68" s="1520"/>
      <c r="Y68" s="1520"/>
      <c r="Z68" s="1520"/>
      <c r="AA68" s="1520"/>
      <c r="AB68" s="1520"/>
      <c r="AC68" s="1520"/>
      <c r="AD68" s="1520"/>
      <c r="AE68" s="1520"/>
      <c r="AF68" s="1520"/>
      <c r="AG68" s="1520"/>
      <c r="AH68" s="1520"/>
      <c r="AI68" s="1520"/>
      <c r="AJ68" s="1520"/>
      <c r="AK68" s="1520"/>
      <c r="AL68" s="1521"/>
    </row>
    <row r="69" spans="1:38" ht="21" customHeight="1">
      <c r="A69" s="1565" t="s">
        <v>14</v>
      </c>
      <c r="B69" s="1565"/>
      <c r="C69" s="1565"/>
      <c r="D69" s="1565"/>
      <c r="E69" s="1565"/>
      <c r="F69" s="1565"/>
      <c r="G69" s="1565"/>
      <c r="H69" s="1565"/>
      <c r="I69" s="1565"/>
      <c r="J69" s="1565"/>
      <c r="K69" s="1565"/>
      <c r="L69" s="1565"/>
      <c r="M69" s="1565"/>
      <c r="N69" s="1565"/>
      <c r="O69" s="1565"/>
      <c r="P69" s="1565"/>
      <c r="Q69" s="1565"/>
      <c r="R69" s="1565"/>
      <c r="S69" s="1565"/>
      <c r="T69" s="1565"/>
      <c r="U69" s="1565"/>
      <c r="V69" s="1565"/>
      <c r="W69" s="1565"/>
      <c r="X69" s="1565"/>
      <c r="Y69" s="1565"/>
      <c r="Z69" s="1565"/>
      <c r="AA69" s="1565"/>
      <c r="AB69" s="1565"/>
      <c r="AC69" s="1565"/>
      <c r="AD69" s="1565"/>
      <c r="AE69" s="1565"/>
      <c r="AF69" s="1565"/>
      <c r="AG69" s="1565"/>
      <c r="AH69" s="1565"/>
      <c r="AI69" s="1565"/>
      <c r="AJ69" s="1565"/>
      <c r="AK69" s="1565"/>
      <c r="AL69" s="1565"/>
    </row>
    <row r="70" spans="1:38" ht="21" customHeight="1">
      <c r="A70" s="1566"/>
      <c r="B70" s="1566"/>
      <c r="C70" s="1566"/>
      <c r="D70" s="1566"/>
      <c r="E70" s="1566"/>
      <c r="F70" s="1566"/>
      <c r="G70" s="1566"/>
      <c r="H70" s="1566"/>
      <c r="I70" s="1566"/>
      <c r="J70" s="1566"/>
      <c r="K70" s="1566"/>
      <c r="L70" s="1566"/>
      <c r="M70" s="1566"/>
      <c r="N70" s="1566"/>
      <c r="O70" s="1566"/>
      <c r="P70" s="1566"/>
      <c r="Q70" s="1566"/>
      <c r="R70" s="1566"/>
      <c r="S70" s="1566"/>
      <c r="T70" s="1566"/>
      <c r="U70" s="1566"/>
      <c r="V70" s="1566"/>
      <c r="W70" s="1566"/>
      <c r="X70" s="1566"/>
      <c r="Y70" s="1566"/>
      <c r="Z70" s="1566"/>
      <c r="AA70" s="1566"/>
      <c r="AB70" s="1566"/>
      <c r="AC70" s="1566"/>
      <c r="AD70" s="1566"/>
      <c r="AE70" s="1566"/>
      <c r="AF70" s="1566"/>
      <c r="AG70" s="1566"/>
      <c r="AH70" s="1566"/>
      <c r="AI70" s="1566"/>
      <c r="AJ70" s="1566"/>
      <c r="AK70" s="1566"/>
      <c r="AL70" s="1566"/>
    </row>
    <row r="71" spans="1:38" ht="21" customHeight="1">
      <c r="A71" s="1522" t="s">
        <v>781</v>
      </c>
      <c r="B71" s="1522"/>
      <c r="C71" s="1522"/>
      <c r="D71" s="1522"/>
      <c r="E71" s="1522"/>
      <c r="F71" s="1522"/>
      <c r="G71" s="1522"/>
      <c r="H71" s="1522"/>
      <c r="I71" s="1522"/>
      <c r="J71" s="1522"/>
      <c r="K71" s="1522"/>
      <c r="L71" s="1522"/>
      <c r="M71" s="1522"/>
      <c r="N71" s="1522"/>
      <c r="O71" s="1522"/>
      <c r="P71" s="1522"/>
      <c r="Q71" s="1522"/>
      <c r="R71" s="1522"/>
      <c r="S71" s="1522"/>
      <c r="T71" s="1522"/>
      <c r="U71" s="1522"/>
      <c r="V71" s="1522"/>
      <c r="W71" s="1522"/>
      <c r="X71" s="1522"/>
      <c r="Y71" s="1522"/>
      <c r="Z71" s="1522"/>
      <c r="AA71" s="1522"/>
      <c r="AB71" s="1522"/>
      <c r="AC71" s="1522"/>
      <c r="AD71" s="1522"/>
      <c r="AE71" s="1522"/>
      <c r="AF71" s="1522"/>
      <c r="AG71" s="1522"/>
      <c r="AH71" s="1522"/>
      <c r="AI71" s="1522"/>
      <c r="AJ71" s="1522"/>
      <c r="AK71" s="1522"/>
      <c r="AL71" s="1522"/>
    </row>
    <row r="72" spans="1:38" ht="21" customHeight="1">
      <c r="A72" s="1522" t="s">
        <v>579</v>
      </c>
      <c r="B72" s="1522"/>
      <c r="C72" s="1522"/>
      <c r="D72" s="1522"/>
      <c r="E72" s="1522"/>
      <c r="F72" s="1522"/>
      <c r="G72" s="1522"/>
      <c r="H72" s="1522"/>
      <c r="I72" s="1522"/>
      <c r="J72" s="1522"/>
      <c r="K72" s="1522"/>
      <c r="L72" s="1522"/>
      <c r="M72" s="1522"/>
      <c r="N72" s="1522"/>
      <c r="O72" s="1522"/>
      <c r="P72" s="1522"/>
      <c r="Q72" s="1522"/>
      <c r="R72" s="1522"/>
      <c r="S72" s="1522"/>
      <c r="T72" s="1522"/>
      <c r="U72" s="1522"/>
      <c r="V72" s="1522"/>
      <c r="W72" s="1522"/>
      <c r="X72" s="1522"/>
      <c r="Y72" s="1522"/>
      <c r="Z72" s="1522"/>
      <c r="AA72" s="1522"/>
      <c r="AB72" s="1522"/>
      <c r="AC72" s="1522"/>
      <c r="AD72" s="1522"/>
      <c r="AE72" s="1522"/>
      <c r="AF72" s="1522"/>
      <c r="AG72" s="1522"/>
      <c r="AH72" s="1522"/>
      <c r="AI72" s="1522"/>
      <c r="AJ72" s="1522"/>
      <c r="AK72" s="1522"/>
      <c r="AL72" s="1522"/>
    </row>
    <row r="73" spans="1:38" ht="21" customHeight="1">
      <c r="A73" s="1522" t="s">
        <v>115</v>
      </c>
      <c r="B73" s="1522"/>
      <c r="C73" s="1522"/>
      <c r="D73" s="1522"/>
      <c r="E73" s="1522"/>
      <c r="F73" s="1522"/>
      <c r="G73" s="1522"/>
      <c r="H73" s="1522"/>
      <c r="I73" s="1522"/>
      <c r="J73" s="1522"/>
      <c r="K73" s="1522"/>
      <c r="L73" s="1522"/>
      <c r="M73" s="1522"/>
      <c r="N73" s="1522"/>
      <c r="O73" s="1522"/>
      <c r="P73" s="1522"/>
      <c r="Q73" s="1522"/>
      <c r="R73" s="1522"/>
      <c r="S73" s="1522"/>
      <c r="T73" s="1522"/>
      <c r="U73" s="1522"/>
      <c r="V73" s="1522"/>
      <c r="W73" s="1522"/>
      <c r="X73" s="1522"/>
      <c r="Y73" s="1522"/>
      <c r="Z73" s="1522"/>
      <c r="AA73" s="1522"/>
      <c r="AB73" s="1522"/>
      <c r="AC73" s="1522"/>
      <c r="AD73" s="1522"/>
      <c r="AE73" s="1522"/>
      <c r="AF73" s="1522"/>
      <c r="AG73" s="1522"/>
      <c r="AH73" s="1522"/>
      <c r="AI73" s="1522"/>
      <c r="AJ73" s="1522"/>
      <c r="AK73" s="1522"/>
      <c r="AL73" s="1522"/>
    </row>
    <row r="74" spans="1:38" ht="21" customHeight="1">
      <c r="A74" s="1522" t="s">
        <v>389</v>
      </c>
      <c r="B74" s="1522"/>
      <c r="C74" s="1522"/>
      <c r="D74" s="1522"/>
      <c r="E74" s="1522"/>
      <c r="F74" s="1522"/>
      <c r="G74" s="1522"/>
      <c r="H74" s="1522"/>
      <c r="I74" s="1522"/>
      <c r="J74" s="1522"/>
      <c r="K74" s="1522"/>
      <c r="L74" s="1522"/>
      <c r="M74" s="1522"/>
      <c r="N74" s="1522"/>
      <c r="O74" s="1522"/>
      <c r="P74" s="1522"/>
      <c r="Q74" s="1522"/>
      <c r="R74" s="1522"/>
      <c r="S74" s="1522"/>
      <c r="T74" s="1522"/>
      <c r="U74" s="1522"/>
      <c r="V74" s="1522"/>
      <c r="W74" s="1522"/>
      <c r="X74" s="1522"/>
      <c r="Y74" s="1522"/>
      <c r="Z74" s="1522"/>
      <c r="AA74" s="1522"/>
      <c r="AB74" s="1522"/>
      <c r="AC74" s="1522"/>
      <c r="AD74" s="1522"/>
      <c r="AE74" s="1522"/>
      <c r="AF74" s="1522"/>
      <c r="AG74" s="1522"/>
      <c r="AH74" s="1522"/>
      <c r="AI74" s="1522"/>
      <c r="AJ74" s="1522"/>
      <c r="AK74" s="1522"/>
      <c r="AL74" s="1522"/>
    </row>
    <row r="75" spans="1:38" ht="21" customHeight="1">
      <c r="A75" s="1522" t="s">
        <v>498</v>
      </c>
      <c r="B75" s="1522"/>
      <c r="C75" s="1522"/>
      <c r="D75" s="1522"/>
      <c r="E75" s="1522"/>
      <c r="F75" s="1522"/>
      <c r="G75" s="1522"/>
      <c r="H75" s="1522"/>
      <c r="I75" s="1522"/>
      <c r="J75" s="1522"/>
      <c r="K75" s="1522"/>
      <c r="L75" s="1522"/>
      <c r="M75" s="1522"/>
      <c r="N75" s="1522"/>
      <c r="O75" s="1522"/>
      <c r="P75" s="1522"/>
      <c r="Q75" s="1522"/>
      <c r="R75" s="1522"/>
      <c r="S75" s="1522"/>
      <c r="T75" s="1522"/>
      <c r="U75" s="1522"/>
      <c r="V75" s="1522"/>
      <c r="W75" s="1522"/>
      <c r="X75" s="1522"/>
      <c r="Y75" s="1522"/>
      <c r="Z75" s="1522"/>
      <c r="AA75" s="1522"/>
      <c r="AB75" s="1522"/>
      <c r="AC75" s="1522"/>
      <c r="AD75" s="1522"/>
      <c r="AE75" s="1522"/>
      <c r="AF75" s="1522"/>
      <c r="AG75" s="1522"/>
      <c r="AH75" s="1522"/>
      <c r="AI75" s="1522"/>
      <c r="AJ75" s="1522"/>
      <c r="AK75" s="1522"/>
      <c r="AL75" s="1522"/>
    </row>
    <row r="76" spans="1:38" ht="21" customHeight="1">
      <c r="A76" s="381"/>
      <c r="B76" s="381"/>
    </row>
    <row r="77" spans="1:38" ht="21" customHeight="1">
      <c r="A77" s="381"/>
      <c r="B77" s="381"/>
    </row>
    <row r="78" spans="1:38" ht="21" customHeight="1">
      <c r="A78" s="381"/>
      <c r="B78" s="381"/>
    </row>
    <row r="79" spans="1:38" ht="21" customHeight="1">
      <c r="A79" s="381"/>
      <c r="B79" s="381"/>
    </row>
    <row r="80" spans="1:38" ht="21" customHeight="1">
      <c r="A80" s="381"/>
      <c r="B80" s="381"/>
    </row>
    <row r="81" spans="1:2" ht="21" customHeight="1">
      <c r="A81" s="381"/>
      <c r="B81" s="381"/>
    </row>
    <row r="82" spans="1:2" ht="21" customHeight="1">
      <c r="A82" s="381"/>
      <c r="B82" s="381"/>
    </row>
    <row r="83" spans="1:2" ht="21" customHeight="1">
      <c r="A83" s="381"/>
      <c r="B83" s="381"/>
    </row>
    <row r="84" spans="1:2" ht="21" customHeight="1">
      <c r="A84" s="382"/>
      <c r="B84" s="381"/>
    </row>
    <row r="85" spans="1:2" ht="21" customHeight="1">
      <c r="A85" s="382"/>
      <c r="B85" s="381"/>
    </row>
    <row r="86" spans="1:2" ht="21" customHeight="1">
      <c r="A86" s="382"/>
      <c r="B86" s="381"/>
    </row>
    <row r="87" spans="1:2" ht="21" customHeight="1">
      <c r="A87" s="382"/>
      <c r="B87" s="381"/>
    </row>
    <row r="88" spans="1:2" ht="21" customHeight="1">
      <c r="A88" s="382"/>
      <c r="B88" s="381"/>
    </row>
  </sheetData>
  <mergeCells count="187">
    <mergeCell ref="B65:S65"/>
    <mergeCell ref="T65:AL65"/>
    <mergeCell ref="A68:I68"/>
    <mergeCell ref="J68:AL68"/>
    <mergeCell ref="A71:AL71"/>
    <mergeCell ref="A72:AL72"/>
    <mergeCell ref="A73:AL73"/>
    <mergeCell ref="A74:AL74"/>
    <mergeCell ref="A75:AL75"/>
    <mergeCell ref="A65:A67"/>
    <mergeCell ref="B66:S67"/>
    <mergeCell ref="T66:AL67"/>
    <mergeCell ref="A69:AL70"/>
    <mergeCell ref="C63:I63"/>
    <mergeCell ref="J63:K63"/>
    <mergeCell ref="L63:Q63"/>
    <mergeCell ref="R63:X63"/>
    <mergeCell ref="Y63:AE63"/>
    <mergeCell ref="AF63:AL63"/>
    <mergeCell ref="C64:I64"/>
    <mergeCell ref="J64:K64"/>
    <mergeCell ref="L64:Q64"/>
    <mergeCell ref="R64:X64"/>
    <mergeCell ref="Y64:AE64"/>
    <mergeCell ref="AF64:AL64"/>
    <mergeCell ref="C61:I61"/>
    <mergeCell ref="J61:K61"/>
    <mergeCell ref="L61:Q61"/>
    <mergeCell ref="R61:X61"/>
    <mergeCell ref="Y61:AE61"/>
    <mergeCell ref="AF61:AL61"/>
    <mergeCell ref="C62:I62"/>
    <mergeCell ref="J62:K62"/>
    <mergeCell ref="L62:Q62"/>
    <mergeCell ref="R62:X62"/>
    <mergeCell ref="Y62:AE62"/>
    <mergeCell ref="AF62:AL62"/>
    <mergeCell ref="C59:I59"/>
    <mergeCell ref="J59:K59"/>
    <mergeCell ref="L59:Q59"/>
    <mergeCell ref="R59:X59"/>
    <mergeCell ref="Y59:AE59"/>
    <mergeCell ref="AF59:AL59"/>
    <mergeCell ref="C60:I60"/>
    <mergeCell ref="J60:K60"/>
    <mergeCell ref="L60:Q60"/>
    <mergeCell ref="R60:X60"/>
    <mergeCell ref="Y60:AE60"/>
    <mergeCell ref="AF60:AL60"/>
    <mergeCell ref="C57:I57"/>
    <mergeCell ref="J57:K57"/>
    <mergeCell ref="L57:Q57"/>
    <mergeCell ref="R57:X57"/>
    <mergeCell ref="Y57:AE57"/>
    <mergeCell ref="AF57:AL57"/>
    <mergeCell ref="C58:I58"/>
    <mergeCell ref="J58:K58"/>
    <mergeCell ref="L58:Q58"/>
    <mergeCell ref="R58:X58"/>
    <mergeCell ref="Y58:AE58"/>
    <mergeCell ref="AF58:AL58"/>
    <mergeCell ref="C55:I55"/>
    <mergeCell ref="J55:K55"/>
    <mergeCell ref="L55:Q55"/>
    <mergeCell ref="R55:X55"/>
    <mergeCell ref="Y55:AE55"/>
    <mergeCell ref="AF55:AL55"/>
    <mergeCell ref="C56:I56"/>
    <mergeCell ref="J56:K56"/>
    <mergeCell ref="L56:Q56"/>
    <mergeCell ref="R56:X56"/>
    <mergeCell ref="Y56:AE56"/>
    <mergeCell ref="AF56:AL56"/>
    <mergeCell ref="C53:I53"/>
    <mergeCell ref="J53:K53"/>
    <mergeCell ref="L53:Q53"/>
    <mergeCell ref="R53:X53"/>
    <mergeCell ref="Y53:AE53"/>
    <mergeCell ref="AF53:AL53"/>
    <mergeCell ref="C54:I54"/>
    <mergeCell ref="J54:K54"/>
    <mergeCell ref="L54:Q54"/>
    <mergeCell ref="R54:X54"/>
    <mergeCell ref="Y54:AE54"/>
    <mergeCell ref="AF54:AL54"/>
    <mergeCell ref="C51:I51"/>
    <mergeCell ref="J51:K51"/>
    <mergeCell ref="L51:Q51"/>
    <mergeCell ref="R51:X51"/>
    <mergeCell ref="Y51:AE51"/>
    <mergeCell ref="AF51:AL51"/>
    <mergeCell ref="C52:I52"/>
    <mergeCell ref="J52:K52"/>
    <mergeCell ref="L52:Q52"/>
    <mergeCell ref="R52:X52"/>
    <mergeCell ref="Y52:AE52"/>
    <mergeCell ref="AF52:AL52"/>
    <mergeCell ref="C49:I49"/>
    <mergeCell ref="J49:K49"/>
    <mergeCell ref="L49:Q49"/>
    <mergeCell ref="R49:X49"/>
    <mergeCell ref="Y49:AE49"/>
    <mergeCell ref="AF49:AL49"/>
    <mergeCell ref="C50:I50"/>
    <mergeCell ref="J50:K50"/>
    <mergeCell ref="L50:Q50"/>
    <mergeCell ref="R50:X50"/>
    <mergeCell ref="Y50:AE50"/>
    <mergeCell ref="AF50:AL50"/>
    <mergeCell ref="J38:AL38"/>
    <mergeCell ref="J39:AL39"/>
    <mergeCell ref="J40:AL40"/>
    <mergeCell ref="J41:AL41"/>
    <mergeCell ref="A42:AL42"/>
    <mergeCell ref="C48:I48"/>
    <mergeCell ref="J48:K48"/>
    <mergeCell ref="L48:Q48"/>
    <mergeCell ref="R48:X48"/>
    <mergeCell ref="Y48:AE48"/>
    <mergeCell ref="AF48:AL48"/>
    <mergeCell ref="B38:I41"/>
    <mergeCell ref="B46:I47"/>
    <mergeCell ref="J46:K47"/>
    <mergeCell ref="L46:Q47"/>
    <mergeCell ref="R46:X47"/>
    <mergeCell ref="Y46:AE47"/>
    <mergeCell ref="AF46:AL47"/>
    <mergeCell ref="A28:A41"/>
    <mergeCell ref="A46:A64"/>
    <mergeCell ref="B48:B56"/>
    <mergeCell ref="B57:B64"/>
    <mergeCell ref="J34:AL34"/>
    <mergeCell ref="J35:N35"/>
    <mergeCell ref="O35:W35"/>
    <mergeCell ref="X35:AB35"/>
    <mergeCell ref="AC35:AL35"/>
    <mergeCell ref="J36:N36"/>
    <mergeCell ref="O36:AL36"/>
    <mergeCell ref="B37:I37"/>
    <mergeCell ref="J37:N37"/>
    <mergeCell ref="O37:W37"/>
    <mergeCell ref="X37:AB37"/>
    <mergeCell ref="AC37:AL37"/>
    <mergeCell ref="B31:I34"/>
    <mergeCell ref="B35:I36"/>
    <mergeCell ref="J24:AL24"/>
    <mergeCell ref="J25:AL25"/>
    <mergeCell ref="J26:AL26"/>
    <mergeCell ref="J27:AL27"/>
    <mergeCell ref="B28:I28"/>
    <mergeCell ref="J28:AL28"/>
    <mergeCell ref="J31:AL31"/>
    <mergeCell ref="J32:AL32"/>
    <mergeCell ref="J33:AL33"/>
    <mergeCell ref="B24:I27"/>
    <mergeCell ref="B29:I30"/>
    <mergeCell ref="J29:AL30"/>
    <mergeCell ref="B22:I22"/>
    <mergeCell ref="J22:T22"/>
    <mergeCell ref="U22:AB22"/>
    <mergeCell ref="AC22:AL22"/>
    <mergeCell ref="B23:I23"/>
    <mergeCell ref="J23:N23"/>
    <mergeCell ref="O23:W23"/>
    <mergeCell ref="X23:AB23"/>
    <mergeCell ref="AC23:AL23"/>
    <mergeCell ref="J17:AL17"/>
    <mergeCell ref="J18:AL18"/>
    <mergeCell ref="J19:AL19"/>
    <mergeCell ref="J20:AL20"/>
    <mergeCell ref="B21:I21"/>
    <mergeCell ref="J21:N21"/>
    <mergeCell ref="O21:W21"/>
    <mergeCell ref="X21:AB21"/>
    <mergeCell ref="AC21:AL21"/>
    <mergeCell ref="B17:I20"/>
    <mergeCell ref="A1:AL1"/>
    <mergeCell ref="A2:AL2"/>
    <mergeCell ref="U8:AH8"/>
    <mergeCell ref="U9:AH9"/>
    <mergeCell ref="U10:AE10"/>
    <mergeCell ref="A13:AH13"/>
    <mergeCell ref="B15:I15"/>
    <mergeCell ref="J15:AL15"/>
    <mergeCell ref="B16:I16"/>
    <mergeCell ref="J16:AL16"/>
    <mergeCell ref="A15:A27"/>
  </mergeCells>
  <phoneticPr fontId="7"/>
  <hyperlinks>
    <hyperlink ref="AN2" location="チェック表!A1" display="戻る"/>
  </hyperlinks>
  <printOptions horizontalCentered="1"/>
  <pageMargins left="0.19685039370078741" right="0.19685039370078741" top="0.98425196850393704" bottom="0.39370078740157483" header="0.39370078740157483" footer="0.39370078740157483"/>
  <pageSetup paperSize="9" scale="94" orientation="portrait" r:id="rId1"/>
  <headerFooter alignWithMargins="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view="pageBreakPreview" zoomScaleSheetLayoutView="100" workbookViewId="0">
      <selection activeCell="A4" sqref="A4"/>
    </sheetView>
  </sheetViews>
  <sheetFormatPr defaultRowHeight="13.5"/>
  <cols>
    <col min="1" max="46" width="4.625" style="36" customWidth="1"/>
    <col min="47" max="47" width="9" style="36" customWidth="1"/>
    <col min="48" max="16384" width="9" style="36"/>
  </cols>
  <sheetData>
    <row r="1" spans="1:22" ht="18" customHeight="1">
      <c r="A1" s="895" t="s">
        <v>106</v>
      </c>
      <c r="B1" s="895"/>
      <c r="C1" s="895"/>
      <c r="D1" s="895"/>
    </row>
    <row r="2" spans="1:22" ht="19.5" customHeight="1">
      <c r="T2" s="896" t="s">
        <v>714</v>
      </c>
      <c r="U2" s="897"/>
      <c r="V2" s="898"/>
    </row>
    <row r="3" spans="1:22">
      <c r="A3" s="899" t="s">
        <v>445</v>
      </c>
      <c r="B3" s="899"/>
      <c r="C3" s="899"/>
      <c r="D3" s="899"/>
    </row>
    <row r="4" spans="1:22">
      <c r="P4" s="900"/>
      <c r="Q4" s="900"/>
      <c r="R4" s="900"/>
      <c r="S4" s="901"/>
      <c r="T4" s="901"/>
      <c r="U4" s="901"/>
      <c r="V4" s="901"/>
    </row>
    <row r="7" spans="1:22">
      <c r="A7" s="38"/>
      <c r="B7" s="38"/>
      <c r="C7" s="38"/>
      <c r="D7" s="38"/>
      <c r="E7" s="38"/>
      <c r="F7" s="36" t="s">
        <v>165</v>
      </c>
      <c r="G7" s="38"/>
      <c r="H7" s="38"/>
      <c r="I7" s="38"/>
      <c r="J7" s="38"/>
      <c r="K7" s="38"/>
      <c r="L7" s="38" t="s">
        <v>713</v>
      </c>
      <c r="M7" s="38"/>
      <c r="N7" s="38"/>
      <c r="O7" s="38"/>
      <c r="P7" s="38"/>
      <c r="Q7" s="38"/>
      <c r="R7" s="38"/>
      <c r="S7" s="38"/>
      <c r="T7" s="38"/>
      <c r="U7" s="38"/>
      <c r="V7" s="38"/>
    </row>
    <row r="9" spans="1:22">
      <c r="Q9" s="36" t="s">
        <v>1108</v>
      </c>
    </row>
    <row r="10" spans="1:22">
      <c r="B10" s="36" t="s">
        <v>1163</v>
      </c>
    </row>
    <row r="11" spans="1:22">
      <c r="J11" s="72" t="s">
        <v>144</v>
      </c>
      <c r="M11" s="72" t="s">
        <v>102</v>
      </c>
    </row>
    <row r="12" spans="1:22">
      <c r="J12" s="72" t="s">
        <v>166</v>
      </c>
      <c r="M12" s="72" t="s">
        <v>119</v>
      </c>
    </row>
    <row r="13" spans="1:22">
      <c r="M13" s="72" t="s">
        <v>22</v>
      </c>
    </row>
    <row r="15" spans="1:22">
      <c r="A15" s="999" t="s">
        <v>1165</v>
      </c>
      <c r="B15" s="999"/>
      <c r="C15" s="999"/>
      <c r="D15" s="999"/>
      <c r="E15" s="999"/>
      <c r="F15" s="999"/>
      <c r="G15" s="999"/>
      <c r="H15" s="999"/>
      <c r="I15" s="999"/>
      <c r="J15" s="999"/>
      <c r="K15" s="999"/>
      <c r="L15" s="999"/>
      <c r="M15" s="999"/>
      <c r="N15" s="999"/>
      <c r="O15" s="999"/>
      <c r="P15" s="999"/>
      <c r="Q15" s="999"/>
      <c r="R15" s="999"/>
      <c r="S15" s="999"/>
      <c r="T15" s="999"/>
      <c r="U15" s="999"/>
      <c r="V15" s="999"/>
    </row>
    <row r="16" spans="1:22">
      <c r="A16" s="1000"/>
      <c r="B16" s="1000"/>
      <c r="C16" s="1000"/>
      <c r="D16" s="1000"/>
      <c r="E16" s="1000"/>
      <c r="F16" s="1000"/>
      <c r="G16" s="1000"/>
      <c r="H16" s="1000"/>
      <c r="I16" s="1000"/>
      <c r="J16" s="1000"/>
      <c r="K16" s="1000"/>
      <c r="L16" s="1000"/>
      <c r="M16" s="1000"/>
      <c r="N16" s="1000"/>
      <c r="O16" s="1000"/>
      <c r="P16" s="1000"/>
      <c r="Q16" s="1000"/>
      <c r="R16" s="1000"/>
      <c r="S16" s="1000"/>
      <c r="T16" s="1000"/>
      <c r="U16" s="1000"/>
      <c r="V16" s="1000"/>
    </row>
    <row r="17" spans="1:22">
      <c r="A17" s="4"/>
      <c r="B17" s="4"/>
      <c r="C17" s="4"/>
      <c r="D17" s="4"/>
      <c r="E17" s="4"/>
      <c r="F17" s="4"/>
      <c r="G17" s="4"/>
      <c r="H17" s="4"/>
      <c r="I17" s="4"/>
      <c r="J17" s="4"/>
      <c r="K17" s="4"/>
      <c r="L17" s="4"/>
      <c r="M17" s="4"/>
      <c r="N17" s="4"/>
      <c r="O17" s="4"/>
      <c r="P17" s="4"/>
      <c r="Q17" s="4"/>
      <c r="R17" s="4"/>
      <c r="S17" s="4"/>
      <c r="T17" s="4"/>
      <c r="U17" s="4"/>
      <c r="V17" s="4"/>
    </row>
    <row r="18" spans="1:22">
      <c r="A18" s="39"/>
      <c r="B18" s="39"/>
      <c r="C18" s="39"/>
      <c r="D18" s="39"/>
      <c r="E18" s="39"/>
      <c r="F18" s="39"/>
      <c r="G18" s="39"/>
      <c r="H18" s="39"/>
      <c r="I18" s="39"/>
      <c r="J18" s="39"/>
      <c r="K18" s="39"/>
      <c r="L18" s="39"/>
    </row>
    <row r="19" spans="1:22">
      <c r="A19" s="1047" t="s">
        <v>174</v>
      </c>
      <c r="B19" s="902" t="s">
        <v>541</v>
      </c>
      <c r="C19" s="903"/>
      <c r="D19" s="903"/>
      <c r="E19" s="904"/>
      <c r="F19" s="905"/>
      <c r="G19" s="906"/>
      <c r="H19" s="906"/>
      <c r="I19" s="906"/>
      <c r="J19" s="906"/>
      <c r="K19" s="906"/>
      <c r="L19" s="906"/>
      <c r="M19" s="906"/>
      <c r="N19" s="906"/>
      <c r="O19" s="906"/>
      <c r="P19" s="906"/>
      <c r="Q19" s="906"/>
      <c r="R19" s="906"/>
      <c r="S19" s="906"/>
      <c r="T19" s="906"/>
      <c r="U19" s="906"/>
      <c r="V19" s="907"/>
    </row>
    <row r="20" spans="1:22">
      <c r="A20" s="1048"/>
      <c r="B20" s="929" t="s">
        <v>175</v>
      </c>
      <c r="C20" s="930"/>
      <c r="D20" s="930"/>
      <c r="E20" s="931"/>
      <c r="F20" s="1004"/>
      <c r="G20" s="1005"/>
      <c r="H20" s="1005"/>
      <c r="I20" s="1005"/>
      <c r="J20" s="1005"/>
      <c r="K20" s="1005"/>
      <c r="L20" s="1005"/>
      <c r="M20" s="1005"/>
      <c r="N20" s="1005"/>
      <c r="O20" s="1005"/>
      <c r="P20" s="1005"/>
      <c r="Q20" s="1005"/>
      <c r="R20" s="1005"/>
      <c r="S20" s="1005"/>
      <c r="T20" s="1005"/>
      <c r="U20" s="1005"/>
      <c r="V20" s="1006"/>
    </row>
    <row r="21" spans="1:22">
      <c r="A21" s="1048"/>
      <c r="B21" s="1001"/>
      <c r="C21" s="1002"/>
      <c r="D21" s="1002"/>
      <c r="E21" s="1003"/>
      <c r="F21" s="1007"/>
      <c r="G21" s="1008"/>
      <c r="H21" s="1008"/>
      <c r="I21" s="1008"/>
      <c r="J21" s="1008"/>
      <c r="K21" s="1008"/>
      <c r="L21" s="1008"/>
      <c r="M21" s="1008"/>
      <c r="N21" s="1008"/>
      <c r="O21" s="1008"/>
      <c r="P21" s="1008"/>
      <c r="Q21" s="1008"/>
      <c r="R21" s="1008"/>
      <c r="S21" s="1008"/>
      <c r="T21" s="1008"/>
      <c r="U21" s="1008"/>
      <c r="V21" s="1009"/>
    </row>
    <row r="22" spans="1:22" ht="15" customHeight="1">
      <c r="A22" s="1048"/>
      <c r="B22" s="929" t="s">
        <v>26</v>
      </c>
      <c r="C22" s="930"/>
      <c r="D22" s="930"/>
      <c r="E22" s="931"/>
      <c r="F22" s="908" t="s">
        <v>60</v>
      </c>
      <c r="G22" s="909"/>
      <c r="H22" s="909"/>
      <c r="I22" s="909"/>
      <c r="J22" s="909"/>
      <c r="K22" s="909"/>
      <c r="L22" s="909"/>
      <c r="M22" s="909"/>
      <c r="N22" s="909"/>
      <c r="O22" s="909"/>
      <c r="P22" s="909"/>
      <c r="Q22" s="909"/>
      <c r="R22" s="909"/>
      <c r="S22" s="909"/>
      <c r="T22" s="909"/>
      <c r="U22" s="909"/>
      <c r="V22" s="910"/>
    </row>
    <row r="23" spans="1:22" ht="15" customHeight="1">
      <c r="A23" s="1048"/>
      <c r="B23" s="1010"/>
      <c r="C23" s="1011"/>
      <c r="D23" s="1011"/>
      <c r="E23" s="1012"/>
      <c r="F23" s="911" t="s">
        <v>34</v>
      </c>
      <c r="G23" s="901"/>
      <c r="H23" s="901"/>
      <c r="I23" s="901"/>
      <c r="J23" s="901"/>
      <c r="K23" s="901"/>
      <c r="L23" s="901"/>
      <c r="M23" s="901"/>
      <c r="N23" s="901"/>
      <c r="O23" s="901"/>
      <c r="P23" s="901"/>
      <c r="Q23" s="901"/>
      <c r="R23" s="901"/>
      <c r="S23" s="901"/>
      <c r="T23" s="901"/>
      <c r="U23" s="901"/>
      <c r="V23" s="912"/>
    </row>
    <row r="24" spans="1:22" ht="15" customHeight="1">
      <c r="A24" s="1048"/>
      <c r="B24" s="1001"/>
      <c r="C24" s="1002"/>
      <c r="D24" s="1002"/>
      <c r="E24" s="1003"/>
      <c r="F24" s="913"/>
      <c r="G24" s="914"/>
      <c r="H24" s="914"/>
      <c r="I24" s="914"/>
      <c r="J24" s="914"/>
      <c r="K24" s="914"/>
      <c r="L24" s="914"/>
      <c r="M24" s="914"/>
      <c r="N24" s="914"/>
      <c r="O24" s="914"/>
      <c r="P24" s="914"/>
      <c r="Q24" s="914"/>
      <c r="R24" s="914"/>
      <c r="S24" s="914"/>
      <c r="T24" s="914"/>
      <c r="U24" s="914"/>
      <c r="V24" s="915"/>
    </row>
    <row r="25" spans="1:22" ht="15" customHeight="1">
      <c r="A25" s="1048"/>
      <c r="B25" s="916" t="s">
        <v>190</v>
      </c>
      <c r="C25" s="917"/>
      <c r="D25" s="917"/>
      <c r="E25" s="918"/>
      <c r="F25" s="919"/>
      <c r="G25" s="920"/>
      <c r="H25" s="920"/>
      <c r="I25" s="920"/>
      <c r="J25" s="920"/>
      <c r="K25" s="920"/>
      <c r="L25" s="921"/>
      <c r="M25" s="922" t="s">
        <v>179</v>
      </c>
      <c r="N25" s="923"/>
      <c r="O25" s="924"/>
      <c r="P25" s="925"/>
      <c r="Q25" s="920"/>
      <c r="R25" s="920"/>
      <c r="S25" s="920"/>
      <c r="T25" s="920"/>
      <c r="U25" s="920"/>
      <c r="V25" s="926"/>
    </row>
    <row r="26" spans="1:22" ht="15" customHeight="1">
      <c r="A26" s="1048"/>
      <c r="B26" s="922" t="s">
        <v>54</v>
      </c>
      <c r="C26" s="924"/>
      <c r="D26" s="922" t="s">
        <v>180</v>
      </c>
      <c r="E26" s="924"/>
      <c r="F26" s="919"/>
      <c r="G26" s="920"/>
      <c r="H26" s="920"/>
      <c r="I26" s="920"/>
      <c r="J26" s="920"/>
      <c r="K26" s="920"/>
      <c r="L26" s="921"/>
      <c r="M26" s="927" t="s">
        <v>184</v>
      </c>
      <c r="N26" s="927"/>
      <c r="O26" s="927"/>
      <c r="P26" s="925"/>
      <c r="Q26" s="920"/>
      <c r="R26" s="920"/>
      <c r="S26" s="920"/>
      <c r="T26" s="920"/>
      <c r="U26" s="920"/>
      <c r="V26" s="926"/>
    </row>
    <row r="27" spans="1:22" ht="15" customHeight="1">
      <c r="A27" s="1048"/>
      <c r="B27" s="929" t="s">
        <v>188</v>
      </c>
      <c r="C27" s="930"/>
      <c r="D27" s="930"/>
      <c r="E27" s="931"/>
      <c r="F27" s="929" t="s">
        <v>101</v>
      </c>
      <c r="G27" s="930"/>
      <c r="H27" s="931"/>
      <c r="I27" s="908"/>
      <c r="J27" s="909"/>
      <c r="K27" s="909"/>
      <c r="L27" s="928"/>
      <c r="M27" s="929" t="s">
        <v>663</v>
      </c>
      <c r="N27" s="930"/>
      <c r="O27" s="931"/>
      <c r="P27" s="932"/>
      <c r="Q27" s="933"/>
      <c r="R27" s="933"/>
      <c r="S27" s="933"/>
      <c r="T27" s="933"/>
      <c r="U27" s="933"/>
      <c r="V27" s="934"/>
    </row>
    <row r="28" spans="1:22" ht="15" customHeight="1">
      <c r="A28" s="1048"/>
      <c r="B28" s="1001"/>
      <c r="C28" s="1002"/>
      <c r="D28" s="1002"/>
      <c r="E28" s="1003"/>
      <c r="F28" s="1001"/>
      <c r="G28" s="1002"/>
      <c r="H28" s="1003"/>
      <c r="I28" s="913"/>
      <c r="J28" s="914"/>
      <c r="K28" s="914"/>
      <c r="L28" s="935"/>
      <c r="M28" s="936" t="s">
        <v>162</v>
      </c>
      <c r="N28" s="937"/>
      <c r="O28" s="938"/>
      <c r="P28" s="939"/>
      <c r="Q28" s="914"/>
      <c r="R28" s="914"/>
      <c r="S28" s="914"/>
      <c r="T28" s="914"/>
      <c r="U28" s="914"/>
      <c r="V28" s="915"/>
    </row>
    <row r="29" spans="1:22" ht="15" customHeight="1">
      <c r="A29" s="1048"/>
      <c r="B29" s="929" t="s">
        <v>134</v>
      </c>
      <c r="C29" s="930"/>
      <c r="D29" s="930"/>
      <c r="E29" s="931"/>
      <c r="F29" s="908" t="s">
        <v>60</v>
      </c>
      <c r="G29" s="909"/>
      <c r="H29" s="909"/>
      <c r="I29" s="909"/>
      <c r="J29" s="909"/>
      <c r="K29" s="909"/>
      <c r="L29" s="909"/>
      <c r="M29" s="909"/>
      <c r="N29" s="909"/>
      <c r="O29" s="909"/>
      <c r="P29" s="909"/>
      <c r="Q29" s="909"/>
      <c r="R29" s="909"/>
      <c r="S29" s="909"/>
      <c r="T29" s="909"/>
      <c r="U29" s="909"/>
      <c r="V29" s="910"/>
    </row>
    <row r="30" spans="1:22" ht="15" customHeight="1">
      <c r="A30" s="1048"/>
      <c r="B30" s="1010"/>
      <c r="C30" s="1011"/>
      <c r="D30" s="1011"/>
      <c r="E30" s="1012"/>
      <c r="F30" s="911" t="s">
        <v>34</v>
      </c>
      <c r="G30" s="901"/>
      <c r="H30" s="901"/>
      <c r="I30" s="901"/>
      <c r="J30" s="901"/>
      <c r="K30" s="901"/>
      <c r="L30" s="901"/>
      <c r="M30" s="901"/>
      <c r="N30" s="901"/>
      <c r="O30" s="901"/>
      <c r="P30" s="901"/>
      <c r="Q30" s="901"/>
      <c r="R30" s="901"/>
      <c r="S30" s="901"/>
      <c r="T30" s="901"/>
      <c r="U30" s="901"/>
      <c r="V30" s="912"/>
    </row>
    <row r="31" spans="1:22" ht="15" customHeight="1">
      <c r="A31" s="1049"/>
      <c r="B31" s="1001"/>
      <c r="C31" s="1002"/>
      <c r="D31" s="1002"/>
      <c r="E31" s="1003"/>
      <c r="F31" s="913"/>
      <c r="G31" s="914"/>
      <c r="H31" s="914"/>
      <c r="I31" s="914"/>
      <c r="J31" s="914"/>
      <c r="K31" s="914"/>
      <c r="L31" s="914"/>
      <c r="M31" s="914"/>
      <c r="N31" s="914"/>
      <c r="O31" s="914"/>
      <c r="P31" s="914"/>
      <c r="Q31" s="914"/>
      <c r="R31" s="914"/>
      <c r="S31" s="914"/>
      <c r="T31" s="914"/>
      <c r="U31" s="914"/>
      <c r="V31" s="915"/>
    </row>
    <row r="32" spans="1:22" ht="15" customHeight="1">
      <c r="A32" s="1050" t="s">
        <v>715</v>
      </c>
      <c r="B32" s="922" t="s">
        <v>663</v>
      </c>
      <c r="C32" s="923"/>
      <c r="D32" s="923"/>
      <c r="E32" s="924"/>
      <c r="F32" s="940"/>
      <c r="G32" s="933"/>
      <c r="H32" s="933"/>
      <c r="I32" s="933"/>
      <c r="J32" s="933"/>
      <c r="K32" s="933"/>
      <c r="L32" s="933"/>
      <c r="M32" s="933"/>
      <c r="N32" s="933"/>
      <c r="O32" s="933"/>
      <c r="P32" s="933"/>
      <c r="Q32" s="933"/>
      <c r="R32" s="933"/>
      <c r="S32" s="933"/>
      <c r="T32" s="933"/>
      <c r="U32" s="933"/>
      <c r="V32" s="934"/>
    </row>
    <row r="33" spans="1:23" ht="15" customHeight="1">
      <c r="A33" s="1048"/>
      <c r="B33" s="1013" t="s">
        <v>171</v>
      </c>
      <c r="C33" s="1014"/>
      <c r="D33" s="1014"/>
      <c r="E33" s="1015"/>
      <c r="F33" s="1004"/>
      <c r="G33" s="1005"/>
      <c r="H33" s="1005"/>
      <c r="I33" s="1005"/>
      <c r="J33" s="1005"/>
      <c r="K33" s="1005"/>
      <c r="L33" s="1005"/>
      <c r="M33" s="1005"/>
      <c r="N33" s="1005"/>
      <c r="O33" s="1005"/>
      <c r="P33" s="1005"/>
      <c r="Q33" s="1005"/>
      <c r="R33" s="1005"/>
      <c r="S33" s="1005"/>
      <c r="T33" s="1005"/>
      <c r="U33" s="1005"/>
      <c r="V33" s="1006"/>
    </row>
    <row r="34" spans="1:23" ht="15" customHeight="1">
      <c r="A34" s="1048"/>
      <c r="B34" s="1016"/>
      <c r="C34" s="1017"/>
      <c r="D34" s="1017"/>
      <c r="E34" s="1018"/>
      <c r="F34" s="1007"/>
      <c r="G34" s="1008"/>
      <c r="H34" s="1008"/>
      <c r="I34" s="1008"/>
      <c r="J34" s="1008"/>
      <c r="K34" s="1008"/>
      <c r="L34" s="1008"/>
      <c r="M34" s="1008"/>
      <c r="N34" s="1008"/>
      <c r="O34" s="1008"/>
      <c r="P34" s="1008"/>
      <c r="Q34" s="1008"/>
      <c r="R34" s="1008"/>
      <c r="S34" s="1008"/>
      <c r="T34" s="1008"/>
      <c r="U34" s="1008"/>
      <c r="V34" s="1009"/>
    </row>
    <row r="35" spans="1:23" ht="15" customHeight="1">
      <c r="A35" s="1048"/>
      <c r="B35" s="941" t="s">
        <v>10</v>
      </c>
      <c r="C35" s="942"/>
      <c r="D35" s="942"/>
      <c r="E35" s="943"/>
      <c r="F35" s="908" t="s">
        <v>60</v>
      </c>
      <c r="G35" s="909"/>
      <c r="H35" s="909"/>
      <c r="I35" s="909"/>
      <c r="J35" s="909"/>
      <c r="K35" s="909"/>
      <c r="L35" s="909"/>
      <c r="M35" s="909"/>
      <c r="N35" s="909"/>
      <c r="O35" s="909"/>
      <c r="P35" s="909"/>
      <c r="Q35" s="909"/>
      <c r="R35" s="909"/>
      <c r="S35" s="909"/>
      <c r="T35" s="909"/>
      <c r="U35" s="909"/>
      <c r="V35" s="910"/>
    </row>
    <row r="36" spans="1:23" ht="15" customHeight="1">
      <c r="A36" s="1048"/>
      <c r="B36" s="1019"/>
      <c r="C36" s="1020"/>
      <c r="D36" s="1020"/>
      <c r="E36" s="1021"/>
      <c r="F36" s="911" t="s">
        <v>34</v>
      </c>
      <c r="G36" s="901"/>
      <c r="H36" s="901"/>
      <c r="I36" s="901"/>
      <c r="J36" s="901"/>
      <c r="K36" s="901"/>
      <c r="L36" s="901"/>
      <c r="M36" s="901"/>
      <c r="N36" s="901"/>
      <c r="O36" s="901"/>
      <c r="P36" s="901"/>
      <c r="Q36" s="901"/>
      <c r="R36" s="901"/>
      <c r="S36" s="901"/>
      <c r="T36" s="901"/>
      <c r="U36" s="901"/>
      <c r="V36" s="912"/>
    </row>
    <row r="37" spans="1:23" ht="15" customHeight="1">
      <c r="A37" s="1048"/>
      <c r="B37" s="1022"/>
      <c r="C37" s="1023"/>
      <c r="D37" s="1023"/>
      <c r="E37" s="1024"/>
      <c r="F37" s="913"/>
      <c r="G37" s="914"/>
      <c r="H37" s="914"/>
      <c r="I37" s="914"/>
      <c r="J37" s="914"/>
      <c r="K37" s="914"/>
      <c r="L37" s="914"/>
      <c r="M37" s="914"/>
      <c r="N37" s="914"/>
      <c r="O37" s="914"/>
      <c r="P37" s="914"/>
      <c r="Q37" s="914"/>
      <c r="R37" s="914"/>
      <c r="S37" s="914"/>
      <c r="T37" s="914"/>
      <c r="U37" s="914"/>
      <c r="V37" s="915"/>
      <c r="W37" s="39"/>
    </row>
    <row r="38" spans="1:23" ht="23.25" customHeight="1">
      <c r="A38" s="1048"/>
      <c r="B38" s="941" t="s">
        <v>617</v>
      </c>
      <c r="C38" s="942"/>
      <c r="D38" s="942"/>
      <c r="E38" s="943"/>
      <c r="F38" s="944"/>
      <c r="G38" s="945"/>
      <c r="H38" s="945"/>
      <c r="I38" s="945"/>
      <c r="J38" s="945"/>
      <c r="K38" s="945"/>
      <c r="L38" s="945"/>
      <c r="M38" s="945"/>
      <c r="N38" s="945"/>
      <c r="O38" s="945"/>
      <c r="P38" s="945"/>
      <c r="Q38" s="945"/>
      <c r="R38" s="945"/>
      <c r="S38" s="945"/>
      <c r="T38" s="945"/>
      <c r="U38" s="945"/>
      <c r="V38" s="946"/>
      <c r="W38" s="39"/>
    </row>
    <row r="39" spans="1:23" ht="23.25" customHeight="1">
      <c r="A39" s="1048"/>
      <c r="B39" s="941" t="s">
        <v>684</v>
      </c>
      <c r="C39" s="942"/>
      <c r="D39" s="942"/>
      <c r="E39" s="943"/>
      <c r="F39" s="57">
        <v>3</v>
      </c>
      <c r="G39" s="65">
        <v>5</v>
      </c>
      <c r="H39" s="66"/>
      <c r="I39" s="70"/>
      <c r="J39" s="70"/>
      <c r="K39" s="70"/>
      <c r="L39" s="70"/>
      <c r="M39" s="74"/>
      <c r="N39" s="66"/>
      <c r="O39" s="82"/>
      <c r="P39" s="947"/>
      <c r="Q39" s="948"/>
      <c r="R39" s="948"/>
      <c r="S39" s="948"/>
      <c r="T39" s="948"/>
      <c r="U39" s="948"/>
      <c r="V39" s="949"/>
      <c r="W39" s="39"/>
    </row>
    <row r="40" spans="1:23" ht="28.5" customHeight="1">
      <c r="A40" s="1048"/>
      <c r="B40" s="950" t="s">
        <v>355</v>
      </c>
      <c r="C40" s="951"/>
      <c r="D40" s="951"/>
      <c r="E40" s="952"/>
      <c r="F40" s="953" t="s">
        <v>1166</v>
      </c>
      <c r="G40" s="954"/>
      <c r="H40" s="67"/>
      <c r="I40" s="71" t="s">
        <v>32</v>
      </c>
      <c r="J40" s="67"/>
      <c r="K40" s="71" t="s">
        <v>717</v>
      </c>
      <c r="L40" s="67"/>
      <c r="M40" s="75" t="s">
        <v>534</v>
      </c>
      <c r="N40" s="955"/>
      <c r="O40" s="956"/>
      <c r="P40" s="956"/>
      <c r="Q40" s="956"/>
      <c r="R40" s="956"/>
      <c r="S40" s="956"/>
      <c r="T40" s="956"/>
      <c r="U40" s="956"/>
      <c r="V40" s="957"/>
      <c r="W40" s="39"/>
    </row>
    <row r="41" spans="1:23" ht="15" customHeight="1">
      <c r="A41" s="1048"/>
      <c r="B41" s="958" t="s">
        <v>735</v>
      </c>
      <c r="C41" s="959"/>
      <c r="D41" s="959"/>
      <c r="E41" s="960"/>
      <c r="F41" s="43" t="s">
        <v>191</v>
      </c>
      <c r="G41" s="961" t="s">
        <v>443</v>
      </c>
      <c r="H41" s="962"/>
      <c r="I41" s="962"/>
      <c r="J41" s="962"/>
      <c r="K41" s="963"/>
      <c r="L41" s="1025" t="s">
        <v>192</v>
      </c>
      <c r="M41" s="1012"/>
      <c r="N41" s="78" t="s">
        <v>191</v>
      </c>
      <c r="O41" s="961" t="s">
        <v>1206</v>
      </c>
      <c r="P41" s="962"/>
      <c r="Q41" s="962"/>
      <c r="R41" s="962"/>
      <c r="S41" s="962"/>
      <c r="T41" s="964"/>
      <c r="U41" s="929" t="s">
        <v>153</v>
      </c>
      <c r="V41" s="1027"/>
      <c r="W41" s="39"/>
    </row>
    <row r="42" spans="1:23" ht="15" customHeight="1">
      <c r="A42" s="1048"/>
      <c r="B42" s="965" t="s">
        <v>1208</v>
      </c>
      <c r="C42" s="966"/>
      <c r="D42" s="966"/>
      <c r="E42" s="967"/>
      <c r="F42" s="42" t="s">
        <v>140</v>
      </c>
      <c r="G42" s="968" t="s">
        <v>329</v>
      </c>
      <c r="H42" s="969"/>
      <c r="I42" s="969"/>
      <c r="J42" s="969"/>
      <c r="K42" s="970"/>
      <c r="L42" s="1026"/>
      <c r="M42" s="1003"/>
      <c r="N42" s="79" t="s">
        <v>140</v>
      </c>
      <c r="O42" s="971" t="s">
        <v>1207</v>
      </c>
      <c r="P42" s="972"/>
      <c r="Q42" s="972"/>
      <c r="R42" s="972"/>
      <c r="S42" s="972"/>
      <c r="T42" s="973"/>
      <c r="U42" s="1001"/>
      <c r="V42" s="1028"/>
    </row>
    <row r="43" spans="1:23" ht="15" customHeight="1">
      <c r="A43" s="1048"/>
      <c r="B43" s="1029" t="s">
        <v>720</v>
      </c>
      <c r="C43" s="925"/>
      <c r="D43" s="974"/>
      <c r="E43" s="975"/>
      <c r="F43" s="59"/>
      <c r="G43" s="976"/>
      <c r="H43" s="920"/>
      <c r="I43" s="920"/>
      <c r="J43" s="920"/>
      <c r="K43" s="920"/>
      <c r="L43" s="977"/>
      <c r="M43" s="978"/>
      <c r="N43" s="80"/>
      <c r="O43" s="979" t="s">
        <v>598</v>
      </c>
      <c r="P43" s="980"/>
      <c r="Q43" s="980"/>
      <c r="R43" s="980"/>
      <c r="S43" s="980"/>
      <c r="T43" s="981"/>
      <c r="U43" s="54"/>
      <c r="V43" s="85"/>
    </row>
    <row r="44" spans="1:23" ht="15" customHeight="1">
      <c r="A44" s="1048"/>
      <c r="B44" s="1030"/>
      <c r="C44" s="982"/>
      <c r="D44" s="983"/>
      <c r="E44" s="984"/>
      <c r="F44" s="59"/>
      <c r="G44" s="985"/>
      <c r="H44" s="986"/>
      <c r="I44" s="986"/>
      <c r="J44" s="986"/>
      <c r="K44" s="987"/>
      <c r="L44" s="988"/>
      <c r="M44" s="918"/>
      <c r="N44" s="80"/>
      <c r="O44" s="979" t="s">
        <v>598</v>
      </c>
      <c r="P44" s="980"/>
      <c r="Q44" s="980"/>
      <c r="R44" s="980"/>
      <c r="S44" s="980"/>
      <c r="T44" s="981"/>
      <c r="U44" s="55"/>
      <c r="V44" s="86"/>
    </row>
    <row r="45" spans="1:23" ht="15" customHeight="1">
      <c r="A45" s="1048"/>
      <c r="B45" s="1030"/>
      <c r="C45" s="982"/>
      <c r="D45" s="983"/>
      <c r="E45" s="984"/>
      <c r="F45" s="59"/>
      <c r="G45" s="985"/>
      <c r="H45" s="986"/>
      <c r="I45" s="986"/>
      <c r="J45" s="986"/>
      <c r="K45" s="987"/>
      <c r="L45" s="988"/>
      <c r="M45" s="918"/>
      <c r="N45" s="80"/>
      <c r="O45" s="979" t="s">
        <v>598</v>
      </c>
      <c r="P45" s="980"/>
      <c r="Q45" s="980"/>
      <c r="R45" s="980"/>
      <c r="S45" s="980"/>
      <c r="T45" s="981"/>
      <c r="U45" s="55"/>
      <c r="V45" s="86"/>
    </row>
    <row r="46" spans="1:23" ht="15" customHeight="1">
      <c r="A46" s="1048"/>
      <c r="B46" s="1030"/>
      <c r="C46" s="982"/>
      <c r="D46" s="983"/>
      <c r="E46" s="984"/>
      <c r="F46" s="59"/>
      <c r="G46" s="985"/>
      <c r="H46" s="986"/>
      <c r="I46" s="986"/>
      <c r="J46" s="986"/>
      <c r="K46" s="987"/>
      <c r="L46" s="988"/>
      <c r="M46" s="918"/>
      <c r="N46" s="80"/>
      <c r="O46" s="979" t="s">
        <v>598</v>
      </c>
      <c r="P46" s="980"/>
      <c r="Q46" s="980"/>
      <c r="R46" s="980"/>
      <c r="S46" s="980"/>
      <c r="T46" s="981"/>
      <c r="U46" s="55"/>
      <c r="V46" s="86"/>
    </row>
    <row r="47" spans="1:23" ht="15" customHeight="1">
      <c r="A47" s="1048"/>
      <c r="B47" s="1030"/>
      <c r="C47" s="982"/>
      <c r="D47" s="983"/>
      <c r="E47" s="984"/>
      <c r="F47" s="59"/>
      <c r="G47" s="985"/>
      <c r="H47" s="986"/>
      <c r="I47" s="986"/>
      <c r="J47" s="986"/>
      <c r="K47" s="987"/>
      <c r="L47" s="988"/>
      <c r="M47" s="918"/>
      <c r="N47" s="80"/>
      <c r="O47" s="979" t="s">
        <v>598</v>
      </c>
      <c r="P47" s="980"/>
      <c r="Q47" s="980"/>
      <c r="R47" s="980"/>
      <c r="S47" s="980"/>
      <c r="T47" s="981"/>
      <c r="U47" s="55"/>
      <c r="V47" s="86"/>
    </row>
    <row r="48" spans="1:23" ht="15" customHeight="1">
      <c r="A48" s="1048"/>
      <c r="B48" s="1031"/>
      <c r="C48" s="982"/>
      <c r="D48" s="983"/>
      <c r="E48" s="984"/>
      <c r="F48" s="59"/>
      <c r="G48" s="985"/>
      <c r="H48" s="986"/>
      <c r="I48" s="986"/>
      <c r="J48" s="986"/>
      <c r="K48" s="987"/>
      <c r="L48" s="988"/>
      <c r="M48" s="918"/>
      <c r="N48" s="80"/>
      <c r="O48" s="979" t="s">
        <v>598</v>
      </c>
      <c r="P48" s="980"/>
      <c r="Q48" s="980"/>
      <c r="R48" s="980"/>
      <c r="S48" s="980"/>
      <c r="T48" s="981"/>
      <c r="U48" s="55"/>
      <c r="V48" s="86"/>
    </row>
    <row r="49" spans="1:22" ht="15" customHeight="1">
      <c r="A49" s="1048"/>
      <c r="B49" s="1032" t="s">
        <v>5</v>
      </c>
      <c r="C49" s="989"/>
      <c r="D49" s="990"/>
      <c r="E49" s="991"/>
      <c r="F49" s="60"/>
      <c r="G49" s="976"/>
      <c r="H49" s="920"/>
      <c r="I49" s="920"/>
      <c r="J49" s="920"/>
      <c r="K49" s="920"/>
      <c r="L49" s="992"/>
      <c r="M49" s="921"/>
      <c r="N49" s="81"/>
      <c r="O49" s="979" t="s">
        <v>598</v>
      </c>
      <c r="P49" s="980"/>
      <c r="Q49" s="980"/>
      <c r="R49" s="980"/>
      <c r="S49" s="980"/>
      <c r="T49" s="981"/>
      <c r="U49" s="84"/>
      <c r="V49" s="88"/>
    </row>
    <row r="50" spans="1:22" ht="15" customHeight="1">
      <c r="A50" s="1048"/>
      <c r="B50" s="1033"/>
      <c r="C50" s="925"/>
      <c r="D50" s="974"/>
      <c r="E50" s="975"/>
      <c r="F50" s="60"/>
      <c r="G50" s="976"/>
      <c r="H50" s="920"/>
      <c r="I50" s="920"/>
      <c r="J50" s="920"/>
      <c r="K50" s="920"/>
      <c r="L50" s="992"/>
      <c r="M50" s="921"/>
      <c r="N50" s="81"/>
      <c r="O50" s="979" t="s">
        <v>598</v>
      </c>
      <c r="P50" s="980"/>
      <c r="Q50" s="980"/>
      <c r="R50" s="980"/>
      <c r="S50" s="980"/>
      <c r="T50" s="981"/>
      <c r="U50" s="84"/>
      <c r="V50" s="88"/>
    </row>
    <row r="51" spans="1:22" ht="15" customHeight="1">
      <c r="A51" s="1048"/>
      <c r="B51" s="1033"/>
      <c r="C51" s="925"/>
      <c r="D51" s="974"/>
      <c r="E51" s="975"/>
      <c r="F51" s="60"/>
      <c r="G51" s="976"/>
      <c r="H51" s="920"/>
      <c r="I51" s="920"/>
      <c r="J51" s="920"/>
      <c r="K51" s="920"/>
      <c r="L51" s="992"/>
      <c r="M51" s="921"/>
      <c r="N51" s="81"/>
      <c r="O51" s="979" t="s">
        <v>598</v>
      </c>
      <c r="P51" s="980"/>
      <c r="Q51" s="980"/>
      <c r="R51" s="980"/>
      <c r="S51" s="980"/>
      <c r="T51" s="981"/>
      <c r="U51" s="84"/>
      <c r="V51" s="88"/>
    </row>
    <row r="52" spans="1:22" ht="15" customHeight="1">
      <c r="A52" s="1048"/>
      <c r="B52" s="1034"/>
      <c r="C52" s="982"/>
      <c r="D52" s="983"/>
      <c r="E52" s="984"/>
      <c r="F52" s="60"/>
      <c r="G52" s="985"/>
      <c r="H52" s="986"/>
      <c r="I52" s="986"/>
      <c r="J52" s="986"/>
      <c r="K52" s="987"/>
      <c r="L52" s="993"/>
      <c r="M52" s="984"/>
      <c r="N52" s="81"/>
      <c r="O52" s="979" t="s">
        <v>598</v>
      </c>
      <c r="P52" s="980"/>
      <c r="Q52" s="980"/>
      <c r="R52" s="980"/>
      <c r="S52" s="980"/>
      <c r="T52" s="981"/>
      <c r="U52" s="84"/>
      <c r="V52" s="88"/>
    </row>
    <row r="53" spans="1:22" ht="25.5" customHeight="1">
      <c r="A53" s="1048"/>
      <c r="B53" s="994" t="s">
        <v>363</v>
      </c>
      <c r="C53" s="995"/>
      <c r="D53" s="995"/>
      <c r="E53" s="996"/>
      <c r="F53" s="59"/>
      <c r="G53" s="985"/>
      <c r="H53" s="986"/>
      <c r="I53" s="986"/>
      <c r="J53" s="986"/>
      <c r="K53" s="987"/>
      <c r="L53" s="988" t="s">
        <v>723</v>
      </c>
      <c r="M53" s="918"/>
      <c r="N53" s="80"/>
      <c r="O53" s="979" t="s">
        <v>598</v>
      </c>
      <c r="P53" s="980"/>
      <c r="Q53" s="980"/>
      <c r="R53" s="980"/>
      <c r="S53" s="980"/>
      <c r="T53" s="981"/>
      <c r="U53" s="84"/>
      <c r="V53" s="88"/>
    </row>
    <row r="54" spans="1:22" ht="25.5" customHeight="1">
      <c r="A54" s="1049"/>
      <c r="B54" s="989" t="s">
        <v>725</v>
      </c>
      <c r="C54" s="990"/>
      <c r="D54" s="990"/>
      <c r="E54" s="991"/>
      <c r="F54" s="59"/>
      <c r="G54" s="985"/>
      <c r="H54" s="986"/>
      <c r="I54" s="986"/>
      <c r="J54" s="986"/>
      <c r="K54" s="987"/>
      <c r="L54" s="988" t="s">
        <v>723</v>
      </c>
      <c r="M54" s="918"/>
      <c r="N54" s="80"/>
      <c r="O54" s="979" t="s">
        <v>598</v>
      </c>
      <c r="P54" s="980"/>
      <c r="Q54" s="980"/>
      <c r="R54" s="980"/>
      <c r="S54" s="980"/>
      <c r="T54" s="981"/>
      <c r="U54" s="84"/>
      <c r="V54" s="88"/>
    </row>
    <row r="55" spans="1:22" ht="15" customHeight="1">
      <c r="A55" s="1035" t="s">
        <v>728</v>
      </c>
      <c r="B55" s="1036"/>
      <c r="C55" s="1037"/>
      <c r="D55" s="916" t="s">
        <v>730</v>
      </c>
      <c r="E55" s="917"/>
      <c r="F55" s="917"/>
      <c r="G55" s="917"/>
      <c r="H55" s="917"/>
      <c r="I55" s="917"/>
      <c r="J55" s="917"/>
      <c r="K55" s="917"/>
      <c r="L55" s="917"/>
      <c r="M55" s="918"/>
      <c r="N55" s="1041"/>
      <c r="O55" s="1042"/>
      <c r="P55" s="1042"/>
      <c r="Q55" s="1042"/>
      <c r="R55" s="1042"/>
      <c r="S55" s="1042"/>
      <c r="T55" s="1042"/>
      <c r="U55" s="1042"/>
      <c r="V55" s="1043"/>
    </row>
    <row r="56" spans="1:22" ht="15.75" customHeight="1">
      <c r="A56" s="1038"/>
      <c r="B56" s="1039"/>
      <c r="C56" s="1040"/>
      <c r="D56" s="51"/>
      <c r="E56" s="53"/>
      <c r="F56" s="61"/>
      <c r="G56" s="61"/>
      <c r="H56" s="61"/>
      <c r="I56" s="61"/>
      <c r="J56" s="61"/>
      <c r="K56" s="61"/>
      <c r="L56" s="61"/>
      <c r="M56" s="77"/>
      <c r="N56" s="1044"/>
      <c r="O56" s="1045"/>
      <c r="P56" s="1045"/>
      <c r="Q56" s="1045"/>
      <c r="R56" s="1045"/>
      <c r="S56" s="1045"/>
      <c r="T56" s="1045"/>
      <c r="U56" s="1045"/>
      <c r="V56" s="1046"/>
    </row>
    <row r="57" spans="1:22">
      <c r="A57" s="997" t="s">
        <v>194</v>
      </c>
      <c r="B57" s="997"/>
      <c r="C57" s="997"/>
      <c r="D57" s="997"/>
      <c r="E57" s="997"/>
      <c r="F57" s="997"/>
      <c r="G57" s="997"/>
      <c r="H57" s="997"/>
      <c r="I57" s="997"/>
      <c r="J57" s="997"/>
      <c r="K57" s="997"/>
      <c r="L57" s="997"/>
      <c r="M57" s="997"/>
      <c r="N57" s="997"/>
      <c r="O57" s="997"/>
      <c r="P57" s="997"/>
      <c r="Q57" s="997"/>
      <c r="R57" s="997"/>
      <c r="S57" s="997"/>
      <c r="T57" s="997"/>
      <c r="U57" s="997"/>
      <c r="V57" s="997"/>
    </row>
    <row r="58" spans="1:22">
      <c r="A58" s="998"/>
      <c r="B58" s="998"/>
      <c r="C58" s="998"/>
      <c r="D58" s="998"/>
      <c r="E58" s="998"/>
      <c r="F58" s="998"/>
      <c r="G58" s="998"/>
      <c r="H58" s="998"/>
      <c r="I58" s="998"/>
      <c r="J58" s="998"/>
      <c r="K58" s="998"/>
      <c r="L58" s="998"/>
      <c r="M58" s="998"/>
      <c r="N58" s="998"/>
      <c r="O58" s="998"/>
      <c r="P58" s="998"/>
      <c r="Q58" s="998"/>
      <c r="R58" s="998"/>
      <c r="S58" s="998"/>
      <c r="T58" s="998"/>
      <c r="U58" s="998"/>
      <c r="V58" s="998"/>
    </row>
    <row r="59" spans="1:22">
      <c r="A59" s="998" t="s">
        <v>203</v>
      </c>
      <c r="B59" s="998"/>
      <c r="C59" s="998"/>
      <c r="D59" s="998"/>
      <c r="E59" s="998"/>
      <c r="F59" s="998"/>
      <c r="G59" s="998"/>
      <c r="H59" s="998"/>
      <c r="I59" s="998"/>
      <c r="J59" s="998"/>
      <c r="K59" s="998"/>
      <c r="L59" s="998"/>
      <c r="M59" s="998"/>
      <c r="N59" s="998"/>
      <c r="O59" s="998"/>
      <c r="P59" s="998"/>
      <c r="Q59" s="998"/>
      <c r="R59" s="998"/>
      <c r="S59" s="998"/>
      <c r="T59" s="998"/>
      <c r="U59" s="998"/>
      <c r="V59" s="998"/>
    </row>
    <row r="60" spans="1:22">
      <c r="A60" s="998" t="s">
        <v>53</v>
      </c>
      <c r="B60" s="998"/>
      <c r="C60" s="998"/>
      <c r="D60" s="998"/>
      <c r="E60" s="998"/>
      <c r="F60" s="998"/>
      <c r="G60" s="998"/>
      <c r="H60" s="998"/>
      <c r="I60" s="998"/>
      <c r="J60" s="998"/>
      <c r="K60" s="998"/>
      <c r="L60" s="998"/>
      <c r="M60" s="998"/>
      <c r="N60" s="998"/>
      <c r="O60" s="998"/>
      <c r="P60" s="998"/>
      <c r="Q60" s="998"/>
      <c r="R60" s="998"/>
      <c r="S60" s="998"/>
      <c r="T60" s="998"/>
      <c r="U60" s="998"/>
      <c r="V60" s="998"/>
    </row>
    <row r="61" spans="1:22">
      <c r="A61" s="998" t="s">
        <v>333</v>
      </c>
      <c r="B61" s="998"/>
      <c r="C61" s="998"/>
      <c r="D61" s="998"/>
      <c r="E61" s="998"/>
      <c r="F61" s="998"/>
      <c r="G61" s="998"/>
      <c r="H61" s="998"/>
      <c r="I61" s="998"/>
      <c r="J61" s="998"/>
      <c r="K61" s="998"/>
      <c r="L61" s="998"/>
      <c r="M61" s="998"/>
      <c r="N61" s="998"/>
      <c r="O61" s="998"/>
      <c r="P61" s="998"/>
      <c r="Q61" s="998"/>
      <c r="R61" s="998"/>
      <c r="S61" s="998"/>
      <c r="T61" s="998"/>
      <c r="U61" s="998"/>
      <c r="V61" s="998"/>
    </row>
    <row r="62" spans="1:22">
      <c r="A62" s="998" t="s">
        <v>185</v>
      </c>
      <c r="B62" s="998"/>
      <c r="C62" s="998"/>
      <c r="D62" s="998"/>
      <c r="E62" s="998"/>
      <c r="F62" s="998"/>
      <c r="G62" s="998"/>
      <c r="H62" s="998"/>
      <c r="I62" s="998"/>
      <c r="J62" s="998"/>
      <c r="K62" s="998"/>
      <c r="L62" s="998"/>
      <c r="M62" s="998"/>
      <c r="N62" s="998"/>
      <c r="O62" s="998"/>
      <c r="P62" s="998"/>
      <c r="Q62" s="998"/>
      <c r="R62" s="998"/>
      <c r="S62" s="998"/>
      <c r="T62" s="998"/>
      <c r="U62" s="998"/>
      <c r="V62" s="998"/>
    </row>
    <row r="63" spans="1:22">
      <c r="A63" s="998" t="s">
        <v>202</v>
      </c>
      <c r="B63" s="998"/>
      <c r="C63" s="998"/>
      <c r="D63" s="998"/>
      <c r="E63" s="998"/>
      <c r="F63" s="998"/>
      <c r="G63" s="998"/>
      <c r="H63" s="998"/>
      <c r="I63" s="998"/>
      <c r="J63" s="998"/>
      <c r="K63" s="998"/>
      <c r="L63" s="998"/>
      <c r="M63" s="998"/>
      <c r="N63" s="998"/>
      <c r="O63" s="998"/>
      <c r="P63" s="998"/>
      <c r="Q63" s="998"/>
      <c r="R63" s="998"/>
      <c r="S63" s="998"/>
      <c r="T63" s="998"/>
      <c r="U63" s="998"/>
      <c r="V63" s="998"/>
    </row>
    <row r="64" spans="1:22">
      <c r="A64" s="997"/>
      <c r="B64" s="997"/>
      <c r="C64" s="997"/>
      <c r="D64" s="997"/>
      <c r="E64" s="997"/>
      <c r="F64" s="997"/>
      <c r="G64" s="997"/>
      <c r="H64" s="997"/>
      <c r="I64" s="997"/>
      <c r="J64" s="997"/>
      <c r="K64" s="997"/>
      <c r="L64" s="997"/>
      <c r="M64" s="997"/>
      <c r="N64" s="997"/>
      <c r="O64" s="997"/>
      <c r="P64" s="997"/>
      <c r="Q64" s="997"/>
      <c r="R64" s="997"/>
      <c r="S64" s="997"/>
      <c r="T64" s="997"/>
      <c r="U64" s="997"/>
      <c r="V64" s="997"/>
    </row>
    <row r="65" spans="1:22">
      <c r="A65" s="40"/>
      <c r="B65" s="40"/>
      <c r="C65" s="40"/>
      <c r="D65" s="40"/>
      <c r="E65" s="40"/>
      <c r="F65" s="40"/>
      <c r="G65" s="40"/>
      <c r="H65" s="40"/>
      <c r="I65" s="40"/>
      <c r="J65" s="40"/>
      <c r="K65" s="40"/>
      <c r="L65" s="40"/>
      <c r="M65" s="40"/>
      <c r="N65" s="40"/>
      <c r="O65" s="40"/>
      <c r="P65" s="40"/>
      <c r="Q65" s="40"/>
      <c r="R65" s="40"/>
      <c r="S65" s="40"/>
      <c r="T65" s="40"/>
      <c r="U65" s="40"/>
      <c r="V65" s="40"/>
    </row>
    <row r="66" spans="1:22">
      <c r="A66" s="40"/>
      <c r="B66" s="40"/>
      <c r="C66" s="40"/>
      <c r="D66" s="40"/>
      <c r="E66" s="40"/>
      <c r="F66" s="40"/>
      <c r="G66" s="40"/>
      <c r="H66" s="40"/>
      <c r="I66" s="40"/>
      <c r="J66" s="40"/>
      <c r="K66" s="40"/>
      <c r="L66" s="40"/>
      <c r="M66" s="40"/>
      <c r="N66" s="40"/>
      <c r="O66" s="40"/>
      <c r="P66" s="40"/>
      <c r="Q66" s="40"/>
      <c r="R66" s="40"/>
      <c r="S66" s="40"/>
      <c r="T66" s="40"/>
      <c r="U66" s="40"/>
      <c r="V66" s="40"/>
    </row>
    <row r="67" spans="1:22">
      <c r="A67" s="40"/>
      <c r="B67" s="40"/>
      <c r="C67" s="40"/>
      <c r="D67" s="40"/>
      <c r="E67" s="40"/>
      <c r="F67" s="40"/>
      <c r="G67" s="40"/>
      <c r="H67" s="40"/>
      <c r="I67" s="40"/>
      <c r="J67" s="40"/>
      <c r="K67" s="40"/>
      <c r="L67" s="40"/>
      <c r="M67" s="40"/>
      <c r="N67" s="40"/>
      <c r="O67" s="40"/>
      <c r="P67" s="40"/>
      <c r="Q67" s="40"/>
      <c r="R67" s="40"/>
      <c r="S67" s="40"/>
      <c r="T67" s="40"/>
      <c r="U67" s="40"/>
      <c r="V67" s="40"/>
    </row>
  </sheetData>
  <mergeCells count="121">
    <mergeCell ref="A32:A54"/>
    <mergeCell ref="B27:E28"/>
    <mergeCell ref="F27:H28"/>
    <mergeCell ref="B29:E31"/>
    <mergeCell ref="B33:E34"/>
    <mergeCell ref="F33:V34"/>
    <mergeCell ref="B35:E37"/>
    <mergeCell ref="L41:M42"/>
    <mergeCell ref="U41:V42"/>
    <mergeCell ref="B43:B48"/>
    <mergeCell ref="D55:M55"/>
    <mergeCell ref="A57:V57"/>
    <mergeCell ref="A58:V58"/>
    <mergeCell ref="A59:V59"/>
    <mergeCell ref="A60:V60"/>
    <mergeCell ref="A61:V61"/>
    <mergeCell ref="A62:V62"/>
    <mergeCell ref="A63:V63"/>
    <mergeCell ref="A64:V64"/>
    <mergeCell ref="A55:C56"/>
    <mergeCell ref="N55:V56"/>
    <mergeCell ref="C52:E52"/>
    <mergeCell ref="G52:K52"/>
    <mergeCell ref="L52:M52"/>
    <mergeCell ref="O52:T52"/>
    <mergeCell ref="B53:E53"/>
    <mergeCell ref="G53:K53"/>
    <mergeCell ref="L53:M53"/>
    <mergeCell ref="O53:T53"/>
    <mergeCell ref="B54:E54"/>
    <mergeCell ref="G54:K54"/>
    <mergeCell ref="L54:M54"/>
    <mergeCell ref="O54:T54"/>
    <mergeCell ref="B49:B52"/>
    <mergeCell ref="C49:E49"/>
    <mergeCell ref="G49:K49"/>
    <mergeCell ref="L49:M49"/>
    <mergeCell ref="O49:T49"/>
    <mergeCell ref="C50:E50"/>
    <mergeCell ref="G50:K50"/>
    <mergeCell ref="L50:M50"/>
    <mergeCell ref="O50:T50"/>
    <mergeCell ref="C51:E51"/>
    <mergeCell ref="G51:K51"/>
    <mergeCell ref="L51:M51"/>
    <mergeCell ref="O51:T51"/>
    <mergeCell ref="C46:E46"/>
    <mergeCell ref="G46:K46"/>
    <mergeCell ref="L46:M46"/>
    <mergeCell ref="O46:T46"/>
    <mergeCell ref="C47:E47"/>
    <mergeCell ref="G47:K47"/>
    <mergeCell ref="L47:M47"/>
    <mergeCell ref="O47:T47"/>
    <mergeCell ref="C48:E48"/>
    <mergeCell ref="G48:K48"/>
    <mergeCell ref="L48:M48"/>
    <mergeCell ref="O48:T48"/>
    <mergeCell ref="C43:E43"/>
    <mergeCell ref="G43:K43"/>
    <mergeCell ref="L43:M43"/>
    <mergeCell ref="O43:T43"/>
    <mergeCell ref="C44:E44"/>
    <mergeCell ref="G44:K44"/>
    <mergeCell ref="L44:M44"/>
    <mergeCell ref="O44:T44"/>
    <mergeCell ref="C45:E45"/>
    <mergeCell ref="G45:K45"/>
    <mergeCell ref="L45:M45"/>
    <mergeCell ref="O45:T45"/>
    <mergeCell ref="B40:E40"/>
    <mergeCell ref="F40:G40"/>
    <mergeCell ref="N40:V40"/>
    <mergeCell ref="B41:E41"/>
    <mergeCell ref="G41:K41"/>
    <mergeCell ref="O41:T41"/>
    <mergeCell ref="B42:E42"/>
    <mergeCell ref="G42:K42"/>
    <mergeCell ref="O42:T42"/>
    <mergeCell ref="B32:E32"/>
    <mergeCell ref="F32:V32"/>
    <mergeCell ref="F35:V35"/>
    <mergeCell ref="F36:V36"/>
    <mergeCell ref="F37:V37"/>
    <mergeCell ref="B38:E38"/>
    <mergeCell ref="F38:V38"/>
    <mergeCell ref="B39:E39"/>
    <mergeCell ref="P39:V39"/>
    <mergeCell ref="I27:L27"/>
    <mergeCell ref="M27:O27"/>
    <mergeCell ref="P27:V27"/>
    <mergeCell ref="I28:L28"/>
    <mergeCell ref="M28:O28"/>
    <mergeCell ref="P28:V28"/>
    <mergeCell ref="F29:V29"/>
    <mergeCell ref="F30:V30"/>
    <mergeCell ref="F31:V31"/>
    <mergeCell ref="F24:V24"/>
    <mergeCell ref="B25:E25"/>
    <mergeCell ref="F25:L25"/>
    <mergeCell ref="M25:O25"/>
    <mergeCell ref="P25:V25"/>
    <mergeCell ref="B26:C26"/>
    <mergeCell ref="D26:E26"/>
    <mergeCell ref="F26:L26"/>
    <mergeCell ref="M26:O26"/>
    <mergeCell ref="P26:V26"/>
    <mergeCell ref="B22:E24"/>
    <mergeCell ref="A1:D1"/>
    <mergeCell ref="T2:V2"/>
    <mergeCell ref="A3:D3"/>
    <mergeCell ref="P4:R4"/>
    <mergeCell ref="S4:V4"/>
    <mergeCell ref="B19:E19"/>
    <mergeCell ref="F19:V19"/>
    <mergeCell ref="F22:V22"/>
    <mergeCell ref="F23:V23"/>
    <mergeCell ref="A15:V16"/>
    <mergeCell ref="B20:E21"/>
    <mergeCell ref="F20:V21"/>
    <mergeCell ref="A19:A31"/>
  </mergeCells>
  <phoneticPr fontId="7"/>
  <hyperlinks>
    <hyperlink ref="A1:D1" location="チェック表!C9" display="チェック表へ戻る"/>
  </hyperlinks>
  <printOptions horizontalCentered="1" verticalCentered="1"/>
  <pageMargins left="0.39370078740157483" right="0.39370078740157483" top="0.39370078740157483" bottom="0.39370078740157483" header="0.51181102362204722" footer="0.19685039370078741"/>
  <pageSetup paperSize="9" scale="88" orientation="portrait" r:id="rId1"/>
  <headerFooter alignWithMargins="0"/>
  <rowBreaks count="1" manualBreakCount="1">
    <brk id="63"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view="pageBreakPreview" zoomScale="60" zoomScaleNormal="70" workbookViewId="0">
      <selection activeCell="AF13" sqref="AF13:AF14"/>
    </sheetView>
  </sheetViews>
  <sheetFormatPr defaultRowHeight="13.5"/>
  <cols>
    <col min="1" max="28" width="4.625" style="4" customWidth="1"/>
    <col min="29" max="29" width="9" style="36" customWidth="1"/>
    <col min="30" max="16384" width="9" style="36"/>
  </cols>
  <sheetData>
    <row r="1" spans="1:30" ht="24.95" customHeight="1">
      <c r="A1" s="1141" t="s">
        <v>1218</v>
      </c>
      <c r="B1" s="1141"/>
      <c r="C1" s="1141"/>
      <c r="D1" s="1141"/>
      <c r="E1" s="1141"/>
      <c r="F1" s="1141"/>
      <c r="G1" s="1141"/>
      <c r="H1" s="1141"/>
      <c r="I1" s="1141"/>
      <c r="J1" s="1141"/>
      <c r="K1" s="1141"/>
      <c r="L1" s="1141"/>
      <c r="M1" s="1141"/>
      <c r="N1" s="1141"/>
      <c r="O1" s="1141"/>
      <c r="P1" s="1141"/>
      <c r="Q1" s="1141"/>
      <c r="R1" s="1141"/>
      <c r="S1" s="1141"/>
      <c r="T1" s="1141"/>
      <c r="U1" s="1141"/>
      <c r="V1" s="1141"/>
      <c r="W1" s="1141"/>
      <c r="X1" s="1141"/>
      <c r="Y1" s="1141"/>
      <c r="Z1" s="1141"/>
      <c r="AA1" s="1141"/>
      <c r="AB1" s="1141"/>
    </row>
    <row r="2" spans="1:30" ht="9.9499999999999993" customHeight="1"/>
    <row r="3" spans="1:30" ht="24.95" customHeight="1">
      <c r="A3" s="1574" t="s">
        <v>963</v>
      </c>
      <c r="B3" s="1574"/>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1574"/>
      <c r="AB3" s="1574"/>
      <c r="AD3" s="403" t="s">
        <v>1045</v>
      </c>
    </row>
    <row r="4" spans="1:30" ht="9.9499999999999993"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30" ht="24.95" customHeight="1">
      <c r="A5" s="100"/>
      <c r="B5" s="100"/>
      <c r="C5" s="100"/>
      <c r="D5" s="100"/>
      <c r="E5" s="100"/>
      <c r="F5" s="100"/>
      <c r="G5" s="100"/>
      <c r="H5" s="100"/>
      <c r="I5" s="100"/>
      <c r="J5" s="100"/>
      <c r="K5" s="100"/>
      <c r="L5" s="100"/>
      <c r="M5" s="100"/>
      <c r="N5" s="1575" t="s">
        <v>1219</v>
      </c>
      <c r="O5" s="1575"/>
      <c r="P5" s="1575"/>
      <c r="Q5" s="1575"/>
      <c r="R5" s="1575"/>
      <c r="S5" s="1576" t="s">
        <v>1050</v>
      </c>
      <c r="T5" s="1576"/>
      <c r="U5" s="1576"/>
      <c r="V5" s="1576"/>
      <c r="W5" s="1576"/>
      <c r="X5" s="1576"/>
      <c r="Y5" s="1576"/>
      <c r="Z5" s="1576"/>
      <c r="AA5" s="1576"/>
      <c r="AB5" s="1576"/>
    </row>
    <row r="6" spans="1:30" ht="24.95" customHeight="1">
      <c r="A6" s="100"/>
      <c r="B6" s="100"/>
      <c r="C6" s="100"/>
      <c r="D6" s="100"/>
      <c r="E6" s="100"/>
      <c r="F6" s="100"/>
      <c r="G6" s="100"/>
      <c r="H6" s="100"/>
      <c r="I6" s="100"/>
      <c r="J6" s="100"/>
      <c r="K6" s="100"/>
      <c r="L6" s="100"/>
      <c r="M6" s="100"/>
      <c r="N6" s="1577" t="s">
        <v>1220</v>
      </c>
      <c r="O6" s="1577"/>
      <c r="P6" s="1577"/>
      <c r="Q6" s="1577"/>
      <c r="R6" s="1577"/>
      <c r="S6" s="1578"/>
      <c r="T6" s="1578"/>
      <c r="U6" s="1578"/>
      <c r="V6" s="1578"/>
      <c r="W6" s="1578"/>
      <c r="X6" s="1578"/>
      <c r="Y6" s="1578"/>
      <c r="Z6" s="1578"/>
      <c r="AA6" s="1578"/>
      <c r="AB6" s="1578"/>
    </row>
    <row r="7" spans="1:30" ht="24.95" customHeight="1">
      <c r="N7" s="1579" t="s">
        <v>1222</v>
      </c>
      <c r="O7" s="1579"/>
      <c r="P7" s="1579"/>
      <c r="Q7" s="1579"/>
      <c r="R7" s="1579"/>
      <c r="S7" s="398"/>
      <c r="T7" s="400"/>
      <c r="U7" s="400"/>
      <c r="V7" s="400"/>
      <c r="W7" s="400"/>
      <c r="X7" s="400"/>
      <c r="Y7" s="400"/>
      <c r="Z7" s="400"/>
      <c r="AA7" s="400"/>
      <c r="AB7" s="401"/>
    </row>
    <row r="8" spans="1:30" ht="9.9499999999999993" customHeight="1">
      <c r="N8" s="393"/>
      <c r="O8" s="393"/>
      <c r="P8" s="393"/>
      <c r="Q8" s="393"/>
      <c r="R8" s="393"/>
      <c r="S8" s="399"/>
      <c r="T8" s="399"/>
      <c r="U8" s="399"/>
      <c r="V8" s="399"/>
      <c r="W8" s="399"/>
      <c r="X8" s="399"/>
      <c r="Y8" s="399"/>
      <c r="Z8" s="399"/>
      <c r="AA8" s="399"/>
      <c r="AB8" s="399"/>
    </row>
    <row r="9" spans="1:30" ht="24.95" customHeight="1">
      <c r="A9" s="1580" t="s">
        <v>369</v>
      </c>
      <c r="B9" s="1580"/>
      <c r="C9" s="1580"/>
      <c r="D9" s="1580"/>
      <c r="E9" s="1580"/>
      <c r="F9" s="1580"/>
      <c r="G9" s="1580"/>
      <c r="H9" s="1580"/>
      <c r="I9" s="1580"/>
      <c r="J9" s="1580"/>
      <c r="K9" s="1580"/>
      <c r="L9" s="1580"/>
      <c r="M9" s="1580"/>
      <c r="N9" s="1580"/>
      <c r="O9" s="1580"/>
      <c r="P9" s="1580"/>
      <c r="Q9" s="1580"/>
      <c r="R9" s="1580"/>
      <c r="S9" s="1580"/>
      <c r="T9" s="1580"/>
      <c r="U9" s="1580"/>
      <c r="V9" s="1580"/>
      <c r="W9" s="1580"/>
      <c r="X9" s="1580"/>
      <c r="Y9" s="1581" t="s">
        <v>1065</v>
      </c>
      <c r="Z9" s="1582"/>
      <c r="AA9" s="1582"/>
      <c r="AB9" s="1582"/>
    </row>
    <row r="10" spans="1:30" ht="24.95" customHeight="1">
      <c r="A10" s="1583" t="s">
        <v>1446</v>
      </c>
      <c r="B10" s="1584"/>
      <c r="C10" s="1584"/>
      <c r="D10" s="1584"/>
      <c r="E10" s="1584"/>
      <c r="F10" s="1584"/>
      <c r="G10" s="1584"/>
      <c r="H10" s="1585"/>
      <c r="I10" s="1586" t="s">
        <v>1223</v>
      </c>
      <c r="J10" s="1586"/>
      <c r="K10" s="1586"/>
      <c r="L10" s="1586"/>
      <c r="M10" s="1586"/>
      <c r="N10" s="1586"/>
      <c r="O10" s="1586"/>
      <c r="P10" s="1586"/>
      <c r="Q10" s="1586"/>
      <c r="R10" s="1586"/>
      <c r="S10" s="1586"/>
      <c r="T10" s="1586"/>
      <c r="U10" s="1586"/>
      <c r="V10" s="1586"/>
      <c r="W10" s="1586"/>
      <c r="X10" s="1586"/>
      <c r="Y10" s="1587"/>
      <c r="Z10" s="1587"/>
      <c r="AA10" s="1587"/>
      <c r="AB10" s="1587"/>
    </row>
    <row r="11" spans="1:30" ht="24.95" customHeight="1">
      <c r="A11" s="1588" t="s">
        <v>1224</v>
      </c>
      <c r="B11" s="1588"/>
      <c r="C11" s="1588"/>
      <c r="D11" s="1588"/>
      <c r="E11" s="1588"/>
      <c r="F11" s="1588"/>
      <c r="G11" s="1588"/>
      <c r="H11" s="1588"/>
      <c r="I11" s="1589" t="s">
        <v>671</v>
      </c>
      <c r="J11" s="1589"/>
      <c r="K11" s="1589"/>
      <c r="L11" s="1589"/>
      <c r="M11" s="1589"/>
      <c r="N11" s="1589"/>
      <c r="O11" s="1589"/>
      <c r="P11" s="1589"/>
      <c r="Q11" s="1589"/>
      <c r="R11" s="1589"/>
      <c r="S11" s="1589"/>
      <c r="T11" s="1589"/>
      <c r="U11" s="1589"/>
      <c r="V11" s="1589"/>
      <c r="W11" s="1589"/>
      <c r="X11" s="1589"/>
      <c r="Y11" s="1590"/>
      <c r="Z11" s="1590"/>
      <c r="AA11" s="1590"/>
      <c r="AB11" s="1590"/>
    </row>
    <row r="12" spans="1:30" ht="24.95" customHeight="1">
      <c r="A12" s="1591" t="s">
        <v>1225</v>
      </c>
      <c r="B12" s="1592"/>
      <c r="C12" s="1592"/>
      <c r="D12" s="1592"/>
      <c r="E12" s="1592"/>
      <c r="F12" s="1592"/>
      <c r="G12" s="1592"/>
      <c r="H12" s="1593"/>
      <c r="I12" s="1594" t="s">
        <v>1451</v>
      </c>
      <c r="J12" s="1595"/>
      <c r="K12" s="1595"/>
      <c r="L12" s="1595"/>
      <c r="M12" s="1595"/>
      <c r="N12" s="1595"/>
      <c r="O12" s="1595"/>
      <c r="P12" s="1595"/>
      <c r="Q12" s="1595"/>
      <c r="R12" s="1595"/>
      <c r="S12" s="1595"/>
      <c r="T12" s="1595"/>
      <c r="U12" s="1595"/>
      <c r="V12" s="1595"/>
      <c r="W12" s="1595"/>
      <c r="X12" s="1596"/>
      <c r="Y12" s="1590"/>
      <c r="Z12" s="1590"/>
      <c r="AA12" s="1590"/>
      <c r="AB12" s="1590"/>
    </row>
    <row r="13" spans="1:30" ht="24.95" customHeight="1">
      <c r="A13" s="1597" t="s">
        <v>1227</v>
      </c>
      <c r="B13" s="1597"/>
      <c r="C13" s="1597"/>
      <c r="D13" s="1597"/>
      <c r="E13" s="1597"/>
      <c r="F13" s="1597"/>
      <c r="G13" s="1597"/>
      <c r="H13" s="1597"/>
      <c r="I13" s="1637" t="s">
        <v>1452</v>
      </c>
      <c r="J13" s="1638"/>
      <c r="K13" s="1638"/>
      <c r="L13" s="1638"/>
      <c r="M13" s="1638"/>
      <c r="N13" s="1638"/>
      <c r="O13" s="1638"/>
      <c r="P13" s="1638"/>
      <c r="Q13" s="1638"/>
      <c r="R13" s="1638"/>
      <c r="S13" s="1638"/>
      <c r="T13" s="1638"/>
      <c r="U13" s="1638"/>
      <c r="V13" s="1638"/>
      <c r="W13" s="1638"/>
      <c r="X13" s="1639"/>
      <c r="Y13" s="1590"/>
      <c r="Z13" s="1590"/>
      <c r="AA13" s="1590"/>
      <c r="AB13" s="1590"/>
    </row>
    <row r="14" spans="1:30" ht="24.95" customHeight="1">
      <c r="A14" s="1597"/>
      <c r="B14" s="1597"/>
      <c r="C14" s="1597"/>
      <c r="D14" s="1597"/>
      <c r="E14" s="1597"/>
      <c r="F14" s="1597"/>
      <c r="G14" s="1597"/>
      <c r="H14" s="1597"/>
      <c r="I14" s="1640"/>
      <c r="J14" s="1641"/>
      <c r="K14" s="1641"/>
      <c r="L14" s="1641"/>
      <c r="M14" s="1641"/>
      <c r="N14" s="1641"/>
      <c r="O14" s="1641"/>
      <c r="P14" s="1641"/>
      <c r="Q14" s="1641"/>
      <c r="R14" s="1641"/>
      <c r="S14" s="1641"/>
      <c r="T14" s="1641"/>
      <c r="U14" s="1641"/>
      <c r="V14" s="1641"/>
      <c r="W14" s="1641"/>
      <c r="X14" s="1642"/>
      <c r="Y14" s="1590"/>
      <c r="Z14" s="1590"/>
      <c r="AA14" s="1590"/>
      <c r="AB14" s="1590"/>
    </row>
    <row r="15" spans="1:30" ht="24.95" customHeight="1">
      <c r="A15" s="1597" t="s">
        <v>1447</v>
      </c>
      <c r="B15" s="1597"/>
      <c r="C15" s="1597"/>
      <c r="D15" s="1597"/>
      <c r="E15" s="1597"/>
      <c r="F15" s="1597"/>
      <c r="G15" s="1597"/>
      <c r="H15" s="1597"/>
      <c r="I15" s="1598" t="s">
        <v>1228</v>
      </c>
      <c r="J15" s="1598"/>
      <c r="K15" s="1598"/>
      <c r="L15" s="1598"/>
      <c r="M15" s="1598"/>
      <c r="N15" s="1598"/>
      <c r="O15" s="1598"/>
      <c r="P15" s="1598"/>
      <c r="Q15" s="1598"/>
      <c r="R15" s="1598"/>
      <c r="S15" s="1598"/>
      <c r="T15" s="1598"/>
      <c r="U15" s="1598"/>
      <c r="V15" s="1598"/>
      <c r="W15" s="1598"/>
      <c r="X15" s="1598"/>
      <c r="Y15" s="1590"/>
      <c r="Z15" s="1590"/>
      <c r="AA15" s="1590"/>
      <c r="AB15" s="1590"/>
    </row>
    <row r="16" spans="1:30" ht="24.95" customHeight="1">
      <c r="A16" s="1643" t="s">
        <v>1448</v>
      </c>
      <c r="B16" s="1644"/>
      <c r="C16" s="1644"/>
      <c r="D16" s="1644"/>
      <c r="E16" s="1644"/>
      <c r="F16" s="1644"/>
      <c r="G16" s="1644"/>
      <c r="H16" s="1645"/>
      <c r="I16" s="1649" t="s">
        <v>1453</v>
      </c>
      <c r="J16" s="1650"/>
      <c r="K16" s="1650"/>
      <c r="L16" s="1650"/>
      <c r="M16" s="1650"/>
      <c r="N16" s="1650"/>
      <c r="O16" s="1650"/>
      <c r="P16" s="1650"/>
      <c r="Q16" s="1650"/>
      <c r="R16" s="1650"/>
      <c r="S16" s="1650"/>
      <c r="T16" s="1650"/>
      <c r="U16" s="1650"/>
      <c r="V16" s="1650"/>
      <c r="W16" s="1650"/>
      <c r="X16" s="1651"/>
      <c r="Y16" s="1658"/>
      <c r="Z16" s="1659"/>
      <c r="AA16" s="1659"/>
      <c r="AB16" s="1660"/>
    </row>
    <row r="17" spans="1:28" ht="24.95" customHeight="1">
      <c r="A17" s="1646"/>
      <c r="B17" s="1647"/>
      <c r="C17" s="1647"/>
      <c r="D17" s="1647"/>
      <c r="E17" s="1647"/>
      <c r="F17" s="1647"/>
      <c r="G17" s="1647"/>
      <c r="H17" s="1648"/>
      <c r="I17" s="1652"/>
      <c r="J17" s="1653"/>
      <c r="K17" s="1653"/>
      <c r="L17" s="1653"/>
      <c r="M17" s="1653"/>
      <c r="N17" s="1653"/>
      <c r="O17" s="1653"/>
      <c r="P17" s="1653"/>
      <c r="Q17" s="1653"/>
      <c r="R17" s="1653"/>
      <c r="S17" s="1653"/>
      <c r="T17" s="1653"/>
      <c r="U17" s="1653"/>
      <c r="V17" s="1653"/>
      <c r="W17" s="1653"/>
      <c r="X17" s="1654"/>
      <c r="Y17" s="1661"/>
      <c r="Z17" s="1662"/>
      <c r="AA17" s="1662"/>
      <c r="AB17" s="1663"/>
    </row>
    <row r="18" spans="1:28" ht="24.95" customHeight="1">
      <c r="A18" s="1583"/>
      <c r="B18" s="1584"/>
      <c r="C18" s="1584"/>
      <c r="D18" s="1584"/>
      <c r="E18" s="1584"/>
      <c r="F18" s="1584"/>
      <c r="G18" s="1584"/>
      <c r="H18" s="1585"/>
      <c r="I18" s="1655"/>
      <c r="J18" s="1656"/>
      <c r="K18" s="1656"/>
      <c r="L18" s="1656"/>
      <c r="M18" s="1656"/>
      <c r="N18" s="1656"/>
      <c r="O18" s="1656"/>
      <c r="P18" s="1656"/>
      <c r="Q18" s="1656"/>
      <c r="R18" s="1656"/>
      <c r="S18" s="1656"/>
      <c r="T18" s="1656"/>
      <c r="U18" s="1656"/>
      <c r="V18" s="1656"/>
      <c r="W18" s="1656"/>
      <c r="X18" s="1657"/>
      <c r="Y18" s="1664"/>
      <c r="Z18" s="1665"/>
      <c r="AA18" s="1665"/>
      <c r="AB18" s="1666"/>
    </row>
    <row r="19" spans="1:28" ht="24.95" customHeight="1">
      <c r="A19" s="1597" t="s">
        <v>926</v>
      </c>
      <c r="B19" s="1597"/>
      <c r="C19" s="1597"/>
      <c r="D19" s="1597"/>
      <c r="E19" s="1597"/>
      <c r="F19" s="1597"/>
      <c r="G19" s="1597"/>
      <c r="H19" s="1597"/>
      <c r="I19" s="1599" t="s">
        <v>671</v>
      </c>
      <c r="J19" s="1599"/>
      <c r="K19" s="1599"/>
      <c r="L19" s="1599"/>
      <c r="M19" s="1599"/>
      <c r="N19" s="1599"/>
      <c r="O19" s="1599"/>
      <c r="P19" s="1599"/>
      <c r="Q19" s="1599"/>
      <c r="R19" s="1599"/>
      <c r="S19" s="1599"/>
      <c r="T19" s="1599"/>
      <c r="U19" s="1599"/>
      <c r="V19" s="1599"/>
      <c r="W19" s="1599"/>
      <c r="X19" s="1599"/>
      <c r="Y19" s="1590"/>
      <c r="Z19" s="1590"/>
      <c r="AA19" s="1590"/>
      <c r="AB19" s="1590"/>
    </row>
    <row r="20" spans="1:28" ht="24.95" customHeight="1">
      <c r="A20" s="1597" t="s">
        <v>1230</v>
      </c>
      <c r="B20" s="1597"/>
      <c r="C20" s="1597"/>
      <c r="D20" s="1597"/>
      <c r="E20" s="1597"/>
      <c r="F20" s="1597"/>
      <c r="G20" s="1597"/>
      <c r="H20" s="1597"/>
      <c r="I20" s="1599" t="s">
        <v>671</v>
      </c>
      <c r="J20" s="1599"/>
      <c r="K20" s="1599"/>
      <c r="L20" s="1599"/>
      <c r="M20" s="1599"/>
      <c r="N20" s="1599"/>
      <c r="O20" s="1599"/>
      <c r="P20" s="1599"/>
      <c r="Q20" s="1599"/>
      <c r="R20" s="1599"/>
      <c r="S20" s="1599"/>
      <c r="T20" s="1599"/>
      <c r="U20" s="1599"/>
      <c r="V20" s="1599"/>
      <c r="W20" s="1599"/>
      <c r="X20" s="1599"/>
      <c r="Y20" s="1590"/>
      <c r="Z20" s="1590"/>
      <c r="AA20" s="1590"/>
      <c r="AB20" s="1590"/>
    </row>
    <row r="21" spans="1:28" ht="24.95" customHeight="1">
      <c r="A21" s="1597" t="s">
        <v>1231</v>
      </c>
      <c r="B21" s="1597"/>
      <c r="C21" s="1597"/>
      <c r="D21" s="1597"/>
      <c r="E21" s="1597"/>
      <c r="F21" s="1597"/>
      <c r="G21" s="1597"/>
      <c r="H21" s="1597"/>
      <c r="I21" s="1600" t="s">
        <v>1232</v>
      </c>
      <c r="J21" s="1600"/>
      <c r="K21" s="1600"/>
      <c r="L21" s="1600"/>
      <c r="M21" s="1600"/>
      <c r="N21" s="1600"/>
      <c r="O21" s="1600"/>
      <c r="P21" s="1600"/>
      <c r="Q21" s="1600"/>
      <c r="R21" s="1600"/>
      <c r="S21" s="1600"/>
      <c r="T21" s="1600"/>
      <c r="U21" s="1600"/>
      <c r="V21" s="1600"/>
      <c r="W21" s="1600"/>
      <c r="X21" s="1600"/>
      <c r="Y21" s="1590"/>
      <c r="Z21" s="1590"/>
      <c r="AA21" s="1590"/>
      <c r="AB21" s="1590"/>
    </row>
    <row r="22" spans="1:28" ht="24.95" customHeight="1">
      <c r="A22" s="1597"/>
      <c r="B22" s="1597"/>
      <c r="C22" s="1597"/>
      <c r="D22" s="1597"/>
      <c r="E22" s="1597"/>
      <c r="F22" s="1597"/>
      <c r="G22" s="1597"/>
      <c r="H22" s="1597"/>
      <c r="I22" s="1589" t="s">
        <v>1233</v>
      </c>
      <c r="J22" s="1589"/>
      <c r="K22" s="1589"/>
      <c r="L22" s="1589"/>
      <c r="M22" s="1589"/>
      <c r="N22" s="1589"/>
      <c r="O22" s="1589"/>
      <c r="P22" s="1589"/>
      <c r="Q22" s="1589"/>
      <c r="R22" s="1589"/>
      <c r="S22" s="1589"/>
      <c r="T22" s="1589"/>
      <c r="U22" s="1589"/>
      <c r="V22" s="1589"/>
      <c r="W22" s="1589"/>
      <c r="X22" s="1589"/>
      <c r="Y22" s="1590"/>
      <c r="Z22" s="1590"/>
      <c r="AA22" s="1590"/>
      <c r="AB22" s="1590"/>
    </row>
    <row r="23" spans="1:28" ht="24.95" customHeight="1">
      <c r="A23" s="1597" t="s">
        <v>978</v>
      </c>
      <c r="B23" s="1597"/>
      <c r="C23" s="1597"/>
      <c r="D23" s="1597"/>
      <c r="E23" s="1597"/>
      <c r="F23" s="1597"/>
      <c r="G23" s="1597"/>
      <c r="H23" s="1597"/>
      <c r="I23" s="1599" t="s">
        <v>671</v>
      </c>
      <c r="J23" s="1599"/>
      <c r="K23" s="1599"/>
      <c r="L23" s="1599"/>
      <c r="M23" s="1599"/>
      <c r="N23" s="1599"/>
      <c r="O23" s="1599"/>
      <c r="P23" s="1599"/>
      <c r="Q23" s="1599"/>
      <c r="R23" s="1599"/>
      <c r="S23" s="1599"/>
      <c r="T23" s="1599"/>
      <c r="U23" s="1599"/>
      <c r="V23" s="1599"/>
      <c r="W23" s="1599"/>
      <c r="X23" s="1599"/>
      <c r="Y23" s="1590"/>
      <c r="Z23" s="1590"/>
      <c r="AA23" s="1590"/>
      <c r="AB23" s="1590"/>
    </row>
    <row r="24" spans="1:28" ht="24.95" customHeight="1">
      <c r="A24" s="1597" t="s">
        <v>398</v>
      </c>
      <c r="B24" s="1597"/>
      <c r="C24" s="1597"/>
      <c r="D24" s="1597"/>
      <c r="E24" s="1597"/>
      <c r="F24" s="1597"/>
      <c r="G24" s="1597"/>
      <c r="H24" s="1597"/>
      <c r="I24" s="1599" t="s">
        <v>1092</v>
      </c>
      <c r="J24" s="1599"/>
      <c r="K24" s="1599"/>
      <c r="L24" s="1599"/>
      <c r="M24" s="1599"/>
      <c r="N24" s="1599"/>
      <c r="O24" s="1599"/>
      <c r="P24" s="1599"/>
      <c r="Q24" s="1599"/>
      <c r="R24" s="1599"/>
      <c r="S24" s="1599"/>
      <c r="T24" s="1599"/>
      <c r="U24" s="1599"/>
      <c r="V24" s="1599"/>
      <c r="W24" s="1599"/>
      <c r="X24" s="1599"/>
      <c r="Y24" s="1590"/>
      <c r="Z24" s="1590"/>
      <c r="AA24" s="1590"/>
      <c r="AB24" s="1590"/>
    </row>
    <row r="25" spans="1:28" ht="24.95" customHeight="1">
      <c r="A25" s="1597" t="s">
        <v>1234</v>
      </c>
      <c r="B25" s="1597"/>
      <c r="C25" s="1597"/>
      <c r="D25" s="1597"/>
      <c r="E25" s="1597"/>
      <c r="F25" s="1597"/>
      <c r="G25" s="1597"/>
      <c r="H25" s="1597"/>
      <c r="I25" s="1599" t="s">
        <v>671</v>
      </c>
      <c r="J25" s="1599"/>
      <c r="K25" s="1599"/>
      <c r="L25" s="1599"/>
      <c r="M25" s="1599"/>
      <c r="N25" s="1599"/>
      <c r="O25" s="1599"/>
      <c r="P25" s="1599"/>
      <c r="Q25" s="1599"/>
      <c r="R25" s="1599"/>
      <c r="S25" s="1599"/>
      <c r="T25" s="1599"/>
      <c r="U25" s="1599"/>
      <c r="V25" s="1599"/>
      <c r="W25" s="1599"/>
      <c r="X25" s="1599"/>
      <c r="Y25" s="1590"/>
      <c r="Z25" s="1590"/>
      <c r="AA25" s="1590"/>
      <c r="AB25" s="1590"/>
    </row>
    <row r="26" spans="1:28" ht="24.95" customHeight="1">
      <c r="A26" s="1597" t="s">
        <v>1236</v>
      </c>
      <c r="B26" s="1597"/>
      <c r="C26" s="1597"/>
      <c r="D26" s="1597"/>
      <c r="E26" s="1597"/>
      <c r="F26" s="1597"/>
      <c r="G26" s="1597"/>
      <c r="H26" s="1597"/>
      <c r="I26" s="1599" t="s">
        <v>1237</v>
      </c>
      <c r="J26" s="1599"/>
      <c r="K26" s="1599"/>
      <c r="L26" s="1599"/>
      <c r="M26" s="1599"/>
      <c r="N26" s="1599"/>
      <c r="O26" s="1599"/>
      <c r="P26" s="1599"/>
      <c r="Q26" s="1599"/>
      <c r="R26" s="1599"/>
      <c r="S26" s="1599"/>
      <c r="T26" s="1599"/>
      <c r="U26" s="1599"/>
      <c r="V26" s="1599"/>
      <c r="W26" s="1599"/>
      <c r="X26" s="1599"/>
      <c r="Y26" s="1590"/>
      <c r="Z26" s="1590"/>
      <c r="AA26" s="1590"/>
      <c r="AB26" s="1590"/>
    </row>
    <row r="27" spans="1:28" ht="24.95" customHeight="1">
      <c r="A27" s="1597" t="s">
        <v>1057</v>
      </c>
      <c r="B27" s="1597"/>
      <c r="C27" s="1597"/>
      <c r="D27" s="1597"/>
      <c r="E27" s="1597"/>
      <c r="F27" s="1597"/>
      <c r="G27" s="1597"/>
      <c r="H27" s="1597"/>
      <c r="I27" s="1599" t="s">
        <v>671</v>
      </c>
      <c r="J27" s="1599"/>
      <c r="K27" s="1599"/>
      <c r="L27" s="1599"/>
      <c r="M27" s="1599"/>
      <c r="N27" s="1599"/>
      <c r="O27" s="1599"/>
      <c r="P27" s="1599"/>
      <c r="Q27" s="1599"/>
      <c r="R27" s="1599"/>
      <c r="S27" s="1599"/>
      <c r="T27" s="1599"/>
      <c r="U27" s="1599"/>
      <c r="V27" s="1599"/>
      <c r="W27" s="1599"/>
      <c r="X27" s="1599"/>
      <c r="Y27" s="1590"/>
      <c r="Z27" s="1590"/>
      <c r="AA27" s="1590"/>
      <c r="AB27" s="1590"/>
    </row>
    <row r="28" spans="1:28" ht="24.95" customHeight="1">
      <c r="A28" s="1597" t="s">
        <v>1338</v>
      </c>
      <c r="B28" s="1597"/>
      <c r="C28" s="1597"/>
      <c r="D28" s="1597"/>
      <c r="E28" s="1597"/>
      <c r="F28" s="1597"/>
      <c r="G28" s="1597"/>
      <c r="H28" s="1597"/>
      <c r="I28" s="1599" t="s">
        <v>1339</v>
      </c>
      <c r="J28" s="1599"/>
      <c r="K28" s="1599"/>
      <c r="L28" s="1599"/>
      <c r="M28" s="1599"/>
      <c r="N28" s="1599"/>
      <c r="O28" s="1599"/>
      <c r="P28" s="1599"/>
      <c r="Q28" s="1599"/>
      <c r="R28" s="1599"/>
      <c r="S28" s="1599"/>
      <c r="T28" s="1599"/>
      <c r="U28" s="1599"/>
      <c r="V28" s="1599"/>
      <c r="W28" s="1599"/>
      <c r="X28" s="1599"/>
      <c r="Y28" s="1590"/>
      <c r="Z28" s="1590"/>
      <c r="AA28" s="1590"/>
      <c r="AB28" s="1590"/>
    </row>
    <row r="29" spans="1:28" ht="24.95" customHeight="1">
      <c r="A29" s="1597" t="s">
        <v>489</v>
      </c>
      <c r="B29" s="1597"/>
      <c r="C29" s="1597"/>
      <c r="D29" s="1597"/>
      <c r="E29" s="1597"/>
      <c r="F29" s="1597"/>
      <c r="G29" s="1597"/>
      <c r="H29" s="1597"/>
      <c r="I29" s="1599" t="s">
        <v>671</v>
      </c>
      <c r="J29" s="1599"/>
      <c r="K29" s="1599"/>
      <c r="L29" s="1599"/>
      <c r="M29" s="1599"/>
      <c r="N29" s="1599"/>
      <c r="O29" s="1599"/>
      <c r="P29" s="1599"/>
      <c r="Q29" s="1599"/>
      <c r="R29" s="1599"/>
      <c r="S29" s="1599"/>
      <c r="T29" s="1599"/>
      <c r="U29" s="1599"/>
      <c r="V29" s="1599"/>
      <c r="W29" s="1599"/>
      <c r="X29" s="1599"/>
      <c r="Y29" s="1590"/>
      <c r="Z29" s="1590"/>
      <c r="AA29" s="1590"/>
      <c r="AB29" s="1590"/>
    </row>
    <row r="30" spans="1:28" ht="24.95" customHeight="1">
      <c r="A30" s="1597" t="s">
        <v>227</v>
      </c>
      <c r="B30" s="1597"/>
      <c r="C30" s="1597"/>
      <c r="D30" s="1597"/>
      <c r="E30" s="1597"/>
      <c r="F30" s="1597"/>
      <c r="G30" s="1597"/>
      <c r="H30" s="1597"/>
      <c r="I30" s="1599" t="s">
        <v>1239</v>
      </c>
      <c r="J30" s="1599"/>
      <c r="K30" s="1599"/>
      <c r="L30" s="1599"/>
      <c r="M30" s="1599"/>
      <c r="N30" s="1599"/>
      <c r="O30" s="1599"/>
      <c r="P30" s="1599"/>
      <c r="Q30" s="1599"/>
      <c r="R30" s="1599"/>
      <c r="S30" s="1599"/>
      <c r="T30" s="1599"/>
      <c r="U30" s="1599"/>
      <c r="V30" s="1599"/>
      <c r="W30" s="1599"/>
      <c r="X30" s="1599"/>
      <c r="Y30" s="1590"/>
      <c r="Z30" s="1590"/>
      <c r="AA30" s="1590"/>
      <c r="AB30" s="1590"/>
    </row>
    <row r="31" spans="1:28" ht="24.95" customHeight="1">
      <c r="A31" s="1597" t="s">
        <v>571</v>
      </c>
      <c r="B31" s="1597"/>
      <c r="C31" s="1597"/>
      <c r="D31" s="1597"/>
      <c r="E31" s="1597"/>
      <c r="F31" s="1597"/>
      <c r="G31" s="1597"/>
      <c r="H31" s="1597"/>
      <c r="I31" s="1599" t="s">
        <v>671</v>
      </c>
      <c r="J31" s="1599"/>
      <c r="K31" s="1599"/>
      <c r="L31" s="1599"/>
      <c r="M31" s="1599"/>
      <c r="N31" s="1599"/>
      <c r="O31" s="1599"/>
      <c r="P31" s="1599"/>
      <c r="Q31" s="1599"/>
      <c r="R31" s="1599"/>
      <c r="S31" s="1599"/>
      <c r="T31" s="1599"/>
      <c r="U31" s="1599"/>
      <c r="V31" s="1599"/>
      <c r="W31" s="1599"/>
      <c r="X31" s="1599"/>
      <c r="Y31" s="1590"/>
      <c r="Z31" s="1590"/>
      <c r="AA31" s="1590"/>
      <c r="AB31" s="1590"/>
    </row>
    <row r="32" spans="1:28" ht="24.95" customHeight="1">
      <c r="A32" s="1597" t="s">
        <v>1240</v>
      </c>
      <c r="B32" s="1597"/>
      <c r="C32" s="1597"/>
      <c r="D32" s="1597"/>
      <c r="E32" s="1597"/>
      <c r="F32" s="1597"/>
      <c r="G32" s="1597"/>
      <c r="H32" s="1597"/>
      <c r="I32" s="1599" t="s">
        <v>671</v>
      </c>
      <c r="J32" s="1599"/>
      <c r="K32" s="1599"/>
      <c r="L32" s="1599"/>
      <c r="M32" s="1599"/>
      <c r="N32" s="1599"/>
      <c r="O32" s="1599"/>
      <c r="P32" s="1599"/>
      <c r="Q32" s="1599"/>
      <c r="R32" s="1599"/>
      <c r="S32" s="1599"/>
      <c r="T32" s="1599"/>
      <c r="U32" s="1599"/>
      <c r="V32" s="1599"/>
      <c r="W32" s="1599"/>
      <c r="X32" s="1599"/>
      <c r="Y32" s="1590"/>
      <c r="Z32" s="1590"/>
      <c r="AA32" s="1590"/>
      <c r="AB32" s="1590"/>
    </row>
    <row r="33" spans="1:1025" ht="24.95" customHeight="1">
      <c r="A33" s="1588" t="s">
        <v>1241</v>
      </c>
      <c r="B33" s="1588"/>
      <c r="C33" s="1588"/>
      <c r="D33" s="1588"/>
      <c r="E33" s="1588"/>
      <c r="F33" s="1588"/>
      <c r="G33" s="1588"/>
      <c r="H33" s="1588"/>
      <c r="I33" s="1599" t="s">
        <v>1243</v>
      </c>
      <c r="J33" s="1599"/>
      <c r="K33" s="1599"/>
      <c r="L33" s="1599"/>
      <c r="M33" s="1599"/>
      <c r="N33" s="1599"/>
      <c r="O33" s="1599"/>
      <c r="P33" s="1599"/>
      <c r="Q33" s="1599"/>
      <c r="R33" s="1599"/>
      <c r="S33" s="1599"/>
      <c r="T33" s="1599"/>
      <c r="U33" s="1599"/>
      <c r="V33" s="1599"/>
      <c r="W33" s="1599"/>
      <c r="X33" s="1599"/>
      <c r="Y33" s="1590"/>
      <c r="Z33" s="1590"/>
      <c r="AA33" s="1590"/>
      <c r="AB33" s="1590"/>
    </row>
    <row r="34" spans="1:1025" ht="24.95" customHeight="1">
      <c r="A34" s="1597" t="s">
        <v>289</v>
      </c>
      <c r="B34" s="1597"/>
      <c r="C34" s="1597"/>
      <c r="D34" s="1597"/>
      <c r="E34" s="1597"/>
      <c r="F34" s="1597"/>
      <c r="G34" s="1597"/>
      <c r="H34" s="1597"/>
      <c r="I34" s="1599" t="s">
        <v>671</v>
      </c>
      <c r="J34" s="1599"/>
      <c r="K34" s="1599"/>
      <c r="L34" s="1599"/>
      <c r="M34" s="1599"/>
      <c r="N34" s="1599"/>
      <c r="O34" s="1599"/>
      <c r="P34" s="1599"/>
      <c r="Q34" s="1599"/>
      <c r="R34" s="1599"/>
      <c r="S34" s="1599"/>
      <c r="T34" s="1599"/>
      <c r="U34" s="1599"/>
      <c r="V34" s="1599"/>
      <c r="W34" s="1599"/>
      <c r="X34" s="1599"/>
      <c r="Y34" s="1590"/>
      <c r="Z34" s="1590"/>
      <c r="AA34" s="1590"/>
      <c r="AB34" s="1590"/>
    </row>
    <row r="35" spans="1:1025" ht="24.95" customHeight="1">
      <c r="A35" s="1597" t="s">
        <v>1212</v>
      </c>
      <c r="B35" s="1597"/>
      <c r="C35" s="1597"/>
      <c r="D35" s="1597"/>
      <c r="E35" s="1597"/>
      <c r="F35" s="1597"/>
      <c r="G35" s="1597"/>
      <c r="H35" s="1597"/>
      <c r="I35" s="1599" t="s">
        <v>671</v>
      </c>
      <c r="J35" s="1599"/>
      <c r="K35" s="1599"/>
      <c r="L35" s="1599"/>
      <c r="M35" s="1599"/>
      <c r="N35" s="1599"/>
      <c r="O35" s="1599"/>
      <c r="P35" s="1599"/>
      <c r="Q35" s="1599"/>
      <c r="R35" s="1599"/>
      <c r="S35" s="1599"/>
      <c r="T35" s="1599"/>
      <c r="U35" s="1599"/>
      <c r="V35" s="1599"/>
      <c r="W35" s="1599"/>
      <c r="X35" s="1599"/>
      <c r="Y35" s="1590"/>
      <c r="Z35" s="1590"/>
      <c r="AA35" s="1590"/>
      <c r="AB35" s="1590"/>
    </row>
    <row r="36" spans="1:1025" s="391" customFormat="1" ht="24.95" customHeight="1">
      <c r="A36" s="1601" t="s">
        <v>1068</v>
      </c>
      <c r="B36" s="1601"/>
      <c r="C36" s="1601"/>
      <c r="D36" s="1601"/>
      <c r="E36" s="1601"/>
      <c r="F36" s="1601"/>
      <c r="G36" s="1601"/>
      <c r="H36" s="1601"/>
      <c r="I36" s="1602" t="s">
        <v>671</v>
      </c>
      <c r="J36" s="1602"/>
      <c r="K36" s="1602"/>
      <c r="L36" s="1602"/>
      <c r="M36" s="1602"/>
      <c r="N36" s="1602"/>
      <c r="O36" s="1602"/>
      <c r="P36" s="1602"/>
      <c r="Q36" s="1602"/>
      <c r="R36" s="1602"/>
      <c r="S36" s="1602"/>
      <c r="T36" s="1602"/>
      <c r="U36" s="1602"/>
      <c r="V36" s="1602"/>
      <c r="W36" s="1602"/>
      <c r="X36" s="1602"/>
      <c r="Y36" s="1590"/>
      <c r="Z36" s="1590"/>
      <c r="AA36" s="1590"/>
      <c r="AB36" s="1590"/>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row>
    <row r="37" spans="1:1025" ht="24.95" customHeight="1">
      <c r="A37" s="1643" t="s">
        <v>1449</v>
      </c>
      <c r="B37" s="1644"/>
      <c r="C37" s="1644"/>
      <c r="D37" s="1644"/>
      <c r="E37" s="1644"/>
      <c r="F37" s="1644"/>
      <c r="G37" s="1644"/>
      <c r="H37" s="1645"/>
      <c r="I37" s="1649" t="s">
        <v>1454</v>
      </c>
      <c r="J37" s="1650"/>
      <c r="K37" s="1650"/>
      <c r="L37" s="1650"/>
      <c r="M37" s="1650"/>
      <c r="N37" s="1650"/>
      <c r="O37" s="1650"/>
      <c r="P37" s="1650"/>
      <c r="Q37" s="1650"/>
      <c r="R37" s="1650"/>
      <c r="S37" s="1650"/>
      <c r="T37" s="1650"/>
      <c r="U37" s="1650"/>
      <c r="V37" s="1650"/>
      <c r="W37" s="1650"/>
      <c r="X37" s="1651"/>
      <c r="Y37" s="1658"/>
      <c r="Z37" s="1659"/>
      <c r="AA37" s="1659"/>
      <c r="AB37" s="1660"/>
    </row>
    <row r="38" spans="1:1025" ht="24.95" customHeight="1">
      <c r="A38" s="1583"/>
      <c r="B38" s="1584"/>
      <c r="C38" s="1584"/>
      <c r="D38" s="1584"/>
      <c r="E38" s="1584"/>
      <c r="F38" s="1584"/>
      <c r="G38" s="1584"/>
      <c r="H38" s="1585"/>
      <c r="I38" s="1655"/>
      <c r="J38" s="1656"/>
      <c r="K38" s="1656"/>
      <c r="L38" s="1656"/>
      <c r="M38" s="1656"/>
      <c r="N38" s="1656"/>
      <c r="O38" s="1656"/>
      <c r="P38" s="1656"/>
      <c r="Q38" s="1656"/>
      <c r="R38" s="1656"/>
      <c r="S38" s="1656"/>
      <c r="T38" s="1656"/>
      <c r="U38" s="1656"/>
      <c r="V38" s="1656"/>
      <c r="W38" s="1656"/>
      <c r="X38" s="1657"/>
      <c r="Y38" s="1664"/>
      <c r="Z38" s="1665"/>
      <c r="AA38" s="1665"/>
      <c r="AB38" s="1666"/>
    </row>
    <row r="39" spans="1:1025" ht="24.95" customHeight="1">
      <c r="A39" s="1597" t="s">
        <v>1450</v>
      </c>
      <c r="B39" s="1597"/>
      <c r="C39" s="1597"/>
      <c r="D39" s="1597"/>
      <c r="E39" s="1597"/>
      <c r="F39" s="1597"/>
      <c r="G39" s="1597"/>
      <c r="H39" s="1597"/>
      <c r="I39" s="1598" t="s">
        <v>1244</v>
      </c>
      <c r="J39" s="1598"/>
      <c r="K39" s="1598"/>
      <c r="L39" s="1598"/>
      <c r="M39" s="1598"/>
      <c r="N39" s="1598"/>
      <c r="O39" s="1598"/>
      <c r="P39" s="1598"/>
      <c r="Q39" s="1598"/>
      <c r="R39" s="1598"/>
      <c r="S39" s="1598"/>
      <c r="T39" s="1598"/>
      <c r="U39" s="1598"/>
      <c r="V39" s="1598"/>
      <c r="W39" s="1598"/>
      <c r="X39" s="1598"/>
      <c r="Y39" s="1590"/>
      <c r="Z39" s="1590"/>
      <c r="AA39" s="1590"/>
      <c r="AB39" s="1590"/>
    </row>
    <row r="40" spans="1:1025" ht="24.95" customHeight="1">
      <c r="A40" s="1603" t="s">
        <v>1246</v>
      </c>
      <c r="B40" s="1603"/>
      <c r="C40" s="1603"/>
      <c r="D40" s="1603"/>
      <c r="E40" s="1603"/>
      <c r="F40" s="1603"/>
      <c r="G40" s="1603"/>
      <c r="H40" s="1603"/>
      <c r="I40" s="1600" t="s">
        <v>1247</v>
      </c>
      <c r="J40" s="1600"/>
      <c r="K40" s="1600"/>
      <c r="L40" s="1600"/>
      <c r="M40" s="1600"/>
      <c r="N40" s="1600"/>
      <c r="O40" s="1600"/>
      <c r="P40" s="1600"/>
      <c r="Q40" s="1600"/>
      <c r="R40" s="1600"/>
      <c r="S40" s="1600"/>
      <c r="T40" s="1600"/>
      <c r="U40" s="1600"/>
      <c r="V40" s="1600"/>
      <c r="W40" s="1600"/>
      <c r="X40" s="1600"/>
      <c r="Y40" s="1590"/>
      <c r="Z40" s="1590"/>
      <c r="AA40" s="1590"/>
      <c r="AB40" s="1590"/>
    </row>
    <row r="41" spans="1:1025" ht="24.95" customHeight="1">
      <c r="A41" s="1604" t="s">
        <v>1250</v>
      </c>
      <c r="B41" s="1604"/>
      <c r="C41" s="1604"/>
      <c r="D41" s="1604"/>
      <c r="E41" s="1604"/>
      <c r="F41" s="1604"/>
      <c r="G41" s="1604"/>
      <c r="H41" s="1604"/>
      <c r="I41" s="1605" t="s">
        <v>1247</v>
      </c>
      <c r="J41" s="1605"/>
      <c r="K41" s="1605"/>
      <c r="L41" s="1605"/>
      <c r="M41" s="1605"/>
      <c r="N41" s="1605"/>
      <c r="O41" s="1605"/>
      <c r="P41" s="1605"/>
      <c r="Q41" s="1605"/>
      <c r="R41" s="1605"/>
      <c r="S41" s="1605"/>
      <c r="T41" s="1605"/>
      <c r="U41" s="1605"/>
      <c r="V41" s="1605"/>
      <c r="W41" s="1605"/>
      <c r="X41" s="1605"/>
      <c r="Y41" s="1606"/>
      <c r="Z41" s="1606"/>
      <c r="AA41" s="1606"/>
      <c r="AB41" s="1606"/>
    </row>
    <row r="42" spans="1:1025" ht="9.9499999999999993" customHeight="1"/>
    <row r="43" spans="1:1025" ht="9.9499999999999993" customHeight="1"/>
    <row r="44" spans="1:1025" ht="24.95" customHeight="1">
      <c r="A44" s="1667" t="s">
        <v>1251</v>
      </c>
      <c r="B44" s="1668"/>
      <c r="C44" s="1668"/>
      <c r="D44" s="1668"/>
      <c r="E44" s="1668"/>
      <c r="F44" s="1668"/>
      <c r="G44" s="1669"/>
      <c r="H44" s="1607" t="s">
        <v>1209</v>
      </c>
      <c r="I44" s="1607"/>
      <c r="J44" s="1607"/>
      <c r="K44" s="1607"/>
      <c r="L44" s="1607"/>
      <c r="M44" s="1607"/>
      <c r="N44" s="1607" t="s">
        <v>1252</v>
      </c>
      <c r="O44" s="1608"/>
      <c r="Q44" s="1609" t="s">
        <v>1443</v>
      </c>
      <c r="R44" s="1607"/>
      <c r="S44" s="1607"/>
      <c r="T44" s="1607"/>
      <c r="U44" s="1607"/>
      <c r="V44" s="1607"/>
      <c r="W44" s="1607" t="s">
        <v>1254</v>
      </c>
      <c r="X44" s="1607"/>
      <c r="Y44" s="1608"/>
      <c r="AC44" s="4"/>
      <c r="AD44" s="4"/>
      <c r="AE44" s="4"/>
      <c r="AF44" s="4"/>
      <c r="AG44" s="4"/>
    </row>
    <row r="45" spans="1:1025" ht="24.95" customHeight="1">
      <c r="A45" s="1670"/>
      <c r="B45" s="1653"/>
      <c r="C45" s="1653"/>
      <c r="D45" s="1653"/>
      <c r="E45" s="1653"/>
      <c r="F45" s="1653"/>
      <c r="G45" s="1654"/>
      <c r="H45" s="1610" t="s">
        <v>384</v>
      </c>
      <c r="I45" s="1611"/>
      <c r="J45" s="1611"/>
      <c r="K45" s="1611"/>
      <c r="L45" s="1611"/>
      <c r="M45" s="1612"/>
      <c r="N45" s="1613"/>
      <c r="O45" s="1614"/>
      <c r="Q45" s="394">
        <v>1</v>
      </c>
      <c r="R45" s="1615" t="s">
        <v>309</v>
      </c>
      <c r="S45" s="1615"/>
      <c r="T45" s="1615"/>
      <c r="U45" s="1615"/>
      <c r="V45" s="1615"/>
      <c r="W45" s="1613"/>
      <c r="X45" s="1613"/>
      <c r="Y45" s="1614"/>
      <c r="AC45" s="4"/>
      <c r="AD45" s="4"/>
      <c r="AE45" s="4"/>
      <c r="AF45" s="4"/>
      <c r="AG45" s="4"/>
    </row>
    <row r="46" spans="1:1025" ht="24.95" customHeight="1">
      <c r="A46" s="1670"/>
      <c r="B46" s="1653"/>
      <c r="C46" s="1653"/>
      <c r="D46" s="1653"/>
      <c r="E46" s="1653"/>
      <c r="F46" s="1653"/>
      <c r="G46" s="1654"/>
      <c r="H46" s="1610" t="s">
        <v>673</v>
      </c>
      <c r="I46" s="1611"/>
      <c r="J46" s="1611"/>
      <c r="K46" s="1611"/>
      <c r="L46" s="1611"/>
      <c r="M46" s="1612"/>
      <c r="N46" s="1613"/>
      <c r="O46" s="1614"/>
      <c r="Q46" s="394">
        <v>2</v>
      </c>
      <c r="R46" s="1615" t="s">
        <v>915</v>
      </c>
      <c r="S46" s="1615"/>
      <c r="T46" s="1615"/>
      <c r="U46" s="1615"/>
      <c r="V46" s="1615"/>
      <c r="W46" s="1613"/>
      <c r="X46" s="1613"/>
      <c r="Y46" s="1614"/>
      <c r="AC46" s="4"/>
      <c r="AD46" s="4"/>
      <c r="AE46" s="4"/>
      <c r="AF46" s="4"/>
      <c r="AG46" s="4"/>
    </row>
    <row r="47" spans="1:1025" ht="24.95" customHeight="1">
      <c r="A47" s="1670"/>
      <c r="B47" s="1653"/>
      <c r="C47" s="1653"/>
      <c r="D47" s="1653"/>
      <c r="E47" s="1653"/>
      <c r="F47" s="1653"/>
      <c r="G47" s="1654"/>
      <c r="H47" s="1610" t="s">
        <v>1255</v>
      </c>
      <c r="I47" s="1611"/>
      <c r="J47" s="1611"/>
      <c r="K47" s="1611"/>
      <c r="L47" s="1611"/>
      <c r="M47" s="1612"/>
      <c r="N47" s="1613"/>
      <c r="O47" s="1614"/>
      <c r="P47" s="102"/>
      <c r="Q47" s="395">
        <v>3</v>
      </c>
      <c r="R47" s="1615" t="s">
        <v>1256</v>
      </c>
      <c r="S47" s="1615"/>
      <c r="T47" s="1615"/>
      <c r="U47" s="1615"/>
      <c r="V47" s="1615"/>
      <c r="W47" s="1613"/>
      <c r="X47" s="1613"/>
      <c r="Y47" s="1614"/>
      <c r="AC47" s="4"/>
      <c r="AD47" s="4"/>
      <c r="AE47" s="4"/>
      <c r="AF47" s="4"/>
      <c r="AG47" s="4"/>
    </row>
    <row r="48" spans="1:1025" ht="24.95" customHeight="1">
      <c r="A48" s="1670"/>
      <c r="B48" s="1653"/>
      <c r="C48" s="1653"/>
      <c r="D48" s="1653"/>
      <c r="E48" s="1653"/>
      <c r="F48" s="1653"/>
      <c r="G48" s="1654"/>
      <c r="H48" s="1616" t="s">
        <v>198</v>
      </c>
      <c r="I48" s="1616"/>
      <c r="J48" s="1616"/>
      <c r="K48" s="1616"/>
      <c r="L48" s="1616"/>
      <c r="M48" s="1616"/>
      <c r="N48" s="1617"/>
      <c r="O48" s="1618"/>
      <c r="P48" s="321"/>
      <c r="Q48" s="396">
        <v>4</v>
      </c>
      <c r="R48" s="1616" t="s">
        <v>1258</v>
      </c>
      <c r="S48" s="1616"/>
      <c r="T48" s="1616"/>
      <c r="U48" s="1616"/>
      <c r="V48" s="1616"/>
      <c r="W48" s="1613"/>
      <c r="X48" s="1613"/>
      <c r="Y48" s="1614"/>
      <c r="AC48" s="4"/>
      <c r="AD48" s="4"/>
      <c r="AE48" s="4"/>
      <c r="AF48" s="4"/>
      <c r="AG48" s="4"/>
    </row>
    <row r="49" spans="1:1025" ht="24.95" customHeight="1">
      <c r="A49" s="1670"/>
      <c r="B49" s="1653"/>
      <c r="C49" s="1653"/>
      <c r="D49" s="1653"/>
      <c r="E49" s="1653"/>
      <c r="F49" s="1653"/>
      <c r="G49" s="1654"/>
      <c r="H49" s="1610" t="s">
        <v>1259</v>
      </c>
      <c r="I49" s="1611"/>
      <c r="J49" s="1611"/>
      <c r="K49" s="1611"/>
      <c r="L49" s="1611"/>
      <c r="M49" s="1612"/>
      <c r="N49" s="1613"/>
      <c r="O49" s="1614"/>
      <c r="Q49" s="397">
        <v>5</v>
      </c>
      <c r="R49" s="1619" t="s">
        <v>172</v>
      </c>
      <c r="S49" s="1619"/>
      <c r="T49" s="1619"/>
      <c r="U49" s="1619"/>
      <c r="V49" s="1619"/>
      <c r="W49" s="1620"/>
      <c r="X49" s="1620"/>
      <c r="Y49" s="1621"/>
      <c r="AC49" s="4"/>
      <c r="AD49" s="4"/>
      <c r="AE49" s="4"/>
      <c r="AF49" s="4"/>
      <c r="AG49" s="4"/>
    </row>
    <row r="50" spans="1:1025" ht="24.95" customHeight="1">
      <c r="A50" s="1670"/>
      <c r="B50" s="1653"/>
      <c r="C50" s="1653"/>
      <c r="D50" s="1653"/>
      <c r="E50" s="1653"/>
      <c r="F50" s="1653"/>
      <c r="G50" s="1654"/>
      <c r="H50" s="1622" t="s">
        <v>1260</v>
      </c>
      <c r="I50" s="1623"/>
      <c r="J50" s="1623"/>
      <c r="K50" s="1623"/>
      <c r="L50" s="1623"/>
      <c r="M50" s="1624"/>
      <c r="N50" s="1625"/>
      <c r="O50" s="1626"/>
      <c r="Q50" s="63"/>
      <c r="R50" s="63"/>
      <c r="S50" s="63"/>
      <c r="T50" s="63"/>
      <c r="U50" s="63"/>
      <c r="V50" s="63"/>
      <c r="W50" s="63"/>
      <c r="X50" s="63"/>
      <c r="AC50" s="4"/>
      <c r="AD50" s="4"/>
      <c r="AE50" s="4"/>
      <c r="AF50" s="4"/>
      <c r="AG50" s="4"/>
    </row>
    <row r="51" spans="1:1025" ht="24.95" customHeight="1">
      <c r="A51" s="1670"/>
      <c r="B51" s="1653"/>
      <c r="C51" s="1653"/>
      <c r="D51" s="1653"/>
      <c r="E51" s="1653"/>
      <c r="F51" s="1653"/>
      <c r="G51" s="1654"/>
      <c r="H51" s="1627" t="s">
        <v>1261</v>
      </c>
      <c r="I51" s="1627"/>
      <c r="J51" s="1627"/>
      <c r="K51" s="1627"/>
      <c r="L51" s="1627"/>
      <c r="M51" s="1627"/>
      <c r="N51" s="1627">
        <f>SUM(N45:O50)</f>
        <v>0</v>
      </c>
      <c r="O51" s="1628"/>
      <c r="Q51" s="63"/>
      <c r="R51" s="63"/>
      <c r="S51" s="63"/>
      <c r="T51" s="63"/>
      <c r="U51" s="63"/>
      <c r="V51" s="63"/>
      <c r="W51" s="63"/>
      <c r="X51" s="63"/>
      <c r="AC51" s="4"/>
      <c r="AD51" s="4"/>
      <c r="AE51" s="4"/>
      <c r="AF51" s="4"/>
      <c r="AG51" s="4"/>
    </row>
    <row r="52" spans="1:1025" ht="24.95" customHeight="1">
      <c r="A52" s="1670"/>
      <c r="B52" s="1653"/>
      <c r="C52" s="1653"/>
      <c r="D52" s="1653"/>
      <c r="E52" s="1653"/>
      <c r="F52" s="1653"/>
      <c r="G52" s="1654"/>
      <c r="H52" s="1629" t="s">
        <v>1263</v>
      </c>
      <c r="I52" s="1629"/>
      <c r="J52" s="1629"/>
      <c r="K52" s="1629"/>
      <c r="L52" s="1629"/>
      <c r="M52" s="1629"/>
      <c r="N52" s="1586"/>
      <c r="O52" s="1630"/>
      <c r="P52" s="131"/>
      <c r="Q52" s="131"/>
      <c r="R52" s="131"/>
      <c r="S52" s="131"/>
      <c r="T52" s="131"/>
      <c r="U52" s="131"/>
      <c r="V52" s="131"/>
      <c r="W52" s="131"/>
      <c r="X52" s="131"/>
      <c r="Y52" s="131"/>
      <c r="Z52" s="131"/>
      <c r="AA52" s="131"/>
      <c r="AB52" s="131"/>
      <c r="AC52" s="131"/>
      <c r="AD52" s="131"/>
      <c r="AE52" s="131"/>
      <c r="AF52" s="131"/>
      <c r="AG52" s="131"/>
    </row>
    <row r="53" spans="1:1025" ht="24.95" customHeight="1">
      <c r="A53" s="1670"/>
      <c r="B53" s="1653"/>
      <c r="C53" s="1653"/>
      <c r="D53" s="1653"/>
      <c r="E53" s="1653"/>
      <c r="F53" s="1653"/>
      <c r="G53" s="1654"/>
      <c r="H53" s="1631" t="s">
        <v>1205</v>
      </c>
      <c r="I53" s="1631"/>
      <c r="J53" s="1631"/>
      <c r="K53" s="1631"/>
      <c r="L53" s="1631"/>
      <c r="M53" s="1631"/>
      <c r="N53" s="1632"/>
      <c r="O53" s="1633"/>
      <c r="P53" s="321"/>
      <c r="Q53" s="321"/>
      <c r="R53" s="321"/>
      <c r="S53" s="321"/>
      <c r="T53" s="321"/>
      <c r="U53" s="321"/>
      <c r="V53" s="321"/>
      <c r="W53" s="321"/>
      <c r="X53" s="321"/>
      <c r="Y53" s="321"/>
      <c r="Z53" s="321"/>
      <c r="AA53" s="321"/>
      <c r="AB53" s="321"/>
      <c r="AC53" s="321"/>
      <c r="AD53" s="321"/>
      <c r="AE53" s="321"/>
      <c r="AF53" s="321"/>
      <c r="AG53" s="321"/>
    </row>
    <row r="54" spans="1:1025" ht="24.95" customHeight="1">
      <c r="A54" s="1671"/>
      <c r="B54" s="1672"/>
      <c r="C54" s="1672"/>
      <c r="D54" s="1672"/>
      <c r="E54" s="1672"/>
      <c r="F54" s="1672"/>
      <c r="G54" s="1673"/>
      <c r="H54" s="1627" t="s">
        <v>455</v>
      </c>
      <c r="I54" s="1627"/>
      <c r="J54" s="1627"/>
      <c r="K54" s="1627"/>
      <c r="L54" s="1627"/>
      <c r="M54" s="1627"/>
      <c r="N54" s="1627">
        <f>SUM(N51:O53)</f>
        <v>0</v>
      </c>
      <c r="O54" s="1628"/>
      <c r="AC54" s="4"/>
      <c r="AD54" s="4"/>
      <c r="AE54" s="321"/>
      <c r="AF54" s="321"/>
      <c r="AG54" s="321"/>
    </row>
    <row r="55" spans="1:1025" ht="9.9499999999999993" customHeight="1">
      <c r="A55" s="131"/>
      <c r="N55" s="321"/>
      <c r="O55" s="321"/>
      <c r="P55" s="321"/>
      <c r="Q55" s="321"/>
      <c r="R55" s="321"/>
      <c r="S55" s="321"/>
      <c r="T55" s="321"/>
      <c r="U55" s="321"/>
      <c r="V55" s="131"/>
      <c r="W55" s="131"/>
      <c r="X55" s="131"/>
      <c r="Y55" s="131"/>
      <c r="Z55" s="131"/>
      <c r="AA55" s="131"/>
      <c r="AB55" s="131"/>
    </row>
    <row r="56" spans="1:1025" s="391" customFormat="1" ht="24.95" customHeight="1">
      <c r="A56" s="321" t="s">
        <v>722</v>
      </c>
      <c r="B56" s="1409" t="s">
        <v>1352</v>
      </c>
      <c r="C56" s="1409"/>
      <c r="D56" s="1409"/>
      <c r="E56" s="1409"/>
      <c r="F56" s="1409"/>
      <c r="G56" s="1409"/>
      <c r="H56" s="1409"/>
      <c r="I56" s="1409"/>
      <c r="J56" s="1409"/>
      <c r="K56" s="1409"/>
      <c r="L56" s="1409"/>
      <c r="M56" s="1409"/>
      <c r="N56" s="1409"/>
      <c r="O56" s="1409"/>
      <c r="P56" s="1409"/>
      <c r="Q56" s="1409"/>
      <c r="R56" s="1409"/>
      <c r="S56" s="1409"/>
      <c r="T56" s="1409"/>
      <c r="U56" s="1409"/>
      <c r="V56" s="1409"/>
      <c r="W56" s="1409"/>
      <c r="X56" s="1409"/>
      <c r="Y56" s="1409"/>
      <c r="Z56" s="1409"/>
      <c r="AA56" s="1409"/>
      <c r="AB56" s="1409"/>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c r="AMJ56" s="4"/>
      <c r="AMK56" s="4"/>
    </row>
    <row r="57" spans="1:1025" ht="24.95" customHeight="1">
      <c r="A57" s="321" t="s">
        <v>938</v>
      </c>
      <c r="B57" s="1634" t="s">
        <v>312</v>
      </c>
      <c r="C57" s="1634"/>
      <c r="D57" s="1634"/>
      <c r="E57" s="1634"/>
      <c r="F57" s="1634"/>
      <c r="G57" s="1634"/>
      <c r="H57" s="1634"/>
      <c r="I57" s="1634"/>
      <c r="J57" s="1634"/>
      <c r="K57" s="1634"/>
      <c r="L57" s="1634"/>
      <c r="M57" s="1634"/>
      <c r="N57" s="1634"/>
      <c r="O57" s="1634"/>
      <c r="P57" s="1634"/>
      <c r="Q57" s="1634"/>
      <c r="R57" s="1634"/>
      <c r="S57" s="1634"/>
      <c r="T57" s="1634"/>
      <c r="U57" s="1634"/>
      <c r="V57" s="1634"/>
      <c r="W57" s="1634"/>
      <c r="X57" s="1634"/>
      <c r="Y57" s="1634"/>
      <c r="Z57" s="1634"/>
      <c r="AA57" s="1634"/>
      <c r="AB57" s="1634"/>
    </row>
    <row r="58" spans="1:1025" ht="24.95" customHeight="1">
      <c r="A58" s="321" t="s">
        <v>792</v>
      </c>
      <c r="B58" s="1635" t="s">
        <v>780</v>
      </c>
      <c r="C58" s="1635"/>
      <c r="D58" s="1635"/>
      <c r="E58" s="1635"/>
      <c r="F58" s="1635"/>
      <c r="G58" s="1635"/>
      <c r="H58" s="1635"/>
      <c r="I58" s="1635"/>
      <c r="J58" s="1635"/>
      <c r="K58" s="1635"/>
      <c r="L58" s="1635"/>
      <c r="M58" s="1635"/>
      <c r="N58" s="1635"/>
      <c r="O58" s="1635"/>
      <c r="P58" s="1635"/>
      <c r="Q58" s="1635"/>
      <c r="R58" s="1635"/>
      <c r="S58" s="1635"/>
      <c r="T58" s="1635"/>
      <c r="U58" s="1635"/>
      <c r="V58" s="1635"/>
      <c r="W58" s="1635"/>
      <c r="X58" s="1635"/>
      <c r="Y58" s="1635"/>
      <c r="Z58" s="1635"/>
      <c r="AA58" s="1635"/>
      <c r="AB58" s="1635"/>
    </row>
    <row r="59" spans="1:1025" ht="24.95" customHeight="1">
      <c r="A59" s="321" t="s">
        <v>540</v>
      </c>
      <c r="B59" s="1634" t="s">
        <v>1229</v>
      </c>
      <c r="C59" s="1634"/>
      <c r="D59" s="1634"/>
      <c r="E59" s="1634"/>
      <c r="F59" s="1634"/>
      <c r="G59" s="1634"/>
      <c r="H59" s="1634"/>
      <c r="I59" s="1634"/>
      <c r="J59" s="1634"/>
      <c r="K59" s="1634"/>
      <c r="L59" s="1634"/>
      <c r="M59" s="1634"/>
      <c r="N59" s="1634"/>
      <c r="O59" s="1634"/>
      <c r="P59" s="1634"/>
      <c r="Q59" s="1634"/>
      <c r="R59" s="1634"/>
      <c r="S59" s="1634"/>
      <c r="T59" s="1634"/>
      <c r="U59" s="1634"/>
      <c r="V59" s="1634"/>
      <c r="W59" s="1634"/>
      <c r="X59" s="1634"/>
      <c r="Y59" s="1634"/>
      <c r="Z59" s="1634"/>
      <c r="AA59" s="1634"/>
      <c r="AB59" s="1634"/>
    </row>
    <row r="60" spans="1:1025" ht="24.95" customHeight="1">
      <c r="A60" s="321" t="s">
        <v>621</v>
      </c>
      <c r="B60" s="1636" t="s">
        <v>485</v>
      </c>
      <c r="C60" s="1636"/>
      <c r="D60" s="1636"/>
      <c r="E60" s="1636"/>
      <c r="F60" s="1636"/>
      <c r="G60" s="1636"/>
      <c r="H60" s="1636"/>
      <c r="I60" s="1636"/>
      <c r="J60" s="1636"/>
      <c r="K60" s="1636"/>
      <c r="L60" s="1636"/>
      <c r="M60" s="1636"/>
      <c r="N60" s="1636"/>
      <c r="O60" s="1636"/>
      <c r="P60" s="1636"/>
      <c r="Q60" s="1636"/>
      <c r="R60" s="1636"/>
      <c r="S60" s="1636"/>
      <c r="T60" s="1636"/>
      <c r="U60" s="1636"/>
      <c r="V60" s="1636"/>
      <c r="W60" s="1636"/>
      <c r="X60" s="1636"/>
      <c r="Y60" s="1636"/>
      <c r="Z60" s="1636"/>
      <c r="AA60" s="1636"/>
      <c r="AB60" s="1636"/>
    </row>
    <row r="61" spans="1:1025" ht="24.95" customHeight="1">
      <c r="A61" s="321" t="s">
        <v>747</v>
      </c>
      <c r="B61" s="1635" t="s">
        <v>1264</v>
      </c>
      <c r="C61" s="1635"/>
      <c r="D61" s="1635"/>
      <c r="E61" s="1635"/>
      <c r="F61" s="1635"/>
      <c r="G61" s="1635"/>
      <c r="H61" s="1635"/>
      <c r="I61" s="1635"/>
      <c r="J61" s="1635"/>
      <c r="K61" s="1635"/>
      <c r="L61" s="1635"/>
      <c r="M61" s="1635"/>
      <c r="N61" s="1635"/>
      <c r="O61" s="1635"/>
      <c r="P61" s="1635"/>
      <c r="Q61" s="1635"/>
      <c r="R61" s="1635"/>
      <c r="S61" s="1635"/>
      <c r="T61" s="1635"/>
      <c r="U61" s="1635"/>
      <c r="V61" s="1635"/>
      <c r="W61" s="1635"/>
      <c r="X61" s="1635"/>
      <c r="Y61" s="1635"/>
      <c r="Z61" s="1635"/>
      <c r="AA61" s="1635"/>
      <c r="AB61" s="1635"/>
    </row>
    <row r="62" spans="1:1025" ht="24.95" customHeight="1">
      <c r="B62" s="1635"/>
      <c r="C62" s="1635"/>
      <c r="D62" s="1635"/>
      <c r="E62" s="1635"/>
      <c r="F62" s="1635"/>
      <c r="G62" s="1635"/>
      <c r="H62" s="1635"/>
      <c r="I62" s="1635"/>
      <c r="J62" s="1635"/>
      <c r="K62" s="1635"/>
      <c r="L62" s="1635"/>
      <c r="M62" s="1635"/>
      <c r="N62" s="1635"/>
      <c r="O62" s="1635"/>
      <c r="P62" s="1635"/>
      <c r="Q62" s="1635"/>
      <c r="R62" s="1635"/>
      <c r="S62" s="1635"/>
      <c r="T62" s="1635"/>
      <c r="U62" s="1635"/>
      <c r="V62" s="1635"/>
      <c r="W62" s="1635"/>
      <c r="X62" s="1635"/>
      <c r="Y62" s="1635"/>
      <c r="Z62" s="1635"/>
      <c r="AA62" s="1635"/>
      <c r="AB62" s="1635"/>
    </row>
  </sheetData>
  <mergeCells count="132">
    <mergeCell ref="B61:AB62"/>
    <mergeCell ref="A44:G54"/>
    <mergeCell ref="B57:AB57"/>
    <mergeCell ref="B58:AB58"/>
    <mergeCell ref="B59:AB59"/>
    <mergeCell ref="B60:AB60"/>
    <mergeCell ref="A13:H14"/>
    <mergeCell ref="I13:X14"/>
    <mergeCell ref="Y13:AB14"/>
    <mergeCell ref="A16:H18"/>
    <mergeCell ref="I16:X18"/>
    <mergeCell ref="Y16:AB18"/>
    <mergeCell ref="A21:H22"/>
    <mergeCell ref="Y21:AB22"/>
    <mergeCell ref="A37:H38"/>
    <mergeCell ref="I37:X38"/>
    <mergeCell ref="Y37:AB38"/>
    <mergeCell ref="H51:M51"/>
    <mergeCell ref="N51:O51"/>
    <mergeCell ref="H52:M52"/>
    <mergeCell ref="N52:O52"/>
    <mergeCell ref="H53:M53"/>
    <mergeCell ref="N53:O53"/>
    <mergeCell ref="H54:M54"/>
    <mergeCell ref="N54:O54"/>
    <mergeCell ref="B56:AB56"/>
    <mergeCell ref="H48:M48"/>
    <mergeCell ref="N48:O48"/>
    <mergeCell ref="R48:V48"/>
    <mergeCell ref="W48:Y48"/>
    <mergeCell ref="H49:M49"/>
    <mergeCell ref="N49:O49"/>
    <mergeCell ref="R49:V49"/>
    <mergeCell ref="W49:Y49"/>
    <mergeCell ref="H50:M50"/>
    <mergeCell ref="N50:O50"/>
    <mergeCell ref="H45:M45"/>
    <mergeCell ref="N45:O45"/>
    <mergeCell ref="R45:V45"/>
    <mergeCell ref="W45:Y45"/>
    <mergeCell ref="H46:M46"/>
    <mergeCell ref="N46:O46"/>
    <mergeCell ref="R46:V46"/>
    <mergeCell ref="W46:Y46"/>
    <mergeCell ref="H47:M47"/>
    <mergeCell ref="N47:O47"/>
    <mergeCell ref="R47:V47"/>
    <mergeCell ref="W47:Y47"/>
    <mergeCell ref="A40:H40"/>
    <mergeCell ref="I40:X40"/>
    <mergeCell ref="Y40:AB40"/>
    <mergeCell ref="A41:H41"/>
    <mergeCell ref="I41:X41"/>
    <mergeCell ref="Y41:AB41"/>
    <mergeCell ref="H44:M44"/>
    <mergeCell ref="N44:O44"/>
    <mergeCell ref="Q44:V44"/>
    <mergeCell ref="W44:Y44"/>
    <mergeCell ref="A35:H35"/>
    <mergeCell ref="I35:X35"/>
    <mergeCell ref="Y35:AB35"/>
    <mergeCell ref="A36:H36"/>
    <mergeCell ref="I36:X36"/>
    <mergeCell ref="Y36:AB36"/>
    <mergeCell ref="A39:H39"/>
    <mergeCell ref="I39:X39"/>
    <mergeCell ref="Y39:AB39"/>
    <mergeCell ref="A32:H32"/>
    <mergeCell ref="I32:X32"/>
    <mergeCell ref="Y32:AB32"/>
    <mergeCell ref="A33:H33"/>
    <mergeCell ref="I33:X33"/>
    <mergeCell ref="Y33:AB33"/>
    <mergeCell ref="A34:H34"/>
    <mergeCell ref="I34:X34"/>
    <mergeCell ref="Y34:AB34"/>
    <mergeCell ref="A29:H29"/>
    <mergeCell ref="I29:X29"/>
    <mergeCell ref="Y29:AB29"/>
    <mergeCell ref="A30:H30"/>
    <mergeCell ref="I30:X30"/>
    <mergeCell ref="Y30:AB30"/>
    <mergeCell ref="A31:H31"/>
    <mergeCell ref="I31:X31"/>
    <mergeCell ref="Y31:AB31"/>
    <mergeCell ref="A26:H26"/>
    <mergeCell ref="I26:X26"/>
    <mergeCell ref="Y26:AB26"/>
    <mergeCell ref="A27:H27"/>
    <mergeCell ref="I27:X27"/>
    <mergeCell ref="Y27:AB27"/>
    <mergeCell ref="A28:H28"/>
    <mergeCell ref="I28:X28"/>
    <mergeCell ref="Y28:AB28"/>
    <mergeCell ref="I21:X21"/>
    <mergeCell ref="I22:X22"/>
    <mergeCell ref="A23:H23"/>
    <mergeCell ref="I23:X23"/>
    <mergeCell ref="Y23:AB23"/>
    <mergeCell ref="A24:H24"/>
    <mergeCell ref="I24:X24"/>
    <mergeCell ref="Y24:AB24"/>
    <mergeCell ref="A25:H25"/>
    <mergeCell ref="I25:X25"/>
    <mergeCell ref="Y25:AB25"/>
    <mergeCell ref="A15:H15"/>
    <mergeCell ref="I15:X15"/>
    <mergeCell ref="Y15:AB15"/>
    <mergeCell ref="A19:H19"/>
    <mergeCell ref="I19:X19"/>
    <mergeCell ref="Y19:AB19"/>
    <mergeCell ref="A20:H20"/>
    <mergeCell ref="I20:X20"/>
    <mergeCell ref="Y20:AB20"/>
    <mergeCell ref="A10:H10"/>
    <mergeCell ref="I10:X10"/>
    <mergeCell ref="Y10:AB10"/>
    <mergeCell ref="A11:H11"/>
    <mergeCell ref="I11:X11"/>
    <mergeCell ref="Y11:AB11"/>
    <mergeCell ref="A12:H12"/>
    <mergeCell ref="I12:X12"/>
    <mergeCell ref="Y12:AB12"/>
    <mergeCell ref="A1:AB1"/>
    <mergeCell ref="A3:AB3"/>
    <mergeCell ref="N5:R5"/>
    <mergeCell ref="S5:AB5"/>
    <mergeCell ref="N6:R6"/>
    <mergeCell ref="S6:AB6"/>
    <mergeCell ref="N7:R7"/>
    <mergeCell ref="A9:X9"/>
    <mergeCell ref="Y9:AB9"/>
  </mergeCells>
  <phoneticPr fontId="7"/>
  <hyperlinks>
    <hyperlink ref="AE3" location="チェック表!A1" display="チェック表!A1"/>
    <hyperlink ref="AD3" location="チェック表!A1" display="戻る"/>
  </hyperlinks>
  <printOptions horizontalCentered="1"/>
  <pageMargins left="0.78740157480314954" right="0.78740157480314954" top="0.78740157480314954" bottom="0.78740157480314954" header="0.39370078740157477" footer="0.39370078740157477"/>
  <pageSetup paperSize="9" scale="5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2"/>
  <sheetViews>
    <sheetView view="pageBreakPreview" zoomScale="60" zoomScaleNormal="70" workbookViewId="0">
      <selection activeCell="AD3" sqref="AD3"/>
    </sheetView>
  </sheetViews>
  <sheetFormatPr defaultRowHeight="13.5"/>
  <cols>
    <col min="1" max="28" width="4.625" style="4" customWidth="1"/>
    <col min="29" max="29" width="9" style="36" customWidth="1"/>
    <col min="30" max="16384" width="9" style="36"/>
  </cols>
  <sheetData>
    <row r="1" spans="1:30" ht="24.95" customHeight="1">
      <c r="A1" s="1141" t="s">
        <v>1265</v>
      </c>
      <c r="B1" s="1141"/>
      <c r="C1" s="1141"/>
      <c r="D1" s="1141"/>
      <c r="E1" s="1141"/>
      <c r="F1" s="1141"/>
      <c r="G1" s="1141"/>
      <c r="H1" s="1141"/>
      <c r="I1" s="1141"/>
      <c r="J1" s="1141"/>
      <c r="K1" s="1141"/>
      <c r="L1" s="1141"/>
      <c r="M1" s="1141"/>
      <c r="N1" s="1141"/>
      <c r="O1" s="1141"/>
      <c r="P1" s="1141"/>
      <c r="Q1" s="1141"/>
      <c r="R1" s="1141"/>
      <c r="S1" s="1141"/>
      <c r="T1" s="1141"/>
      <c r="U1" s="1141"/>
      <c r="V1" s="1141"/>
      <c r="W1" s="1141"/>
      <c r="X1" s="1141"/>
      <c r="Y1" s="1141"/>
      <c r="Z1" s="1141"/>
      <c r="AA1" s="1141"/>
      <c r="AB1" s="1141"/>
    </row>
    <row r="2" spans="1:30" ht="9.9499999999999993" customHeight="1"/>
    <row r="3" spans="1:30" ht="24.95" customHeight="1">
      <c r="A3" s="1574" t="s">
        <v>963</v>
      </c>
      <c r="B3" s="1574"/>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1574"/>
      <c r="AB3" s="1574"/>
      <c r="AD3" s="403" t="s">
        <v>1045</v>
      </c>
    </row>
    <row r="4" spans="1:30" ht="9.9499999999999993"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30" ht="24.95" customHeight="1">
      <c r="A5" s="100"/>
      <c r="B5" s="100"/>
      <c r="C5" s="100"/>
      <c r="D5" s="100"/>
      <c r="E5" s="100"/>
      <c r="F5" s="100"/>
      <c r="G5" s="100"/>
      <c r="H5" s="100"/>
      <c r="I5" s="100"/>
      <c r="J5" s="100"/>
      <c r="K5" s="100"/>
      <c r="L5" s="100"/>
      <c r="M5" s="100"/>
      <c r="N5" s="1575" t="s">
        <v>1219</v>
      </c>
      <c r="O5" s="1575"/>
      <c r="P5" s="1575"/>
      <c r="Q5" s="1575"/>
      <c r="R5" s="1575"/>
      <c r="S5" s="1576" t="s">
        <v>831</v>
      </c>
      <c r="T5" s="1576"/>
      <c r="U5" s="1576"/>
      <c r="V5" s="1576"/>
      <c r="W5" s="1576"/>
      <c r="X5" s="1576"/>
      <c r="Y5" s="1576"/>
      <c r="Z5" s="1576"/>
      <c r="AA5" s="1576"/>
      <c r="AB5" s="1576"/>
    </row>
    <row r="6" spans="1:30" ht="24.95" customHeight="1">
      <c r="A6" s="100"/>
      <c r="B6" s="100"/>
      <c r="C6" s="100"/>
      <c r="D6" s="100"/>
      <c r="E6" s="100"/>
      <c r="F6" s="100"/>
      <c r="G6" s="100"/>
      <c r="H6" s="100"/>
      <c r="I6" s="100"/>
      <c r="J6" s="100"/>
      <c r="K6" s="100"/>
      <c r="L6" s="100"/>
      <c r="M6" s="100"/>
      <c r="N6" s="1577" t="s">
        <v>1220</v>
      </c>
      <c r="O6" s="1577"/>
      <c r="P6" s="1577"/>
      <c r="Q6" s="1577"/>
      <c r="R6" s="1577"/>
      <c r="S6" s="1578"/>
      <c r="T6" s="1578"/>
      <c r="U6" s="1578"/>
      <c r="V6" s="1578"/>
      <c r="W6" s="1578"/>
      <c r="X6" s="1578"/>
      <c r="Y6" s="1578"/>
      <c r="Z6" s="1578"/>
      <c r="AA6" s="1578"/>
      <c r="AB6" s="1578"/>
    </row>
    <row r="7" spans="1:30" ht="24.95" customHeight="1">
      <c r="N7" s="1579" t="s">
        <v>1222</v>
      </c>
      <c r="O7" s="1579"/>
      <c r="P7" s="1579"/>
      <c r="Q7" s="1579"/>
      <c r="R7" s="1579"/>
      <c r="S7" s="398"/>
      <c r="T7" s="400"/>
      <c r="U7" s="400"/>
      <c r="V7" s="400"/>
      <c r="W7" s="400"/>
      <c r="X7" s="400"/>
      <c r="Y7" s="400"/>
      <c r="Z7" s="400"/>
      <c r="AA7" s="400"/>
      <c r="AB7" s="401"/>
    </row>
    <row r="8" spans="1:30" ht="9.9499999999999993" customHeight="1">
      <c r="N8" s="393"/>
      <c r="O8" s="393"/>
      <c r="P8" s="393"/>
      <c r="Q8" s="393"/>
      <c r="R8" s="393"/>
      <c r="S8" s="399"/>
      <c r="T8" s="399"/>
      <c r="U8" s="399"/>
      <c r="V8" s="399"/>
      <c r="W8" s="399"/>
      <c r="X8" s="399"/>
      <c r="Y8" s="399"/>
      <c r="Z8" s="399"/>
      <c r="AA8" s="399"/>
      <c r="AB8" s="399"/>
    </row>
    <row r="9" spans="1:30" ht="24.95" customHeight="1">
      <c r="A9" s="1674" t="s">
        <v>369</v>
      </c>
      <c r="B9" s="1675"/>
      <c r="C9" s="1675"/>
      <c r="D9" s="1675"/>
      <c r="E9" s="1675"/>
      <c r="F9" s="1675"/>
      <c r="G9" s="1675"/>
      <c r="H9" s="1675"/>
      <c r="I9" s="1675"/>
      <c r="J9" s="1675"/>
      <c r="K9" s="1675"/>
      <c r="L9" s="1675"/>
      <c r="M9" s="1675"/>
      <c r="N9" s="1675"/>
      <c r="O9" s="1675"/>
      <c r="P9" s="1675"/>
      <c r="Q9" s="1675"/>
      <c r="R9" s="1675"/>
      <c r="S9" s="1675"/>
      <c r="T9" s="1675"/>
      <c r="U9" s="1675"/>
      <c r="V9" s="1675"/>
      <c r="W9" s="1675"/>
      <c r="X9" s="1675"/>
      <c r="Y9" s="1675" t="s">
        <v>1065</v>
      </c>
      <c r="Z9" s="1675"/>
      <c r="AA9" s="1675"/>
      <c r="AB9" s="1581"/>
    </row>
    <row r="10" spans="1:30" ht="24.95" customHeight="1">
      <c r="A10" s="1583" t="s">
        <v>1446</v>
      </c>
      <c r="B10" s="1584"/>
      <c r="C10" s="1584"/>
      <c r="D10" s="1584"/>
      <c r="E10" s="1584"/>
      <c r="F10" s="1584"/>
      <c r="G10" s="1584"/>
      <c r="H10" s="1585"/>
      <c r="I10" s="1586" t="s">
        <v>1223</v>
      </c>
      <c r="J10" s="1586"/>
      <c r="K10" s="1586"/>
      <c r="L10" s="1586"/>
      <c r="M10" s="1586"/>
      <c r="N10" s="1586"/>
      <c r="O10" s="1586"/>
      <c r="P10" s="1586"/>
      <c r="Q10" s="1586"/>
      <c r="R10" s="1586"/>
      <c r="S10" s="1586"/>
      <c r="T10" s="1586"/>
      <c r="U10" s="1586"/>
      <c r="V10" s="1586"/>
      <c r="W10" s="1586"/>
      <c r="X10" s="1586"/>
      <c r="Y10" s="1587"/>
      <c r="Z10" s="1587"/>
      <c r="AA10" s="1587"/>
      <c r="AB10" s="1587"/>
    </row>
    <row r="11" spans="1:30" ht="24.95" customHeight="1">
      <c r="A11" s="1588" t="s">
        <v>1224</v>
      </c>
      <c r="B11" s="1588"/>
      <c r="C11" s="1588"/>
      <c r="D11" s="1588"/>
      <c r="E11" s="1588"/>
      <c r="F11" s="1588"/>
      <c r="G11" s="1588"/>
      <c r="H11" s="1588"/>
      <c r="I11" s="1589" t="s">
        <v>671</v>
      </c>
      <c r="J11" s="1589"/>
      <c r="K11" s="1589"/>
      <c r="L11" s="1589"/>
      <c r="M11" s="1589"/>
      <c r="N11" s="1589"/>
      <c r="O11" s="1589"/>
      <c r="P11" s="1589"/>
      <c r="Q11" s="1589"/>
      <c r="R11" s="1589"/>
      <c r="S11" s="1589"/>
      <c r="T11" s="1589"/>
      <c r="U11" s="1589"/>
      <c r="V11" s="1589"/>
      <c r="W11" s="1589"/>
      <c r="X11" s="1589"/>
      <c r="Y11" s="1590"/>
      <c r="Z11" s="1590"/>
      <c r="AA11" s="1590"/>
      <c r="AB11" s="1590"/>
    </row>
    <row r="12" spans="1:30" ht="24.95" customHeight="1">
      <c r="A12" s="1591" t="s">
        <v>1225</v>
      </c>
      <c r="B12" s="1592"/>
      <c r="C12" s="1592"/>
      <c r="D12" s="1592"/>
      <c r="E12" s="1592"/>
      <c r="F12" s="1592"/>
      <c r="G12" s="1592"/>
      <c r="H12" s="1593"/>
      <c r="I12" s="1594" t="s">
        <v>1451</v>
      </c>
      <c r="J12" s="1595"/>
      <c r="K12" s="1595"/>
      <c r="L12" s="1595"/>
      <c r="M12" s="1595"/>
      <c r="N12" s="1595"/>
      <c r="O12" s="1595"/>
      <c r="P12" s="1595"/>
      <c r="Q12" s="1595"/>
      <c r="R12" s="1595"/>
      <c r="S12" s="1595"/>
      <c r="T12" s="1595"/>
      <c r="U12" s="1595"/>
      <c r="V12" s="1595"/>
      <c r="W12" s="1595"/>
      <c r="X12" s="1596"/>
      <c r="Y12" s="1590"/>
      <c r="Z12" s="1590"/>
      <c r="AA12" s="1590"/>
      <c r="AB12" s="1590"/>
    </row>
    <row r="13" spans="1:30" ht="24.95" customHeight="1">
      <c r="A13" s="1597" t="s">
        <v>1227</v>
      </c>
      <c r="B13" s="1597"/>
      <c r="C13" s="1597"/>
      <c r="D13" s="1597"/>
      <c r="E13" s="1597"/>
      <c r="F13" s="1597"/>
      <c r="G13" s="1597"/>
      <c r="H13" s="1597"/>
      <c r="I13" s="1637" t="s">
        <v>1452</v>
      </c>
      <c r="J13" s="1638"/>
      <c r="K13" s="1638"/>
      <c r="L13" s="1638"/>
      <c r="M13" s="1638"/>
      <c r="N13" s="1638"/>
      <c r="O13" s="1638"/>
      <c r="P13" s="1638"/>
      <c r="Q13" s="1638"/>
      <c r="R13" s="1638"/>
      <c r="S13" s="1638"/>
      <c r="T13" s="1638"/>
      <c r="U13" s="1638"/>
      <c r="V13" s="1638"/>
      <c r="W13" s="1638"/>
      <c r="X13" s="1639"/>
      <c r="Y13" s="1590"/>
      <c r="Z13" s="1590"/>
      <c r="AA13" s="1590"/>
      <c r="AB13" s="1590"/>
    </row>
    <row r="14" spans="1:30" ht="24.95" customHeight="1">
      <c r="A14" s="1597"/>
      <c r="B14" s="1597"/>
      <c r="C14" s="1597"/>
      <c r="D14" s="1597"/>
      <c r="E14" s="1597"/>
      <c r="F14" s="1597"/>
      <c r="G14" s="1597"/>
      <c r="H14" s="1597"/>
      <c r="I14" s="1640"/>
      <c r="J14" s="1641"/>
      <c r="K14" s="1641"/>
      <c r="L14" s="1641"/>
      <c r="M14" s="1641"/>
      <c r="N14" s="1641"/>
      <c r="O14" s="1641"/>
      <c r="P14" s="1641"/>
      <c r="Q14" s="1641"/>
      <c r="R14" s="1641"/>
      <c r="S14" s="1641"/>
      <c r="T14" s="1641"/>
      <c r="U14" s="1641"/>
      <c r="V14" s="1641"/>
      <c r="W14" s="1641"/>
      <c r="X14" s="1642"/>
      <c r="Y14" s="1590"/>
      <c r="Z14" s="1590"/>
      <c r="AA14" s="1590"/>
      <c r="AB14" s="1590"/>
    </row>
    <row r="15" spans="1:30" ht="24.95" customHeight="1">
      <c r="A15" s="1597" t="s">
        <v>1447</v>
      </c>
      <c r="B15" s="1597"/>
      <c r="C15" s="1597"/>
      <c r="D15" s="1597"/>
      <c r="E15" s="1597"/>
      <c r="F15" s="1597"/>
      <c r="G15" s="1597"/>
      <c r="H15" s="1597"/>
      <c r="I15" s="1598" t="s">
        <v>1268</v>
      </c>
      <c r="J15" s="1598"/>
      <c r="K15" s="1598"/>
      <c r="L15" s="1598"/>
      <c r="M15" s="1598"/>
      <c r="N15" s="1598"/>
      <c r="O15" s="1598"/>
      <c r="P15" s="1598"/>
      <c r="Q15" s="1598"/>
      <c r="R15" s="1598"/>
      <c r="S15" s="1598"/>
      <c r="T15" s="1598"/>
      <c r="U15" s="1598"/>
      <c r="V15" s="1598"/>
      <c r="W15" s="1598"/>
      <c r="X15" s="1598"/>
      <c r="Y15" s="1590"/>
      <c r="Z15" s="1590"/>
      <c r="AA15" s="1590"/>
      <c r="AB15" s="1590"/>
    </row>
    <row r="16" spans="1:30" ht="24.95" customHeight="1">
      <c r="A16" s="1643" t="s">
        <v>1091</v>
      </c>
      <c r="B16" s="1644"/>
      <c r="C16" s="1644"/>
      <c r="D16" s="1644"/>
      <c r="E16" s="1644"/>
      <c r="F16" s="1644"/>
      <c r="G16" s="1644"/>
      <c r="H16" s="1645"/>
      <c r="I16" s="1679" t="s">
        <v>1455</v>
      </c>
      <c r="J16" s="1680"/>
      <c r="K16" s="1680"/>
      <c r="L16" s="1680"/>
      <c r="M16" s="1680"/>
      <c r="N16" s="1680"/>
      <c r="O16" s="1680"/>
      <c r="P16" s="1680"/>
      <c r="Q16" s="1680"/>
      <c r="R16" s="1680"/>
      <c r="S16" s="1680"/>
      <c r="T16" s="1680"/>
      <c r="U16" s="1680"/>
      <c r="V16" s="1680"/>
      <c r="W16" s="1680"/>
      <c r="X16" s="1681"/>
      <c r="Y16" s="1658"/>
      <c r="Z16" s="1659"/>
      <c r="AA16" s="1659"/>
      <c r="AB16" s="1660"/>
    </row>
    <row r="17" spans="1:28" ht="24.95" customHeight="1">
      <c r="A17" s="1646"/>
      <c r="B17" s="1647"/>
      <c r="C17" s="1647"/>
      <c r="D17" s="1647"/>
      <c r="E17" s="1647"/>
      <c r="F17" s="1647"/>
      <c r="G17" s="1647"/>
      <c r="H17" s="1648"/>
      <c r="I17" s="1682"/>
      <c r="J17" s="1683"/>
      <c r="K17" s="1683"/>
      <c r="L17" s="1683"/>
      <c r="M17" s="1683"/>
      <c r="N17" s="1683"/>
      <c r="O17" s="1683"/>
      <c r="P17" s="1683"/>
      <c r="Q17" s="1683"/>
      <c r="R17" s="1683"/>
      <c r="S17" s="1683"/>
      <c r="T17" s="1683"/>
      <c r="U17" s="1683"/>
      <c r="V17" s="1683"/>
      <c r="W17" s="1683"/>
      <c r="X17" s="1684"/>
      <c r="Y17" s="1661"/>
      <c r="Z17" s="1662"/>
      <c r="AA17" s="1662"/>
      <c r="AB17" s="1663"/>
    </row>
    <row r="18" spans="1:28" ht="24.95" customHeight="1">
      <c r="A18" s="1646"/>
      <c r="B18" s="1647"/>
      <c r="C18" s="1647"/>
      <c r="D18" s="1647"/>
      <c r="E18" s="1647"/>
      <c r="F18" s="1647"/>
      <c r="G18" s="1647"/>
      <c r="H18" s="1648"/>
      <c r="I18" s="1682"/>
      <c r="J18" s="1683"/>
      <c r="K18" s="1683"/>
      <c r="L18" s="1683"/>
      <c r="M18" s="1683"/>
      <c r="N18" s="1683"/>
      <c r="O18" s="1683"/>
      <c r="P18" s="1683"/>
      <c r="Q18" s="1683"/>
      <c r="R18" s="1683"/>
      <c r="S18" s="1683"/>
      <c r="T18" s="1683"/>
      <c r="U18" s="1683"/>
      <c r="V18" s="1683"/>
      <c r="W18" s="1683"/>
      <c r="X18" s="1684"/>
      <c r="Y18" s="1661"/>
      <c r="Z18" s="1662"/>
      <c r="AA18" s="1662"/>
      <c r="AB18" s="1663"/>
    </row>
    <row r="19" spans="1:28" ht="24.95" customHeight="1">
      <c r="A19" s="1583"/>
      <c r="B19" s="1584"/>
      <c r="C19" s="1584"/>
      <c r="D19" s="1584"/>
      <c r="E19" s="1584"/>
      <c r="F19" s="1584"/>
      <c r="G19" s="1584"/>
      <c r="H19" s="1585"/>
      <c r="I19" s="1685"/>
      <c r="J19" s="1686"/>
      <c r="K19" s="1686"/>
      <c r="L19" s="1686"/>
      <c r="M19" s="1686"/>
      <c r="N19" s="1686"/>
      <c r="O19" s="1686"/>
      <c r="P19" s="1686"/>
      <c r="Q19" s="1686"/>
      <c r="R19" s="1686"/>
      <c r="S19" s="1686"/>
      <c r="T19" s="1686"/>
      <c r="U19" s="1686"/>
      <c r="V19" s="1686"/>
      <c r="W19" s="1686"/>
      <c r="X19" s="1687"/>
      <c r="Y19" s="1664"/>
      <c r="Z19" s="1665"/>
      <c r="AA19" s="1665"/>
      <c r="AB19" s="1666"/>
    </row>
    <row r="20" spans="1:28" ht="24.95" customHeight="1">
      <c r="A20" s="1597" t="s">
        <v>926</v>
      </c>
      <c r="B20" s="1597"/>
      <c r="C20" s="1597"/>
      <c r="D20" s="1597"/>
      <c r="E20" s="1597"/>
      <c r="F20" s="1597"/>
      <c r="G20" s="1597"/>
      <c r="H20" s="1597"/>
      <c r="I20" s="1599" t="s">
        <v>671</v>
      </c>
      <c r="J20" s="1599"/>
      <c r="K20" s="1599"/>
      <c r="L20" s="1599"/>
      <c r="M20" s="1599"/>
      <c r="N20" s="1599"/>
      <c r="O20" s="1599"/>
      <c r="P20" s="1599"/>
      <c r="Q20" s="1599"/>
      <c r="R20" s="1599"/>
      <c r="S20" s="1599"/>
      <c r="T20" s="1599"/>
      <c r="U20" s="1599"/>
      <c r="V20" s="1599"/>
      <c r="W20" s="1599"/>
      <c r="X20" s="1599"/>
      <c r="Y20" s="1590"/>
      <c r="Z20" s="1590"/>
      <c r="AA20" s="1590"/>
      <c r="AB20" s="1590"/>
    </row>
    <row r="21" spans="1:28" ht="24.95" customHeight="1">
      <c r="A21" s="1597" t="s">
        <v>1230</v>
      </c>
      <c r="B21" s="1597"/>
      <c r="C21" s="1597"/>
      <c r="D21" s="1597"/>
      <c r="E21" s="1597"/>
      <c r="F21" s="1597"/>
      <c r="G21" s="1597"/>
      <c r="H21" s="1597"/>
      <c r="I21" s="1599" t="s">
        <v>671</v>
      </c>
      <c r="J21" s="1599"/>
      <c r="K21" s="1599"/>
      <c r="L21" s="1599"/>
      <c r="M21" s="1599"/>
      <c r="N21" s="1599"/>
      <c r="O21" s="1599"/>
      <c r="P21" s="1599"/>
      <c r="Q21" s="1599"/>
      <c r="R21" s="1599"/>
      <c r="S21" s="1599"/>
      <c r="T21" s="1599"/>
      <c r="U21" s="1599"/>
      <c r="V21" s="1599"/>
      <c r="W21" s="1599"/>
      <c r="X21" s="1599"/>
      <c r="Y21" s="1590"/>
      <c r="Z21" s="1590"/>
      <c r="AA21" s="1590"/>
      <c r="AB21" s="1590"/>
    </row>
    <row r="22" spans="1:28" ht="24.95" customHeight="1">
      <c r="A22" s="1597" t="s">
        <v>1231</v>
      </c>
      <c r="B22" s="1597"/>
      <c r="C22" s="1597"/>
      <c r="D22" s="1597"/>
      <c r="E22" s="1597"/>
      <c r="F22" s="1597"/>
      <c r="G22" s="1597"/>
      <c r="H22" s="1597"/>
      <c r="I22" s="1600" t="s">
        <v>1232</v>
      </c>
      <c r="J22" s="1600"/>
      <c r="K22" s="1600"/>
      <c r="L22" s="1600"/>
      <c r="M22" s="1600"/>
      <c r="N22" s="1600"/>
      <c r="O22" s="1600"/>
      <c r="P22" s="1600"/>
      <c r="Q22" s="1600"/>
      <c r="R22" s="1600"/>
      <c r="S22" s="1600"/>
      <c r="T22" s="1600"/>
      <c r="U22" s="1600"/>
      <c r="V22" s="1600"/>
      <c r="W22" s="1600"/>
      <c r="X22" s="1600"/>
      <c r="Y22" s="1590"/>
      <c r="Z22" s="1590"/>
      <c r="AA22" s="1590"/>
      <c r="AB22" s="1590"/>
    </row>
    <row r="23" spans="1:28" ht="24.95" customHeight="1">
      <c r="A23" s="1597"/>
      <c r="B23" s="1597"/>
      <c r="C23" s="1597"/>
      <c r="D23" s="1597"/>
      <c r="E23" s="1597"/>
      <c r="F23" s="1597"/>
      <c r="G23" s="1597"/>
      <c r="H23" s="1597"/>
      <c r="I23" s="1589" t="s">
        <v>1233</v>
      </c>
      <c r="J23" s="1589"/>
      <c r="K23" s="1589"/>
      <c r="L23" s="1589"/>
      <c r="M23" s="1589"/>
      <c r="N23" s="1589"/>
      <c r="O23" s="1589"/>
      <c r="P23" s="1589"/>
      <c r="Q23" s="1589"/>
      <c r="R23" s="1589"/>
      <c r="S23" s="1589"/>
      <c r="T23" s="1589"/>
      <c r="U23" s="1589"/>
      <c r="V23" s="1589"/>
      <c r="W23" s="1589"/>
      <c r="X23" s="1589"/>
      <c r="Y23" s="1590"/>
      <c r="Z23" s="1590"/>
      <c r="AA23" s="1590"/>
      <c r="AB23" s="1590"/>
    </row>
    <row r="24" spans="1:28" ht="24.95" customHeight="1">
      <c r="A24" s="1597" t="s">
        <v>398</v>
      </c>
      <c r="B24" s="1597"/>
      <c r="C24" s="1597"/>
      <c r="D24" s="1597"/>
      <c r="E24" s="1597"/>
      <c r="F24" s="1597"/>
      <c r="G24" s="1597"/>
      <c r="H24" s="1597"/>
      <c r="I24" s="1599" t="s">
        <v>1092</v>
      </c>
      <c r="J24" s="1599"/>
      <c r="K24" s="1599"/>
      <c r="L24" s="1599"/>
      <c r="M24" s="1599"/>
      <c r="N24" s="1599"/>
      <c r="O24" s="1599"/>
      <c r="P24" s="1599"/>
      <c r="Q24" s="1599"/>
      <c r="R24" s="1599"/>
      <c r="S24" s="1599"/>
      <c r="T24" s="1599"/>
      <c r="U24" s="1599"/>
      <c r="V24" s="1599"/>
      <c r="W24" s="1599"/>
      <c r="X24" s="1599"/>
      <c r="Y24" s="1590"/>
      <c r="Z24" s="1590"/>
      <c r="AA24" s="1590"/>
      <c r="AB24" s="1590"/>
    </row>
    <row r="25" spans="1:28" ht="24.95" customHeight="1">
      <c r="A25" s="1597" t="s">
        <v>1234</v>
      </c>
      <c r="B25" s="1597"/>
      <c r="C25" s="1597"/>
      <c r="D25" s="1597"/>
      <c r="E25" s="1597"/>
      <c r="F25" s="1597"/>
      <c r="G25" s="1597"/>
      <c r="H25" s="1597"/>
      <c r="I25" s="1599" t="s">
        <v>671</v>
      </c>
      <c r="J25" s="1599"/>
      <c r="K25" s="1599"/>
      <c r="L25" s="1599"/>
      <c r="M25" s="1599"/>
      <c r="N25" s="1599"/>
      <c r="O25" s="1599"/>
      <c r="P25" s="1599"/>
      <c r="Q25" s="1599"/>
      <c r="R25" s="1599"/>
      <c r="S25" s="1599"/>
      <c r="T25" s="1599"/>
      <c r="U25" s="1599"/>
      <c r="V25" s="1599"/>
      <c r="W25" s="1599"/>
      <c r="X25" s="1599"/>
      <c r="Y25" s="1590"/>
      <c r="Z25" s="1590"/>
      <c r="AA25" s="1590"/>
      <c r="AB25" s="1590"/>
    </row>
    <row r="26" spans="1:28" ht="24.95" customHeight="1">
      <c r="A26" s="1597" t="s">
        <v>1236</v>
      </c>
      <c r="B26" s="1597"/>
      <c r="C26" s="1597"/>
      <c r="D26" s="1597"/>
      <c r="E26" s="1597"/>
      <c r="F26" s="1597"/>
      <c r="G26" s="1597"/>
      <c r="H26" s="1597"/>
      <c r="I26" s="1599" t="s">
        <v>1237</v>
      </c>
      <c r="J26" s="1599"/>
      <c r="K26" s="1599"/>
      <c r="L26" s="1599"/>
      <c r="M26" s="1599"/>
      <c r="N26" s="1599"/>
      <c r="O26" s="1599"/>
      <c r="P26" s="1599"/>
      <c r="Q26" s="1599"/>
      <c r="R26" s="1599"/>
      <c r="S26" s="1599"/>
      <c r="T26" s="1599"/>
      <c r="U26" s="1599"/>
      <c r="V26" s="1599"/>
      <c r="W26" s="1599"/>
      <c r="X26" s="1599"/>
      <c r="Y26" s="1590"/>
      <c r="Z26" s="1590"/>
      <c r="AA26" s="1590"/>
      <c r="AB26" s="1590"/>
    </row>
    <row r="27" spans="1:28" ht="24.95" customHeight="1">
      <c r="A27" s="1597" t="s">
        <v>1057</v>
      </c>
      <c r="B27" s="1597"/>
      <c r="C27" s="1597"/>
      <c r="D27" s="1597"/>
      <c r="E27" s="1597"/>
      <c r="F27" s="1597"/>
      <c r="G27" s="1597"/>
      <c r="H27" s="1597"/>
      <c r="I27" s="1599" t="s">
        <v>671</v>
      </c>
      <c r="J27" s="1599"/>
      <c r="K27" s="1599"/>
      <c r="L27" s="1599"/>
      <c r="M27" s="1599"/>
      <c r="N27" s="1599"/>
      <c r="O27" s="1599"/>
      <c r="P27" s="1599"/>
      <c r="Q27" s="1599"/>
      <c r="R27" s="1599"/>
      <c r="S27" s="1599"/>
      <c r="T27" s="1599"/>
      <c r="U27" s="1599"/>
      <c r="V27" s="1599"/>
      <c r="W27" s="1599"/>
      <c r="X27" s="1599"/>
      <c r="Y27" s="1590"/>
      <c r="Z27" s="1590"/>
      <c r="AA27" s="1590"/>
      <c r="AB27" s="1590"/>
    </row>
    <row r="28" spans="1:28" ht="24.95" customHeight="1">
      <c r="A28" s="1597" t="s">
        <v>1238</v>
      </c>
      <c r="B28" s="1597"/>
      <c r="C28" s="1597"/>
      <c r="D28" s="1597"/>
      <c r="E28" s="1597"/>
      <c r="F28" s="1597"/>
      <c r="G28" s="1597"/>
      <c r="H28" s="1597"/>
      <c r="I28" s="1599" t="s">
        <v>1046</v>
      </c>
      <c r="J28" s="1599"/>
      <c r="K28" s="1599"/>
      <c r="L28" s="1599"/>
      <c r="M28" s="1599"/>
      <c r="N28" s="1599"/>
      <c r="O28" s="1599"/>
      <c r="P28" s="1599"/>
      <c r="Q28" s="1599"/>
      <c r="R28" s="1599"/>
      <c r="S28" s="1599"/>
      <c r="T28" s="1599"/>
      <c r="U28" s="1599"/>
      <c r="V28" s="1599"/>
      <c r="W28" s="1599"/>
      <c r="X28" s="1599"/>
      <c r="Y28" s="1590"/>
      <c r="Z28" s="1590"/>
      <c r="AA28" s="1590"/>
      <c r="AB28" s="1590"/>
    </row>
    <row r="29" spans="1:28" ht="24.95" customHeight="1">
      <c r="A29" s="1676" t="s">
        <v>1249</v>
      </c>
      <c r="B29" s="1676"/>
      <c r="C29" s="1676"/>
      <c r="D29" s="1676"/>
      <c r="E29" s="1676"/>
      <c r="F29" s="1676"/>
      <c r="G29" s="1676"/>
      <c r="H29" s="1676"/>
      <c r="I29" s="1677" t="s">
        <v>671</v>
      </c>
      <c r="J29" s="1677"/>
      <c r="K29" s="1677"/>
      <c r="L29" s="1677"/>
      <c r="M29" s="1677"/>
      <c r="N29" s="1677"/>
      <c r="O29" s="1677"/>
      <c r="P29" s="1677"/>
      <c r="Q29" s="1677"/>
      <c r="R29" s="1677"/>
      <c r="S29" s="1677"/>
      <c r="T29" s="1677"/>
      <c r="U29" s="1677"/>
      <c r="V29" s="1677"/>
      <c r="W29" s="1677"/>
      <c r="X29" s="1677"/>
      <c r="Y29" s="1590"/>
      <c r="Z29" s="1590"/>
      <c r="AA29" s="1590"/>
      <c r="AB29" s="1590"/>
    </row>
    <row r="30" spans="1:28" ht="24.95" customHeight="1">
      <c r="A30" s="1597" t="s">
        <v>227</v>
      </c>
      <c r="B30" s="1597"/>
      <c r="C30" s="1597"/>
      <c r="D30" s="1597"/>
      <c r="E30" s="1597"/>
      <c r="F30" s="1597"/>
      <c r="G30" s="1597"/>
      <c r="H30" s="1597"/>
      <c r="I30" s="1599" t="s">
        <v>1239</v>
      </c>
      <c r="J30" s="1599"/>
      <c r="K30" s="1599"/>
      <c r="L30" s="1599"/>
      <c r="M30" s="1599"/>
      <c r="N30" s="1599"/>
      <c r="O30" s="1599"/>
      <c r="P30" s="1599"/>
      <c r="Q30" s="1599"/>
      <c r="R30" s="1599"/>
      <c r="S30" s="1599"/>
      <c r="T30" s="1599"/>
      <c r="U30" s="1599"/>
      <c r="V30" s="1599"/>
      <c r="W30" s="1599"/>
      <c r="X30" s="1599"/>
      <c r="Y30" s="1590"/>
      <c r="Z30" s="1590"/>
      <c r="AA30" s="1590"/>
      <c r="AB30" s="1590"/>
    </row>
    <row r="31" spans="1:28" ht="24.95" customHeight="1">
      <c r="A31" s="1597" t="s">
        <v>571</v>
      </c>
      <c r="B31" s="1597"/>
      <c r="C31" s="1597"/>
      <c r="D31" s="1597"/>
      <c r="E31" s="1597"/>
      <c r="F31" s="1597"/>
      <c r="G31" s="1597"/>
      <c r="H31" s="1597"/>
      <c r="I31" s="1599" t="s">
        <v>671</v>
      </c>
      <c r="J31" s="1599"/>
      <c r="K31" s="1599"/>
      <c r="L31" s="1599"/>
      <c r="M31" s="1599"/>
      <c r="N31" s="1599"/>
      <c r="O31" s="1599"/>
      <c r="P31" s="1599"/>
      <c r="Q31" s="1599"/>
      <c r="R31" s="1599"/>
      <c r="S31" s="1599"/>
      <c r="T31" s="1599"/>
      <c r="U31" s="1599"/>
      <c r="V31" s="1599"/>
      <c r="W31" s="1599"/>
      <c r="X31" s="1599"/>
      <c r="Y31" s="1590"/>
      <c r="Z31" s="1590"/>
      <c r="AA31" s="1590"/>
      <c r="AB31" s="1590"/>
    </row>
    <row r="32" spans="1:28" ht="24.95" customHeight="1">
      <c r="A32" s="1597" t="s">
        <v>1240</v>
      </c>
      <c r="B32" s="1597"/>
      <c r="C32" s="1597"/>
      <c r="D32" s="1597"/>
      <c r="E32" s="1597"/>
      <c r="F32" s="1597"/>
      <c r="G32" s="1597"/>
      <c r="H32" s="1597"/>
      <c r="I32" s="1599" t="s">
        <v>671</v>
      </c>
      <c r="J32" s="1599"/>
      <c r="K32" s="1599"/>
      <c r="L32" s="1599"/>
      <c r="M32" s="1599"/>
      <c r="N32" s="1599"/>
      <c r="O32" s="1599"/>
      <c r="P32" s="1599"/>
      <c r="Q32" s="1599"/>
      <c r="R32" s="1599"/>
      <c r="S32" s="1599"/>
      <c r="T32" s="1599"/>
      <c r="U32" s="1599"/>
      <c r="V32" s="1599"/>
      <c r="W32" s="1599"/>
      <c r="X32" s="1599"/>
      <c r="Y32" s="1590"/>
      <c r="Z32" s="1590"/>
      <c r="AA32" s="1590"/>
      <c r="AB32" s="1590"/>
    </row>
    <row r="33" spans="1:1025" ht="24.95" customHeight="1">
      <c r="A33" s="1597" t="s">
        <v>289</v>
      </c>
      <c r="B33" s="1597"/>
      <c r="C33" s="1597"/>
      <c r="D33" s="1597"/>
      <c r="E33" s="1597"/>
      <c r="F33" s="1597"/>
      <c r="G33" s="1597"/>
      <c r="H33" s="1597"/>
      <c r="I33" s="1599" t="s">
        <v>671</v>
      </c>
      <c r="J33" s="1599"/>
      <c r="K33" s="1599"/>
      <c r="L33" s="1599"/>
      <c r="M33" s="1599"/>
      <c r="N33" s="1599"/>
      <c r="O33" s="1599"/>
      <c r="P33" s="1599"/>
      <c r="Q33" s="1599"/>
      <c r="R33" s="1599"/>
      <c r="S33" s="1599"/>
      <c r="T33" s="1599"/>
      <c r="U33" s="1599"/>
      <c r="V33" s="1599"/>
      <c r="W33" s="1599"/>
      <c r="X33" s="1599"/>
      <c r="Y33" s="1590"/>
      <c r="Z33" s="1590"/>
      <c r="AA33" s="1590"/>
      <c r="AB33" s="1590"/>
    </row>
    <row r="34" spans="1:1025" ht="24.95" customHeight="1">
      <c r="A34" s="1597" t="s">
        <v>1212</v>
      </c>
      <c r="B34" s="1597"/>
      <c r="C34" s="1597"/>
      <c r="D34" s="1597"/>
      <c r="E34" s="1597"/>
      <c r="F34" s="1597"/>
      <c r="G34" s="1597"/>
      <c r="H34" s="1597"/>
      <c r="I34" s="1599" t="s">
        <v>671</v>
      </c>
      <c r="J34" s="1599"/>
      <c r="K34" s="1599"/>
      <c r="L34" s="1599"/>
      <c r="M34" s="1599"/>
      <c r="N34" s="1599"/>
      <c r="O34" s="1599"/>
      <c r="P34" s="1599"/>
      <c r="Q34" s="1599"/>
      <c r="R34" s="1599"/>
      <c r="S34" s="1599"/>
      <c r="T34" s="1599"/>
      <c r="U34" s="1599"/>
      <c r="V34" s="1599"/>
      <c r="W34" s="1599"/>
      <c r="X34" s="1599"/>
      <c r="Y34" s="1590"/>
      <c r="Z34" s="1590"/>
      <c r="AA34" s="1590"/>
      <c r="AB34" s="1590"/>
    </row>
    <row r="35" spans="1:1025" s="391" customFormat="1" ht="24.95" customHeight="1">
      <c r="A35" s="1601" t="s">
        <v>1068</v>
      </c>
      <c r="B35" s="1601"/>
      <c r="C35" s="1601"/>
      <c r="D35" s="1601"/>
      <c r="E35" s="1601"/>
      <c r="F35" s="1601"/>
      <c r="G35" s="1601"/>
      <c r="H35" s="1601"/>
      <c r="I35" s="1602" t="s">
        <v>671</v>
      </c>
      <c r="J35" s="1602"/>
      <c r="K35" s="1602"/>
      <c r="L35" s="1602"/>
      <c r="M35" s="1602"/>
      <c r="N35" s="1602"/>
      <c r="O35" s="1602"/>
      <c r="P35" s="1602"/>
      <c r="Q35" s="1602"/>
      <c r="R35" s="1602"/>
      <c r="S35" s="1602"/>
      <c r="T35" s="1602"/>
      <c r="U35" s="1602"/>
      <c r="V35" s="1602"/>
      <c r="W35" s="1602"/>
      <c r="X35" s="1602"/>
      <c r="Y35" s="1590"/>
      <c r="Z35" s="1590"/>
      <c r="AA35" s="1590"/>
      <c r="AB35" s="1590"/>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row>
    <row r="36" spans="1:1025" ht="24.95" customHeight="1">
      <c r="A36" s="1643" t="s">
        <v>1449</v>
      </c>
      <c r="B36" s="1644"/>
      <c r="C36" s="1644"/>
      <c r="D36" s="1644"/>
      <c r="E36" s="1644"/>
      <c r="F36" s="1644"/>
      <c r="G36" s="1644"/>
      <c r="H36" s="1645"/>
      <c r="I36" s="1649" t="s">
        <v>1456</v>
      </c>
      <c r="J36" s="1650"/>
      <c r="K36" s="1650"/>
      <c r="L36" s="1650"/>
      <c r="M36" s="1650"/>
      <c r="N36" s="1650"/>
      <c r="O36" s="1650"/>
      <c r="P36" s="1650"/>
      <c r="Q36" s="1650"/>
      <c r="R36" s="1650"/>
      <c r="S36" s="1650"/>
      <c r="T36" s="1650"/>
      <c r="U36" s="1650"/>
      <c r="V36" s="1650"/>
      <c r="W36" s="1650"/>
      <c r="X36" s="1651"/>
      <c r="Y36" s="1658"/>
      <c r="Z36" s="1659"/>
      <c r="AA36" s="1659"/>
      <c r="AB36" s="1660"/>
    </row>
    <row r="37" spans="1:1025" ht="24.95" customHeight="1">
      <c r="A37" s="1583"/>
      <c r="B37" s="1584"/>
      <c r="C37" s="1584"/>
      <c r="D37" s="1584"/>
      <c r="E37" s="1584"/>
      <c r="F37" s="1584"/>
      <c r="G37" s="1584"/>
      <c r="H37" s="1585"/>
      <c r="I37" s="1655"/>
      <c r="J37" s="1656"/>
      <c r="K37" s="1656"/>
      <c r="L37" s="1656"/>
      <c r="M37" s="1656"/>
      <c r="N37" s="1656"/>
      <c r="O37" s="1656"/>
      <c r="P37" s="1656"/>
      <c r="Q37" s="1656"/>
      <c r="R37" s="1656"/>
      <c r="S37" s="1656"/>
      <c r="T37" s="1656"/>
      <c r="U37" s="1656"/>
      <c r="V37" s="1656"/>
      <c r="W37" s="1656"/>
      <c r="X37" s="1657"/>
      <c r="Y37" s="1664"/>
      <c r="Z37" s="1665"/>
      <c r="AA37" s="1665"/>
      <c r="AB37" s="1666"/>
    </row>
    <row r="38" spans="1:1025" ht="24.95" customHeight="1">
      <c r="A38" s="1597" t="s">
        <v>1450</v>
      </c>
      <c r="B38" s="1597"/>
      <c r="C38" s="1597"/>
      <c r="D38" s="1597"/>
      <c r="E38" s="1597"/>
      <c r="F38" s="1597"/>
      <c r="G38" s="1597"/>
      <c r="H38" s="1597"/>
      <c r="I38" s="1598" t="s">
        <v>1214</v>
      </c>
      <c r="J38" s="1598"/>
      <c r="K38" s="1598"/>
      <c r="L38" s="1598"/>
      <c r="M38" s="1598"/>
      <c r="N38" s="1598"/>
      <c r="O38" s="1598"/>
      <c r="P38" s="1598"/>
      <c r="Q38" s="1598"/>
      <c r="R38" s="1598"/>
      <c r="S38" s="1598"/>
      <c r="T38" s="1598"/>
      <c r="U38" s="1598"/>
      <c r="V38" s="1598"/>
      <c r="W38" s="1598"/>
      <c r="X38" s="1598"/>
      <c r="Y38" s="1590"/>
      <c r="Z38" s="1590"/>
      <c r="AA38" s="1590"/>
      <c r="AB38" s="1590"/>
    </row>
    <row r="39" spans="1:1025" ht="24.95" customHeight="1">
      <c r="A39" s="1603" t="s">
        <v>1246</v>
      </c>
      <c r="B39" s="1603"/>
      <c r="C39" s="1603"/>
      <c r="D39" s="1603"/>
      <c r="E39" s="1603"/>
      <c r="F39" s="1603"/>
      <c r="G39" s="1603"/>
      <c r="H39" s="1603"/>
      <c r="I39" s="1600" t="s">
        <v>1247</v>
      </c>
      <c r="J39" s="1600"/>
      <c r="K39" s="1600"/>
      <c r="L39" s="1600"/>
      <c r="M39" s="1600"/>
      <c r="N39" s="1600"/>
      <c r="O39" s="1600"/>
      <c r="P39" s="1600"/>
      <c r="Q39" s="1600"/>
      <c r="R39" s="1600"/>
      <c r="S39" s="1600"/>
      <c r="T39" s="1600"/>
      <c r="U39" s="1600"/>
      <c r="V39" s="1600"/>
      <c r="W39" s="1600"/>
      <c r="X39" s="1600"/>
      <c r="Y39" s="1590"/>
      <c r="Z39" s="1590"/>
      <c r="AA39" s="1590"/>
      <c r="AB39" s="1590"/>
    </row>
    <row r="40" spans="1:1025" ht="24.95" customHeight="1">
      <c r="A40" s="1603" t="s">
        <v>1270</v>
      </c>
      <c r="B40" s="1603"/>
      <c r="C40" s="1603"/>
      <c r="D40" s="1603"/>
      <c r="E40" s="1603"/>
      <c r="F40" s="1603"/>
      <c r="G40" s="1603"/>
      <c r="H40" s="1603"/>
      <c r="I40" s="1600" t="s">
        <v>671</v>
      </c>
      <c r="J40" s="1600"/>
      <c r="K40" s="1600"/>
      <c r="L40" s="1600"/>
      <c r="M40" s="1600"/>
      <c r="N40" s="1600"/>
      <c r="O40" s="1600"/>
      <c r="P40" s="1600"/>
      <c r="Q40" s="1600"/>
      <c r="R40" s="1600"/>
      <c r="S40" s="1600"/>
      <c r="T40" s="1600"/>
      <c r="U40" s="1600"/>
      <c r="V40" s="1600"/>
      <c r="W40" s="1600"/>
      <c r="X40" s="1600"/>
      <c r="Y40" s="1590"/>
      <c r="Z40" s="1590"/>
      <c r="AA40" s="1590"/>
      <c r="AB40" s="1590"/>
    </row>
    <row r="41" spans="1:1025" ht="24.95" customHeight="1">
      <c r="A41" s="1604" t="s">
        <v>1250</v>
      </c>
      <c r="B41" s="1604"/>
      <c r="C41" s="1604"/>
      <c r="D41" s="1604"/>
      <c r="E41" s="1604"/>
      <c r="F41" s="1604"/>
      <c r="G41" s="1604"/>
      <c r="H41" s="1604"/>
      <c r="I41" s="1605" t="s">
        <v>1247</v>
      </c>
      <c r="J41" s="1605"/>
      <c r="K41" s="1605"/>
      <c r="L41" s="1605"/>
      <c r="M41" s="1605"/>
      <c r="N41" s="1605"/>
      <c r="O41" s="1605"/>
      <c r="P41" s="1605"/>
      <c r="Q41" s="1605"/>
      <c r="R41" s="1605"/>
      <c r="S41" s="1605"/>
      <c r="T41" s="1605"/>
      <c r="U41" s="1605"/>
      <c r="V41" s="1605"/>
      <c r="W41" s="1605"/>
      <c r="X41" s="1605"/>
      <c r="Y41" s="1606"/>
      <c r="Z41" s="1606"/>
      <c r="AA41" s="1606"/>
      <c r="AB41" s="1606"/>
    </row>
    <row r="42" spans="1:1025" ht="9.9499999999999993" customHeight="1"/>
    <row r="43" spans="1:1025" ht="9.9499999999999993" customHeight="1"/>
    <row r="44" spans="1:1025" ht="24.95" customHeight="1">
      <c r="A44" s="1667" t="s">
        <v>1251</v>
      </c>
      <c r="B44" s="1668"/>
      <c r="C44" s="1668"/>
      <c r="D44" s="1668"/>
      <c r="E44" s="1668"/>
      <c r="F44" s="1668"/>
      <c r="G44" s="1669"/>
      <c r="H44" s="1607" t="s">
        <v>1209</v>
      </c>
      <c r="I44" s="1607"/>
      <c r="J44" s="1607"/>
      <c r="K44" s="1607"/>
      <c r="L44" s="1607"/>
      <c r="M44" s="1607"/>
      <c r="N44" s="1607" t="s">
        <v>1252</v>
      </c>
      <c r="O44" s="1608"/>
      <c r="Q44" s="1609" t="s">
        <v>1443</v>
      </c>
      <c r="R44" s="1607"/>
      <c r="S44" s="1607"/>
      <c r="T44" s="1607"/>
      <c r="U44" s="1607"/>
      <c r="V44" s="1607"/>
      <c r="W44" s="1607" t="s">
        <v>1254</v>
      </c>
      <c r="X44" s="1607"/>
      <c r="Y44" s="1608"/>
    </row>
    <row r="45" spans="1:1025" ht="24.95" customHeight="1">
      <c r="A45" s="1670"/>
      <c r="B45" s="1653"/>
      <c r="C45" s="1653"/>
      <c r="D45" s="1653"/>
      <c r="E45" s="1653"/>
      <c r="F45" s="1653"/>
      <c r="G45" s="1654"/>
      <c r="H45" s="1610" t="s">
        <v>384</v>
      </c>
      <c r="I45" s="1611"/>
      <c r="J45" s="1611"/>
      <c r="K45" s="1611"/>
      <c r="L45" s="1611"/>
      <c r="M45" s="1612"/>
      <c r="N45" s="1613"/>
      <c r="O45" s="1614"/>
      <c r="Q45" s="394">
        <v>1</v>
      </c>
      <c r="R45" s="1615" t="s">
        <v>309</v>
      </c>
      <c r="S45" s="1615"/>
      <c r="T45" s="1615"/>
      <c r="U45" s="1615"/>
      <c r="V45" s="1615"/>
      <c r="W45" s="1613"/>
      <c r="X45" s="1613"/>
      <c r="Y45" s="1614"/>
    </row>
    <row r="46" spans="1:1025" ht="24.95" customHeight="1">
      <c r="A46" s="1670"/>
      <c r="B46" s="1653"/>
      <c r="C46" s="1653"/>
      <c r="D46" s="1653"/>
      <c r="E46" s="1653"/>
      <c r="F46" s="1653"/>
      <c r="G46" s="1654"/>
      <c r="H46" s="1610" t="s">
        <v>673</v>
      </c>
      <c r="I46" s="1611"/>
      <c r="J46" s="1611"/>
      <c r="K46" s="1611"/>
      <c r="L46" s="1611"/>
      <c r="M46" s="1612"/>
      <c r="N46" s="1613"/>
      <c r="O46" s="1614"/>
      <c r="Q46" s="394">
        <v>2</v>
      </c>
      <c r="R46" s="1615" t="s">
        <v>915</v>
      </c>
      <c r="S46" s="1615"/>
      <c r="T46" s="1615"/>
      <c r="U46" s="1615"/>
      <c r="V46" s="1615"/>
      <c r="W46" s="1613"/>
      <c r="X46" s="1613"/>
      <c r="Y46" s="1614"/>
    </row>
    <row r="47" spans="1:1025" ht="24.95" customHeight="1">
      <c r="A47" s="1670"/>
      <c r="B47" s="1653"/>
      <c r="C47" s="1653"/>
      <c r="D47" s="1653"/>
      <c r="E47" s="1653"/>
      <c r="F47" s="1653"/>
      <c r="G47" s="1654"/>
      <c r="H47" s="1610" t="s">
        <v>1255</v>
      </c>
      <c r="I47" s="1611"/>
      <c r="J47" s="1611"/>
      <c r="K47" s="1611"/>
      <c r="L47" s="1611"/>
      <c r="M47" s="1612"/>
      <c r="N47" s="1613"/>
      <c r="O47" s="1614"/>
      <c r="P47" s="102"/>
      <c r="Q47" s="395">
        <v>3</v>
      </c>
      <c r="R47" s="1615" t="s">
        <v>1256</v>
      </c>
      <c r="S47" s="1615"/>
      <c r="T47" s="1615"/>
      <c r="U47" s="1615"/>
      <c r="V47" s="1615"/>
      <c r="W47" s="1613"/>
      <c r="X47" s="1613"/>
      <c r="Y47" s="1614"/>
    </row>
    <row r="48" spans="1:1025" ht="24.95" customHeight="1">
      <c r="A48" s="1670"/>
      <c r="B48" s="1653"/>
      <c r="C48" s="1653"/>
      <c r="D48" s="1653"/>
      <c r="E48" s="1653"/>
      <c r="F48" s="1653"/>
      <c r="G48" s="1654"/>
      <c r="H48" s="1616" t="s">
        <v>198</v>
      </c>
      <c r="I48" s="1616"/>
      <c r="J48" s="1616"/>
      <c r="K48" s="1616"/>
      <c r="L48" s="1616"/>
      <c r="M48" s="1616"/>
      <c r="N48" s="1617"/>
      <c r="O48" s="1618"/>
      <c r="P48" s="321"/>
      <c r="Q48" s="396">
        <v>4</v>
      </c>
      <c r="R48" s="1616" t="s">
        <v>1258</v>
      </c>
      <c r="S48" s="1616"/>
      <c r="T48" s="1616"/>
      <c r="U48" s="1616"/>
      <c r="V48" s="1616"/>
      <c r="W48" s="1613"/>
      <c r="X48" s="1613"/>
      <c r="Y48" s="1614"/>
    </row>
    <row r="49" spans="1:28" ht="24.95" customHeight="1">
      <c r="A49" s="1670"/>
      <c r="B49" s="1653"/>
      <c r="C49" s="1653"/>
      <c r="D49" s="1653"/>
      <c r="E49" s="1653"/>
      <c r="F49" s="1653"/>
      <c r="G49" s="1654"/>
      <c r="H49" s="1610" t="s">
        <v>1259</v>
      </c>
      <c r="I49" s="1611"/>
      <c r="J49" s="1611"/>
      <c r="K49" s="1611"/>
      <c r="L49" s="1611"/>
      <c r="M49" s="1612"/>
      <c r="N49" s="1613"/>
      <c r="O49" s="1614"/>
      <c r="Q49" s="397">
        <v>5</v>
      </c>
      <c r="R49" s="1619" t="s">
        <v>172</v>
      </c>
      <c r="S49" s="1619"/>
      <c r="T49" s="1619"/>
      <c r="U49" s="1619"/>
      <c r="V49" s="1619"/>
      <c r="W49" s="1620"/>
      <c r="X49" s="1620"/>
      <c r="Y49" s="1621"/>
    </row>
    <row r="50" spans="1:28" ht="24.95" customHeight="1">
      <c r="A50" s="1670"/>
      <c r="B50" s="1653"/>
      <c r="C50" s="1653"/>
      <c r="D50" s="1653"/>
      <c r="E50" s="1653"/>
      <c r="F50" s="1653"/>
      <c r="G50" s="1654"/>
      <c r="H50" s="1622" t="s">
        <v>1260</v>
      </c>
      <c r="I50" s="1623"/>
      <c r="J50" s="1623"/>
      <c r="K50" s="1623"/>
      <c r="L50" s="1623"/>
      <c r="M50" s="1624"/>
      <c r="N50" s="1625"/>
      <c r="O50" s="1626"/>
      <c r="Q50" s="63"/>
      <c r="R50" s="63"/>
      <c r="S50" s="63"/>
      <c r="T50" s="63"/>
      <c r="U50" s="63"/>
      <c r="V50" s="63"/>
      <c r="W50" s="63"/>
      <c r="X50" s="63"/>
    </row>
    <row r="51" spans="1:28" ht="24.95" customHeight="1">
      <c r="A51" s="1670"/>
      <c r="B51" s="1653"/>
      <c r="C51" s="1653"/>
      <c r="D51" s="1653"/>
      <c r="E51" s="1653"/>
      <c r="F51" s="1653"/>
      <c r="G51" s="1654"/>
      <c r="H51" s="1627" t="s">
        <v>1261</v>
      </c>
      <c r="I51" s="1627"/>
      <c r="J51" s="1627"/>
      <c r="K51" s="1627"/>
      <c r="L51" s="1627"/>
      <c r="M51" s="1627"/>
      <c r="N51" s="1627">
        <f>SUM(N45:O50)</f>
        <v>0</v>
      </c>
      <c r="O51" s="1628"/>
      <c r="Q51" s="63"/>
      <c r="R51" s="63"/>
      <c r="S51" s="63"/>
      <c r="T51" s="63"/>
      <c r="U51" s="63"/>
      <c r="V51" s="63"/>
      <c r="W51" s="63"/>
      <c r="X51" s="63"/>
    </row>
    <row r="52" spans="1:28" ht="24.95" customHeight="1">
      <c r="A52" s="1670"/>
      <c r="B52" s="1653"/>
      <c r="C52" s="1653"/>
      <c r="D52" s="1653"/>
      <c r="E52" s="1653"/>
      <c r="F52" s="1653"/>
      <c r="G52" s="1654"/>
      <c r="H52" s="1629" t="s">
        <v>1263</v>
      </c>
      <c r="I52" s="1629"/>
      <c r="J52" s="1629"/>
      <c r="K52" s="1629"/>
      <c r="L52" s="1629"/>
      <c r="M52" s="1629"/>
      <c r="N52" s="1586"/>
      <c r="O52" s="1630"/>
      <c r="P52" s="131"/>
      <c r="Q52" s="131"/>
      <c r="R52" s="131"/>
      <c r="S52" s="131"/>
      <c r="T52" s="131"/>
      <c r="U52" s="131"/>
      <c r="V52" s="131"/>
      <c r="W52" s="131"/>
      <c r="X52" s="131"/>
      <c r="Y52" s="131"/>
      <c r="Z52" s="131"/>
      <c r="AA52" s="131"/>
      <c r="AB52" s="131"/>
    </row>
    <row r="53" spans="1:28" ht="24.95" customHeight="1">
      <c r="A53" s="1670"/>
      <c r="B53" s="1653"/>
      <c r="C53" s="1653"/>
      <c r="D53" s="1653"/>
      <c r="E53" s="1653"/>
      <c r="F53" s="1653"/>
      <c r="G53" s="1654"/>
      <c r="H53" s="1631" t="s">
        <v>1205</v>
      </c>
      <c r="I53" s="1631"/>
      <c r="J53" s="1631"/>
      <c r="K53" s="1631"/>
      <c r="L53" s="1631"/>
      <c r="M53" s="1631"/>
      <c r="N53" s="1632"/>
      <c r="O53" s="1633"/>
      <c r="P53" s="321"/>
      <c r="Q53" s="321"/>
      <c r="R53" s="321"/>
      <c r="S53" s="321"/>
      <c r="T53" s="321"/>
      <c r="U53" s="321"/>
      <c r="V53" s="321"/>
      <c r="W53" s="321"/>
      <c r="X53" s="321"/>
      <c r="Y53" s="321"/>
      <c r="Z53" s="321"/>
      <c r="AA53" s="321"/>
      <c r="AB53" s="321"/>
    </row>
    <row r="54" spans="1:28" ht="24.95" customHeight="1">
      <c r="A54" s="1671"/>
      <c r="B54" s="1672"/>
      <c r="C54" s="1672"/>
      <c r="D54" s="1672"/>
      <c r="E54" s="1672"/>
      <c r="F54" s="1672"/>
      <c r="G54" s="1673"/>
      <c r="H54" s="1627" t="s">
        <v>455</v>
      </c>
      <c r="I54" s="1627"/>
      <c r="J54" s="1627"/>
      <c r="K54" s="1627"/>
      <c r="L54" s="1627"/>
      <c r="M54" s="1627"/>
      <c r="N54" s="1627">
        <f>SUM(N51:O53)</f>
        <v>0</v>
      </c>
      <c r="O54" s="1628"/>
    </row>
    <row r="55" spans="1:28" ht="9.9499999999999993" customHeight="1"/>
    <row r="56" spans="1:28" s="391" customFormat="1" ht="24.95" customHeight="1">
      <c r="A56" s="321" t="s">
        <v>722</v>
      </c>
      <c r="B56" s="1404" t="s">
        <v>1352</v>
      </c>
      <c r="C56" s="1404"/>
      <c r="D56" s="1404"/>
      <c r="E56" s="1404"/>
      <c r="F56" s="1404"/>
      <c r="G56" s="1404"/>
      <c r="H56" s="1404"/>
      <c r="I56" s="1404"/>
      <c r="J56" s="1404"/>
      <c r="K56" s="1404"/>
      <c r="L56" s="1404"/>
      <c r="M56" s="1404"/>
      <c r="N56" s="1404"/>
      <c r="O56" s="1404"/>
      <c r="P56" s="1404"/>
      <c r="Q56" s="1404"/>
      <c r="R56" s="1404"/>
      <c r="S56" s="1404"/>
      <c r="T56" s="1404"/>
      <c r="U56" s="1404"/>
      <c r="V56" s="1404"/>
      <c r="W56" s="1404"/>
      <c r="X56" s="1404"/>
      <c r="Y56" s="1404"/>
      <c r="Z56" s="1404"/>
      <c r="AA56" s="1404"/>
      <c r="AB56" s="1404"/>
    </row>
    <row r="57" spans="1:28" s="4" customFormat="1" ht="24.95" customHeight="1">
      <c r="A57" s="321" t="s">
        <v>938</v>
      </c>
      <c r="B57" s="1636" t="s">
        <v>312</v>
      </c>
      <c r="C57" s="1636"/>
      <c r="D57" s="1636"/>
      <c r="E57" s="1636"/>
      <c r="F57" s="1636"/>
      <c r="G57" s="1636"/>
      <c r="H57" s="1636"/>
      <c r="I57" s="1636"/>
      <c r="J57" s="1636"/>
      <c r="K57" s="1636"/>
      <c r="L57" s="1636"/>
      <c r="M57" s="1636"/>
      <c r="N57" s="1636"/>
      <c r="O57" s="1636"/>
      <c r="P57" s="1636"/>
      <c r="Q57" s="1636"/>
      <c r="R57" s="1636"/>
      <c r="S57" s="1636"/>
      <c r="T57" s="1636"/>
      <c r="U57" s="1636"/>
      <c r="V57" s="1636"/>
      <c r="W57" s="1636"/>
      <c r="X57" s="1636"/>
      <c r="Y57" s="1636"/>
      <c r="Z57" s="1636"/>
      <c r="AA57" s="1636"/>
      <c r="AB57" s="1636"/>
    </row>
    <row r="58" spans="1:28" s="4" customFormat="1" ht="24.95" customHeight="1">
      <c r="A58" s="321" t="s">
        <v>792</v>
      </c>
      <c r="B58" s="1678" t="s">
        <v>1271</v>
      </c>
      <c r="C58" s="1678"/>
      <c r="D58" s="1678"/>
      <c r="E58" s="1678"/>
      <c r="F58" s="1678"/>
      <c r="G58" s="1678"/>
      <c r="H58" s="1678"/>
      <c r="I58" s="1678"/>
      <c r="J58" s="1678"/>
      <c r="K58" s="1678"/>
      <c r="L58" s="1678"/>
      <c r="M58" s="1678"/>
      <c r="N58" s="1678"/>
      <c r="O58" s="1678"/>
      <c r="P58" s="1678"/>
      <c r="Q58" s="1678"/>
      <c r="R58" s="1678"/>
      <c r="S58" s="1678"/>
      <c r="T58" s="1678"/>
      <c r="U58" s="1678"/>
      <c r="V58" s="1678"/>
      <c r="W58" s="1678"/>
      <c r="X58" s="1678"/>
      <c r="Y58" s="1678"/>
      <c r="Z58" s="1678"/>
      <c r="AA58" s="1678"/>
      <c r="AB58" s="1678"/>
    </row>
    <row r="59" spans="1:28" s="4" customFormat="1" ht="24.95" customHeight="1">
      <c r="A59" s="321" t="s">
        <v>540</v>
      </c>
      <c r="B59" s="1636" t="s">
        <v>1229</v>
      </c>
      <c r="C59" s="1636"/>
      <c r="D59" s="1636"/>
      <c r="E59" s="1636"/>
      <c r="F59" s="1636"/>
      <c r="G59" s="1636"/>
      <c r="H59" s="1636"/>
      <c r="I59" s="1636"/>
      <c r="J59" s="1636"/>
      <c r="K59" s="1636"/>
      <c r="L59" s="1636"/>
      <c r="M59" s="1636"/>
      <c r="N59" s="1636"/>
      <c r="O59" s="1636"/>
      <c r="P59" s="1636"/>
      <c r="Q59" s="1636"/>
      <c r="R59" s="1636"/>
      <c r="S59" s="1636"/>
      <c r="T59" s="1636"/>
      <c r="U59" s="1636"/>
      <c r="V59" s="1636"/>
      <c r="W59" s="1636"/>
      <c r="X59" s="1636"/>
      <c r="Y59" s="1636"/>
      <c r="Z59" s="1636"/>
      <c r="AA59" s="1636"/>
      <c r="AB59" s="1636"/>
    </row>
    <row r="60" spans="1:28" s="4" customFormat="1" ht="24.95" customHeight="1">
      <c r="A60" s="321" t="s">
        <v>621</v>
      </c>
      <c r="B60" s="1636" t="s">
        <v>485</v>
      </c>
      <c r="C60" s="1636"/>
      <c r="D60" s="1636"/>
      <c r="E60" s="1636"/>
      <c r="F60" s="1636"/>
      <c r="G60" s="1636"/>
      <c r="H60" s="1636"/>
      <c r="I60" s="1636"/>
      <c r="J60" s="1636"/>
      <c r="K60" s="1636"/>
      <c r="L60" s="1636"/>
      <c r="M60" s="1636"/>
      <c r="N60" s="1636"/>
      <c r="O60" s="1636"/>
      <c r="P60" s="1636"/>
      <c r="Q60" s="1636"/>
      <c r="R60" s="1636"/>
      <c r="S60" s="1636"/>
      <c r="T60" s="1636"/>
      <c r="U60" s="1636"/>
      <c r="V60" s="1636"/>
      <c r="W60" s="1636"/>
      <c r="X60" s="1636"/>
      <c r="Y60" s="1636"/>
      <c r="Z60" s="1636"/>
      <c r="AA60" s="1636"/>
      <c r="AB60" s="1636"/>
    </row>
    <row r="61" spans="1:28" s="4" customFormat="1" ht="24.95" customHeight="1">
      <c r="A61" s="321" t="s">
        <v>747</v>
      </c>
      <c r="B61" s="1678" t="s">
        <v>1264</v>
      </c>
      <c r="C61" s="1678"/>
      <c r="D61" s="1678"/>
      <c r="E61" s="1678"/>
      <c r="F61" s="1678"/>
      <c r="G61" s="1678"/>
      <c r="H61" s="1678"/>
      <c r="I61" s="1678"/>
      <c r="J61" s="1678"/>
      <c r="K61" s="1678"/>
      <c r="L61" s="1678"/>
      <c r="M61" s="1678"/>
      <c r="N61" s="1678"/>
      <c r="O61" s="1678"/>
      <c r="P61" s="1678"/>
      <c r="Q61" s="1678"/>
      <c r="R61" s="1678"/>
      <c r="S61" s="1678"/>
      <c r="T61" s="1678"/>
      <c r="U61" s="1678"/>
      <c r="V61" s="1678"/>
      <c r="W61" s="1678"/>
      <c r="X61" s="1678"/>
      <c r="Y61" s="1678"/>
      <c r="Z61" s="1678"/>
      <c r="AA61" s="1678"/>
      <c r="AB61" s="1678"/>
    </row>
    <row r="62" spans="1:28" ht="24.95" customHeight="1">
      <c r="B62" s="1678"/>
      <c r="C62" s="1678"/>
      <c r="D62" s="1678"/>
      <c r="E62" s="1678"/>
      <c r="F62" s="1678"/>
      <c r="G62" s="1678"/>
      <c r="H62" s="1678"/>
      <c r="I62" s="1678"/>
      <c r="J62" s="1678"/>
      <c r="K62" s="1678"/>
      <c r="L62" s="1678"/>
      <c r="M62" s="1678"/>
      <c r="N62" s="1678"/>
      <c r="O62" s="1678"/>
      <c r="P62" s="1678"/>
      <c r="Q62" s="1678"/>
      <c r="R62" s="1678"/>
      <c r="S62" s="1678"/>
      <c r="T62" s="1678"/>
      <c r="U62" s="1678"/>
      <c r="V62" s="1678"/>
      <c r="W62" s="1678"/>
      <c r="X62" s="1678"/>
      <c r="Y62" s="1678"/>
      <c r="Z62" s="1678"/>
      <c r="AA62" s="1678"/>
      <c r="AB62" s="1678"/>
    </row>
  </sheetData>
  <mergeCells count="129">
    <mergeCell ref="B61:AB62"/>
    <mergeCell ref="A44:G54"/>
    <mergeCell ref="A1:AB1"/>
    <mergeCell ref="A13:H14"/>
    <mergeCell ref="I13:X14"/>
    <mergeCell ref="Y13:AB14"/>
    <mergeCell ref="A16:H19"/>
    <mergeCell ref="I16:X19"/>
    <mergeCell ref="Y16:AB19"/>
    <mergeCell ref="A22:H23"/>
    <mergeCell ref="Y22:AB23"/>
    <mergeCell ref="A36:H37"/>
    <mergeCell ref="I36:X37"/>
    <mergeCell ref="Y36:AB37"/>
    <mergeCell ref="H53:M53"/>
    <mergeCell ref="N53:O53"/>
    <mergeCell ref="H54:M54"/>
    <mergeCell ref="N54:O54"/>
    <mergeCell ref="B56:AB56"/>
    <mergeCell ref="B57:AB57"/>
    <mergeCell ref="B58:AB58"/>
    <mergeCell ref="B59:AB59"/>
    <mergeCell ref="B60:AB60"/>
    <mergeCell ref="H49:M49"/>
    <mergeCell ref="N49:O49"/>
    <mergeCell ref="R49:V49"/>
    <mergeCell ref="W49:Y49"/>
    <mergeCell ref="H50:M50"/>
    <mergeCell ref="N50:O50"/>
    <mergeCell ref="H51:M51"/>
    <mergeCell ref="N51:O51"/>
    <mergeCell ref="H52:M52"/>
    <mergeCell ref="N52:O52"/>
    <mergeCell ref="H46:M46"/>
    <mergeCell ref="N46:O46"/>
    <mergeCell ref="R46:V46"/>
    <mergeCell ref="W46:Y46"/>
    <mergeCell ref="H47:M47"/>
    <mergeCell ref="N47:O47"/>
    <mergeCell ref="R47:V47"/>
    <mergeCell ref="W47:Y47"/>
    <mergeCell ref="H48:M48"/>
    <mergeCell ref="N48:O48"/>
    <mergeCell ref="R48:V48"/>
    <mergeCell ref="W48:Y48"/>
    <mergeCell ref="A41:H41"/>
    <mergeCell ref="I41:X41"/>
    <mergeCell ref="Y41:AB41"/>
    <mergeCell ref="H44:M44"/>
    <mergeCell ref="N44:O44"/>
    <mergeCell ref="Q44:V44"/>
    <mergeCell ref="W44:Y44"/>
    <mergeCell ref="H45:M45"/>
    <mergeCell ref="N45:O45"/>
    <mergeCell ref="R45:V45"/>
    <mergeCell ref="W45:Y45"/>
    <mergeCell ref="A38:H38"/>
    <mergeCell ref="I38:X38"/>
    <mergeCell ref="Y38:AB38"/>
    <mergeCell ref="A39:H39"/>
    <mergeCell ref="I39:X39"/>
    <mergeCell ref="Y39:AB39"/>
    <mergeCell ref="A40:H40"/>
    <mergeCell ref="I40:X40"/>
    <mergeCell ref="Y40:AB40"/>
    <mergeCell ref="A33:H33"/>
    <mergeCell ref="I33:X33"/>
    <mergeCell ref="Y33:AB33"/>
    <mergeCell ref="A34:H34"/>
    <mergeCell ref="I34:X34"/>
    <mergeCell ref="Y34:AB34"/>
    <mergeCell ref="A35:H35"/>
    <mergeCell ref="I35:X35"/>
    <mergeCell ref="Y35:AB35"/>
    <mergeCell ref="A30:H30"/>
    <mergeCell ref="I30:X30"/>
    <mergeCell ref="Y30:AB30"/>
    <mergeCell ref="A31:H31"/>
    <mergeCell ref="I31:X31"/>
    <mergeCell ref="Y31:AB31"/>
    <mergeCell ref="A32:H32"/>
    <mergeCell ref="I32:X32"/>
    <mergeCell ref="Y32:AB32"/>
    <mergeCell ref="A27:H27"/>
    <mergeCell ref="I27:X27"/>
    <mergeCell ref="Y27:AB27"/>
    <mergeCell ref="A28:H28"/>
    <mergeCell ref="I28:X28"/>
    <mergeCell ref="Y28:AB28"/>
    <mergeCell ref="A29:H29"/>
    <mergeCell ref="I29:X29"/>
    <mergeCell ref="Y29:AB29"/>
    <mergeCell ref="I22:X22"/>
    <mergeCell ref="I23:X23"/>
    <mergeCell ref="A24:H24"/>
    <mergeCell ref="I24:X24"/>
    <mergeCell ref="Y24:AB24"/>
    <mergeCell ref="A25:H25"/>
    <mergeCell ref="I25:X25"/>
    <mergeCell ref="Y25:AB25"/>
    <mergeCell ref="A26:H26"/>
    <mergeCell ref="I26:X26"/>
    <mergeCell ref="Y26:AB26"/>
    <mergeCell ref="A15:H15"/>
    <mergeCell ref="I15:X15"/>
    <mergeCell ref="Y15:AB15"/>
    <mergeCell ref="A20:H20"/>
    <mergeCell ref="I20:X20"/>
    <mergeCell ref="Y20:AB20"/>
    <mergeCell ref="A21:H21"/>
    <mergeCell ref="I21:X21"/>
    <mergeCell ref="Y21:AB21"/>
    <mergeCell ref="A10:H10"/>
    <mergeCell ref="I10:X10"/>
    <mergeCell ref="Y10:AB10"/>
    <mergeCell ref="A11:H11"/>
    <mergeCell ref="I11:X11"/>
    <mergeCell ref="Y11:AB11"/>
    <mergeCell ref="A12:H12"/>
    <mergeCell ref="I12:X12"/>
    <mergeCell ref="Y12:AB12"/>
    <mergeCell ref="A3:AB3"/>
    <mergeCell ref="N5:R5"/>
    <mergeCell ref="S5:AB5"/>
    <mergeCell ref="N6:R6"/>
    <mergeCell ref="S6:AB6"/>
    <mergeCell ref="N7:R7"/>
    <mergeCell ref="A9:X9"/>
    <mergeCell ref="Y9:AB9"/>
  </mergeCells>
  <phoneticPr fontId="7"/>
  <hyperlinks>
    <hyperlink ref="AE3" location="チェック表!A1" display="チェック表!A1"/>
    <hyperlink ref="AD3" location="チェック表!A1" display="戻る"/>
  </hyperlinks>
  <printOptions horizontalCentered="1"/>
  <pageMargins left="0.78740157480314954" right="0.78740157480314954" top="0.78740157480314954" bottom="0.78740157480314954" header="0.39370078740157477" footer="0.39370078740157477"/>
  <pageSetup paperSize="9" scale="67" fitToHeight="2" orientation="portrait" horizontalDpi="300" verticalDpi="300" r:id="rId1"/>
  <rowBreaks count="1" manualBreakCount="1">
    <brk id="42" max="2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view="pageBreakPreview" zoomScaleNormal="80" zoomScaleSheetLayoutView="100" workbookViewId="0">
      <selection activeCell="A2" sqref="A2"/>
    </sheetView>
  </sheetViews>
  <sheetFormatPr defaultRowHeight="13.5"/>
  <cols>
    <col min="1" max="1" width="19.75" style="404" customWidth="1"/>
    <col min="2" max="2" width="3" style="404" customWidth="1"/>
    <col min="3" max="5" width="7.375" style="404" customWidth="1"/>
    <col min="6" max="17" width="7.625" style="404" customWidth="1"/>
    <col min="18" max="18" width="8.25" style="404" customWidth="1"/>
    <col min="19" max="19" width="3.75" style="404" customWidth="1"/>
    <col min="20" max="20" width="1.625" style="404" customWidth="1"/>
    <col min="21" max="256" width="9" style="404" customWidth="1"/>
    <col min="257" max="257" width="19.75" style="404" customWidth="1"/>
    <col min="258" max="258" width="3" style="404" customWidth="1"/>
    <col min="259" max="261" width="7.375" style="404" customWidth="1"/>
    <col min="262" max="273" width="7.625" style="404" customWidth="1"/>
    <col min="274" max="274" width="8.25" style="404" customWidth="1"/>
    <col min="275" max="275" width="3.75" style="404" customWidth="1"/>
    <col min="276" max="276" width="1.625" style="404" customWidth="1"/>
    <col min="277" max="512" width="9" style="404" customWidth="1"/>
    <col min="513" max="513" width="19.75" style="404" customWidth="1"/>
    <col min="514" max="514" width="3" style="404" customWidth="1"/>
    <col min="515" max="517" width="7.375" style="404" customWidth="1"/>
    <col min="518" max="529" width="7.625" style="404" customWidth="1"/>
    <col min="530" max="530" width="8.25" style="404" customWidth="1"/>
    <col min="531" max="531" width="3.75" style="404" customWidth="1"/>
    <col min="532" max="532" width="1.625" style="404" customWidth="1"/>
    <col min="533" max="768" width="9" style="404" customWidth="1"/>
    <col min="769" max="769" width="19.75" style="404" customWidth="1"/>
    <col min="770" max="770" width="3" style="404" customWidth="1"/>
    <col min="771" max="773" width="7.375" style="404" customWidth="1"/>
    <col min="774" max="785" width="7.625" style="404" customWidth="1"/>
    <col min="786" max="786" width="8.25" style="404" customWidth="1"/>
    <col min="787" max="787" width="3.75" style="404" customWidth="1"/>
    <col min="788" max="788" width="1.625" style="404" customWidth="1"/>
    <col min="789" max="1024" width="9" style="404" customWidth="1"/>
    <col min="1025" max="1025" width="19.75" style="404" customWidth="1"/>
    <col min="1026" max="1026" width="3" style="404" customWidth="1"/>
    <col min="1027" max="1029" width="7.375" style="404" customWidth="1"/>
    <col min="1030" max="1041" width="7.625" style="404" customWidth="1"/>
    <col min="1042" max="1042" width="8.25" style="404" customWidth="1"/>
    <col min="1043" max="1043" width="3.75" style="404" customWidth="1"/>
    <col min="1044" max="1044" width="1.625" style="404" customWidth="1"/>
    <col min="1045" max="1280" width="9" style="404" customWidth="1"/>
    <col min="1281" max="1281" width="19.75" style="404" customWidth="1"/>
    <col min="1282" max="1282" width="3" style="404" customWidth="1"/>
    <col min="1283" max="1285" width="7.375" style="404" customWidth="1"/>
    <col min="1286" max="1297" width="7.625" style="404" customWidth="1"/>
    <col min="1298" max="1298" width="8.25" style="404" customWidth="1"/>
    <col min="1299" max="1299" width="3.75" style="404" customWidth="1"/>
    <col min="1300" max="1300" width="1.625" style="404" customWidth="1"/>
    <col min="1301" max="1536" width="9" style="404" customWidth="1"/>
    <col min="1537" max="1537" width="19.75" style="404" customWidth="1"/>
    <col min="1538" max="1538" width="3" style="404" customWidth="1"/>
    <col min="1539" max="1541" width="7.375" style="404" customWidth="1"/>
    <col min="1542" max="1553" width="7.625" style="404" customWidth="1"/>
    <col min="1554" max="1554" width="8.25" style="404" customWidth="1"/>
    <col min="1555" max="1555" width="3.75" style="404" customWidth="1"/>
    <col min="1556" max="1556" width="1.625" style="404" customWidth="1"/>
    <col min="1557" max="1792" width="9" style="404" customWidth="1"/>
    <col min="1793" max="1793" width="19.75" style="404" customWidth="1"/>
    <col min="1794" max="1794" width="3" style="404" customWidth="1"/>
    <col min="1795" max="1797" width="7.375" style="404" customWidth="1"/>
    <col min="1798" max="1809" width="7.625" style="404" customWidth="1"/>
    <col min="1810" max="1810" width="8.25" style="404" customWidth="1"/>
    <col min="1811" max="1811" width="3.75" style="404" customWidth="1"/>
    <col min="1812" max="1812" width="1.625" style="404" customWidth="1"/>
    <col min="1813" max="2048" width="9" style="404" customWidth="1"/>
    <col min="2049" max="2049" width="19.75" style="404" customWidth="1"/>
    <col min="2050" max="2050" width="3" style="404" customWidth="1"/>
    <col min="2051" max="2053" width="7.375" style="404" customWidth="1"/>
    <col min="2054" max="2065" width="7.625" style="404" customWidth="1"/>
    <col min="2066" max="2066" width="8.25" style="404" customWidth="1"/>
    <col min="2067" max="2067" width="3.75" style="404" customWidth="1"/>
    <col min="2068" max="2068" width="1.625" style="404" customWidth="1"/>
    <col min="2069" max="2304" width="9" style="404" customWidth="1"/>
    <col min="2305" max="2305" width="19.75" style="404" customWidth="1"/>
    <col min="2306" max="2306" width="3" style="404" customWidth="1"/>
    <col min="2307" max="2309" width="7.375" style="404" customWidth="1"/>
    <col min="2310" max="2321" width="7.625" style="404" customWidth="1"/>
    <col min="2322" max="2322" width="8.25" style="404" customWidth="1"/>
    <col min="2323" max="2323" width="3.75" style="404" customWidth="1"/>
    <col min="2324" max="2324" width="1.625" style="404" customWidth="1"/>
    <col min="2325" max="2560" width="9" style="404" customWidth="1"/>
    <col min="2561" max="2561" width="19.75" style="404" customWidth="1"/>
    <col min="2562" max="2562" width="3" style="404" customWidth="1"/>
    <col min="2563" max="2565" width="7.375" style="404" customWidth="1"/>
    <col min="2566" max="2577" width="7.625" style="404" customWidth="1"/>
    <col min="2578" max="2578" width="8.25" style="404" customWidth="1"/>
    <col min="2579" max="2579" width="3.75" style="404" customWidth="1"/>
    <col min="2580" max="2580" width="1.625" style="404" customWidth="1"/>
    <col min="2581" max="2816" width="9" style="404" customWidth="1"/>
    <col min="2817" max="2817" width="19.75" style="404" customWidth="1"/>
    <col min="2818" max="2818" width="3" style="404" customWidth="1"/>
    <col min="2819" max="2821" width="7.375" style="404" customWidth="1"/>
    <col min="2822" max="2833" width="7.625" style="404" customWidth="1"/>
    <col min="2834" max="2834" width="8.25" style="404" customWidth="1"/>
    <col min="2835" max="2835" width="3.75" style="404" customWidth="1"/>
    <col min="2836" max="2836" width="1.625" style="404" customWidth="1"/>
    <col min="2837" max="3072" width="9" style="404" customWidth="1"/>
    <col min="3073" max="3073" width="19.75" style="404" customWidth="1"/>
    <col min="3074" max="3074" width="3" style="404" customWidth="1"/>
    <col min="3075" max="3077" width="7.375" style="404" customWidth="1"/>
    <col min="3078" max="3089" width="7.625" style="404" customWidth="1"/>
    <col min="3090" max="3090" width="8.25" style="404" customWidth="1"/>
    <col min="3091" max="3091" width="3.75" style="404" customWidth="1"/>
    <col min="3092" max="3092" width="1.625" style="404" customWidth="1"/>
    <col min="3093" max="3328" width="9" style="404" customWidth="1"/>
    <col min="3329" max="3329" width="19.75" style="404" customWidth="1"/>
    <col min="3330" max="3330" width="3" style="404" customWidth="1"/>
    <col min="3331" max="3333" width="7.375" style="404" customWidth="1"/>
    <col min="3334" max="3345" width="7.625" style="404" customWidth="1"/>
    <col min="3346" max="3346" width="8.25" style="404" customWidth="1"/>
    <col min="3347" max="3347" width="3.75" style="404" customWidth="1"/>
    <col min="3348" max="3348" width="1.625" style="404" customWidth="1"/>
    <col min="3349" max="3584" width="9" style="404" customWidth="1"/>
    <col min="3585" max="3585" width="19.75" style="404" customWidth="1"/>
    <col min="3586" max="3586" width="3" style="404" customWidth="1"/>
    <col min="3587" max="3589" width="7.375" style="404" customWidth="1"/>
    <col min="3590" max="3601" width="7.625" style="404" customWidth="1"/>
    <col min="3602" max="3602" width="8.25" style="404" customWidth="1"/>
    <col min="3603" max="3603" width="3.75" style="404" customWidth="1"/>
    <col min="3604" max="3604" width="1.625" style="404" customWidth="1"/>
    <col min="3605" max="3840" width="9" style="404" customWidth="1"/>
    <col min="3841" max="3841" width="19.75" style="404" customWidth="1"/>
    <col min="3842" max="3842" width="3" style="404" customWidth="1"/>
    <col min="3843" max="3845" width="7.375" style="404" customWidth="1"/>
    <col min="3846" max="3857" width="7.625" style="404" customWidth="1"/>
    <col min="3858" max="3858" width="8.25" style="404" customWidth="1"/>
    <col min="3859" max="3859" width="3.75" style="404" customWidth="1"/>
    <col min="3860" max="3860" width="1.625" style="404" customWidth="1"/>
    <col min="3861" max="4096" width="9" style="404" customWidth="1"/>
    <col min="4097" max="4097" width="19.75" style="404" customWidth="1"/>
    <col min="4098" max="4098" width="3" style="404" customWidth="1"/>
    <col min="4099" max="4101" width="7.375" style="404" customWidth="1"/>
    <col min="4102" max="4113" width="7.625" style="404" customWidth="1"/>
    <col min="4114" max="4114" width="8.25" style="404" customWidth="1"/>
    <col min="4115" max="4115" width="3.75" style="404" customWidth="1"/>
    <col min="4116" max="4116" width="1.625" style="404" customWidth="1"/>
    <col min="4117" max="4352" width="9" style="404" customWidth="1"/>
    <col min="4353" max="4353" width="19.75" style="404" customWidth="1"/>
    <col min="4354" max="4354" width="3" style="404" customWidth="1"/>
    <col min="4355" max="4357" width="7.375" style="404" customWidth="1"/>
    <col min="4358" max="4369" width="7.625" style="404" customWidth="1"/>
    <col min="4370" max="4370" width="8.25" style="404" customWidth="1"/>
    <col min="4371" max="4371" width="3.75" style="404" customWidth="1"/>
    <col min="4372" max="4372" width="1.625" style="404" customWidth="1"/>
    <col min="4373" max="4608" width="9" style="404" customWidth="1"/>
    <col min="4609" max="4609" width="19.75" style="404" customWidth="1"/>
    <col min="4610" max="4610" width="3" style="404" customWidth="1"/>
    <col min="4611" max="4613" width="7.375" style="404" customWidth="1"/>
    <col min="4614" max="4625" width="7.625" style="404" customWidth="1"/>
    <col min="4626" max="4626" width="8.25" style="404" customWidth="1"/>
    <col min="4627" max="4627" width="3.75" style="404" customWidth="1"/>
    <col min="4628" max="4628" width="1.625" style="404" customWidth="1"/>
    <col min="4629" max="4864" width="9" style="404" customWidth="1"/>
    <col min="4865" max="4865" width="19.75" style="404" customWidth="1"/>
    <col min="4866" max="4866" width="3" style="404" customWidth="1"/>
    <col min="4867" max="4869" width="7.375" style="404" customWidth="1"/>
    <col min="4870" max="4881" width="7.625" style="404" customWidth="1"/>
    <col min="4882" max="4882" width="8.25" style="404" customWidth="1"/>
    <col min="4883" max="4883" width="3.75" style="404" customWidth="1"/>
    <col min="4884" max="4884" width="1.625" style="404" customWidth="1"/>
    <col min="4885" max="5120" width="9" style="404" customWidth="1"/>
    <col min="5121" max="5121" width="19.75" style="404" customWidth="1"/>
    <col min="5122" max="5122" width="3" style="404" customWidth="1"/>
    <col min="5123" max="5125" width="7.375" style="404" customWidth="1"/>
    <col min="5126" max="5137" width="7.625" style="404" customWidth="1"/>
    <col min="5138" max="5138" width="8.25" style="404" customWidth="1"/>
    <col min="5139" max="5139" width="3.75" style="404" customWidth="1"/>
    <col min="5140" max="5140" width="1.625" style="404" customWidth="1"/>
    <col min="5141" max="5376" width="9" style="404" customWidth="1"/>
    <col min="5377" max="5377" width="19.75" style="404" customWidth="1"/>
    <col min="5378" max="5378" width="3" style="404" customWidth="1"/>
    <col min="5379" max="5381" width="7.375" style="404" customWidth="1"/>
    <col min="5382" max="5393" width="7.625" style="404" customWidth="1"/>
    <col min="5394" max="5394" width="8.25" style="404" customWidth="1"/>
    <col min="5395" max="5395" width="3.75" style="404" customWidth="1"/>
    <col min="5396" max="5396" width="1.625" style="404" customWidth="1"/>
    <col min="5397" max="5632" width="9" style="404" customWidth="1"/>
    <col min="5633" max="5633" width="19.75" style="404" customWidth="1"/>
    <col min="5634" max="5634" width="3" style="404" customWidth="1"/>
    <col min="5635" max="5637" width="7.375" style="404" customWidth="1"/>
    <col min="5638" max="5649" width="7.625" style="404" customWidth="1"/>
    <col min="5650" max="5650" width="8.25" style="404" customWidth="1"/>
    <col min="5651" max="5651" width="3.75" style="404" customWidth="1"/>
    <col min="5652" max="5652" width="1.625" style="404" customWidth="1"/>
    <col min="5653" max="5888" width="9" style="404" customWidth="1"/>
    <col min="5889" max="5889" width="19.75" style="404" customWidth="1"/>
    <col min="5890" max="5890" width="3" style="404" customWidth="1"/>
    <col min="5891" max="5893" width="7.375" style="404" customWidth="1"/>
    <col min="5894" max="5905" width="7.625" style="404" customWidth="1"/>
    <col min="5906" max="5906" width="8.25" style="404" customWidth="1"/>
    <col min="5907" max="5907" width="3.75" style="404" customWidth="1"/>
    <col min="5908" max="5908" width="1.625" style="404" customWidth="1"/>
    <col min="5909" max="6144" width="9" style="404" customWidth="1"/>
    <col min="6145" max="6145" width="19.75" style="404" customWidth="1"/>
    <col min="6146" max="6146" width="3" style="404" customWidth="1"/>
    <col min="6147" max="6149" width="7.375" style="404" customWidth="1"/>
    <col min="6150" max="6161" width="7.625" style="404" customWidth="1"/>
    <col min="6162" max="6162" width="8.25" style="404" customWidth="1"/>
    <col min="6163" max="6163" width="3.75" style="404" customWidth="1"/>
    <col min="6164" max="6164" width="1.625" style="404" customWidth="1"/>
    <col min="6165" max="6400" width="9" style="404" customWidth="1"/>
    <col min="6401" max="6401" width="19.75" style="404" customWidth="1"/>
    <col min="6402" max="6402" width="3" style="404" customWidth="1"/>
    <col min="6403" max="6405" width="7.375" style="404" customWidth="1"/>
    <col min="6406" max="6417" width="7.625" style="404" customWidth="1"/>
    <col min="6418" max="6418" width="8.25" style="404" customWidth="1"/>
    <col min="6419" max="6419" width="3.75" style="404" customWidth="1"/>
    <col min="6420" max="6420" width="1.625" style="404" customWidth="1"/>
    <col min="6421" max="6656" width="9" style="404" customWidth="1"/>
    <col min="6657" max="6657" width="19.75" style="404" customWidth="1"/>
    <col min="6658" max="6658" width="3" style="404" customWidth="1"/>
    <col min="6659" max="6661" width="7.375" style="404" customWidth="1"/>
    <col min="6662" max="6673" width="7.625" style="404" customWidth="1"/>
    <col min="6674" max="6674" width="8.25" style="404" customWidth="1"/>
    <col min="6675" max="6675" width="3.75" style="404" customWidth="1"/>
    <col min="6676" max="6676" width="1.625" style="404" customWidth="1"/>
    <col min="6677" max="6912" width="9" style="404" customWidth="1"/>
    <col min="6913" max="6913" width="19.75" style="404" customWidth="1"/>
    <col min="6914" max="6914" width="3" style="404" customWidth="1"/>
    <col min="6915" max="6917" width="7.375" style="404" customWidth="1"/>
    <col min="6918" max="6929" width="7.625" style="404" customWidth="1"/>
    <col min="6930" max="6930" width="8.25" style="404" customWidth="1"/>
    <col min="6931" max="6931" width="3.75" style="404" customWidth="1"/>
    <col min="6932" max="6932" width="1.625" style="404" customWidth="1"/>
    <col min="6933" max="7168" width="9" style="404" customWidth="1"/>
    <col min="7169" max="7169" width="19.75" style="404" customWidth="1"/>
    <col min="7170" max="7170" width="3" style="404" customWidth="1"/>
    <col min="7171" max="7173" width="7.375" style="404" customWidth="1"/>
    <col min="7174" max="7185" width="7.625" style="404" customWidth="1"/>
    <col min="7186" max="7186" width="8.25" style="404" customWidth="1"/>
    <col min="7187" max="7187" width="3.75" style="404" customWidth="1"/>
    <col min="7188" max="7188" width="1.625" style="404" customWidth="1"/>
    <col min="7189" max="7424" width="9" style="404" customWidth="1"/>
    <col min="7425" max="7425" width="19.75" style="404" customWidth="1"/>
    <col min="7426" max="7426" width="3" style="404" customWidth="1"/>
    <col min="7427" max="7429" width="7.375" style="404" customWidth="1"/>
    <col min="7430" max="7441" width="7.625" style="404" customWidth="1"/>
    <col min="7442" max="7442" width="8.25" style="404" customWidth="1"/>
    <col min="7443" max="7443" width="3.75" style="404" customWidth="1"/>
    <col min="7444" max="7444" width="1.625" style="404" customWidth="1"/>
    <col min="7445" max="7680" width="9" style="404" customWidth="1"/>
    <col min="7681" max="7681" width="19.75" style="404" customWidth="1"/>
    <col min="7682" max="7682" width="3" style="404" customWidth="1"/>
    <col min="7683" max="7685" width="7.375" style="404" customWidth="1"/>
    <col min="7686" max="7697" width="7.625" style="404" customWidth="1"/>
    <col min="7698" max="7698" width="8.25" style="404" customWidth="1"/>
    <col min="7699" max="7699" width="3.75" style="404" customWidth="1"/>
    <col min="7700" max="7700" width="1.625" style="404" customWidth="1"/>
    <col min="7701" max="7936" width="9" style="404" customWidth="1"/>
    <col min="7937" max="7937" width="19.75" style="404" customWidth="1"/>
    <col min="7938" max="7938" width="3" style="404" customWidth="1"/>
    <col min="7939" max="7941" width="7.375" style="404" customWidth="1"/>
    <col min="7942" max="7953" width="7.625" style="404" customWidth="1"/>
    <col min="7954" max="7954" width="8.25" style="404" customWidth="1"/>
    <col min="7955" max="7955" width="3.75" style="404" customWidth="1"/>
    <col min="7956" max="7956" width="1.625" style="404" customWidth="1"/>
    <col min="7957" max="8192" width="9" style="404" customWidth="1"/>
    <col min="8193" max="8193" width="19.75" style="404" customWidth="1"/>
    <col min="8194" max="8194" width="3" style="404" customWidth="1"/>
    <col min="8195" max="8197" width="7.375" style="404" customWidth="1"/>
    <col min="8198" max="8209" width="7.625" style="404" customWidth="1"/>
    <col min="8210" max="8210" width="8.25" style="404" customWidth="1"/>
    <col min="8211" max="8211" width="3.75" style="404" customWidth="1"/>
    <col min="8212" max="8212" width="1.625" style="404" customWidth="1"/>
    <col min="8213" max="8448" width="9" style="404" customWidth="1"/>
    <col min="8449" max="8449" width="19.75" style="404" customWidth="1"/>
    <col min="8450" max="8450" width="3" style="404" customWidth="1"/>
    <col min="8451" max="8453" width="7.375" style="404" customWidth="1"/>
    <col min="8454" max="8465" width="7.625" style="404" customWidth="1"/>
    <col min="8466" max="8466" width="8.25" style="404" customWidth="1"/>
    <col min="8467" max="8467" width="3.75" style="404" customWidth="1"/>
    <col min="8468" max="8468" width="1.625" style="404" customWidth="1"/>
    <col min="8469" max="8704" width="9" style="404" customWidth="1"/>
    <col min="8705" max="8705" width="19.75" style="404" customWidth="1"/>
    <col min="8706" max="8706" width="3" style="404" customWidth="1"/>
    <col min="8707" max="8709" width="7.375" style="404" customWidth="1"/>
    <col min="8710" max="8721" width="7.625" style="404" customWidth="1"/>
    <col min="8722" max="8722" width="8.25" style="404" customWidth="1"/>
    <col min="8723" max="8723" width="3.75" style="404" customWidth="1"/>
    <col min="8724" max="8724" width="1.625" style="404" customWidth="1"/>
    <col min="8725" max="8960" width="9" style="404" customWidth="1"/>
    <col min="8961" max="8961" width="19.75" style="404" customWidth="1"/>
    <col min="8962" max="8962" width="3" style="404" customWidth="1"/>
    <col min="8963" max="8965" width="7.375" style="404" customWidth="1"/>
    <col min="8966" max="8977" width="7.625" style="404" customWidth="1"/>
    <col min="8978" max="8978" width="8.25" style="404" customWidth="1"/>
    <col min="8979" max="8979" width="3.75" style="404" customWidth="1"/>
    <col min="8980" max="8980" width="1.625" style="404" customWidth="1"/>
    <col min="8981" max="9216" width="9" style="404" customWidth="1"/>
    <col min="9217" max="9217" width="19.75" style="404" customWidth="1"/>
    <col min="9218" max="9218" width="3" style="404" customWidth="1"/>
    <col min="9219" max="9221" width="7.375" style="404" customWidth="1"/>
    <col min="9222" max="9233" width="7.625" style="404" customWidth="1"/>
    <col min="9234" max="9234" width="8.25" style="404" customWidth="1"/>
    <col min="9235" max="9235" width="3.75" style="404" customWidth="1"/>
    <col min="9236" max="9236" width="1.625" style="404" customWidth="1"/>
    <col min="9237" max="9472" width="9" style="404" customWidth="1"/>
    <col min="9473" max="9473" width="19.75" style="404" customWidth="1"/>
    <col min="9474" max="9474" width="3" style="404" customWidth="1"/>
    <col min="9475" max="9477" width="7.375" style="404" customWidth="1"/>
    <col min="9478" max="9489" width="7.625" style="404" customWidth="1"/>
    <col min="9490" max="9490" width="8.25" style="404" customWidth="1"/>
    <col min="9491" max="9491" width="3.75" style="404" customWidth="1"/>
    <col min="9492" max="9492" width="1.625" style="404" customWidth="1"/>
    <col min="9493" max="9728" width="9" style="404" customWidth="1"/>
    <col min="9729" max="9729" width="19.75" style="404" customWidth="1"/>
    <col min="9730" max="9730" width="3" style="404" customWidth="1"/>
    <col min="9731" max="9733" width="7.375" style="404" customWidth="1"/>
    <col min="9734" max="9745" width="7.625" style="404" customWidth="1"/>
    <col min="9746" max="9746" width="8.25" style="404" customWidth="1"/>
    <col min="9747" max="9747" width="3.75" style="404" customWidth="1"/>
    <col min="9748" max="9748" width="1.625" style="404" customWidth="1"/>
    <col min="9749" max="9984" width="9" style="404" customWidth="1"/>
    <col min="9985" max="9985" width="19.75" style="404" customWidth="1"/>
    <col min="9986" max="9986" width="3" style="404" customWidth="1"/>
    <col min="9987" max="9989" width="7.375" style="404" customWidth="1"/>
    <col min="9990" max="10001" width="7.625" style="404" customWidth="1"/>
    <col min="10002" max="10002" width="8.25" style="404" customWidth="1"/>
    <col min="10003" max="10003" width="3.75" style="404" customWidth="1"/>
    <col min="10004" max="10004" width="1.625" style="404" customWidth="1"/>
    <col min="10005" max="10240" width="9" style="404" customWidth="1"/>
    <col min="10241" max="10241" width="19.75" style="404" customWidth="1"/>
    <col min="10242" max="10242" width="3" style="404" customWidth="1"/>
    <col min="10243" max="10245" width="7.375" style="404" customWidth="1"/>
    <col min="10246" max="10257" width="7.625" style="404" customWidth="1"/>
    <col min="10258" max="10258" width="8.25" style="404" customWidth="1"/>
    <col min="10259" max="10259" width="3.75" style="404" customWidth="1"/>
    <col min="10260" max="10260" width="1.625" style="404" customWidth="1"/>
    <col min="10261" max="10496" width="9" style="404" customWidth="1"/>
    <col min="10497" max="10497" width="19.75" style="404" customWidth="1"/>
    <col min="10498" max="10498" width="3" style="404" customWidth="1"/>
    <col min="10499" max="10501" width="7.375" style="404" customWidth="1"/>
    <col min="10502" max="10513" width="7.625" style="404" customWidth="1"/>
    <col min="10514" max="10514" width="8.25" style="404" customWidth="1"/>
    <col min="10515" max="10515" width="3.75" style="404" customWidth="1"/>
    <col min="10516" max="10516" width="1.625" style="404" customWidth="1"/>
    <col min="10517" max="10752" width="9" style="404" customWidth="1"/>
    <col min="10753" max="10753" width="19.75" style="404" customWidth="1"/>
    <col min="10754" max="10754" width="3" style="404" customWidth="1"/>
    <col min="10755" max="10757" width="7.375" style="404" customWidth="1"/>
    <col min="10758" max="10769" width="7.625" style="404" customWidth="1"/>
    <col min="10770" max="10770" width="8.25" style="404" customWidth="1"/>
    <col min="10771" max="10771" width="3.75" style="404" customWidth="1"/>
    <col min="10772" max="10772" width="1.625" style="404" customWidth="1"/>
    <col min="10773" max="11008" width="9" style="404" customWidth="1"/>
    <col min="11009" max="11009" width="19.75" style="404" customWidth="1"/>
    <col min="11010" max="11010" width="3" style="404" customWidth="1"/>
    <col min="11011" max="11013" width="7.375" style="404" customWidth="1"/>
    <col min="11014" max="11025" width="7.625" style="404" customWidth="1"/>
    <col min="11026" max="11026" width="8.25" style="404" customWidth="1"/>
    <col min="11027" max="11027" width="3.75" style="404" customWidth="1"/>
    <col min="11028" max="11028" width="1.625" style="404" customWidth="1"/>
    <col min="11029" max="11264" width="9" style="404" customWidth="1"/>
    <col min="11265" max="11265" width="19.75" style="404" customWidth="1"/>
    <col min="11266" max="11266" width="3" style="404" customWidth="1"/>
    <col min="11267" max="11269" width="7.375" style="404" customWidth="1"/>
    <col min="11270" max="11281" width="7.625" style="404" customWidth="1"/>
    <col min="11282" max="11282" width="8.25" style="404" customWidth="1"/>
    <col min="11283" max="11283" width="3.75" style="404" customWidth="1"/>
    <col min="11284" max="11284" width="1.625" style="404" customWidth="1"/>
    <col min="11285" max="11520" width="9" style="404" customWidth="1"/>
    <col min="11521" max="11521" width="19.75" style="404" customWidth="1"/>
    <col min="11522" max="11522" width="3" style="404" customWidth="1"/>
    <col min="11523" max="11525" width="7.375" style="404" customWidth="1"/>
    <col min="11526" max="11537" width="7.625" style="404" customWidth="1"/>
    <col min="11538" max="11538" width="8.25" style="404" customWidth="1"/>
    <col min="11539" max="11539" width="3.75" style="404" customWidth="1"/>
    <col min="11540" max="11540" width="1.625" style="404" customWidth="1"/>
    <col min="11541" max="11776" width="9" style="404" customWidth="1"/>
    <col min="11777" max="11777" width="19.75" style="404" customWidth="1"/>
    <col min="11778" max="11778" width="3" style="404" customWidth="1"/>
    <col min="11779" max="11781" width="7.375" style="404" customWidth="1"/>
    <col min="11782" max="11793" width="7.625" style="404" customWidth="1"/>
    <col min="11794" max="11794" width="8.25" style="404" customWidth="1"/>
    <col min="11795" max="11795" width="3.75" style="404" customWidth="1"/>
    <col min="11796" max="11796" width="1.625" style="404" customWidth="1"/>
    <col min="11797" max="12032" width="9" style="404" customWidth="1"/>
    <col min="12033" max="12033" width="19.75" style="404" customWidth="1"/>
    <col min="12034" max="12034" width="3" style="404" customWidth="1"/>
    <col min="12035" max="12037" width="7.375" style="404" customWidth="1"/>
    <col min="12038" max="12049" width="7.625" style="404" customWidth="1"/>
    <col min="12050" max="12050" width="8.25" style="404" customWidth="1"/>
    <col min="12051" max="12051" width="3.75" style="404" customWidth="1"/>
    <col min="12052" max="12052" width="1.625" style="404" customWidth="1"/>
    <col min="12053" max="12288" width="9" style="404" customWidth="1"/>
    <col min="12289" max="12289" width="19.75" style="404" customWidth="1"/>
    <col min="12290" max="12290" width="3" style="404" customWidth="1"/>
    <col min="12291" max="12293" width="7.375" style="404" customWidth="1"/>
    <col min="12294" max="12305" width="7.625" style="404" customWidth="1"/>
    <col min="12306" max="12306" width="8.25" style="404" customWidth="1"/>
    <col min="12307" max="12307" width="3.75" style="404" customWidth="1"/>
    <col min="12308" max="12308" width="1.625" style="404" customWidth="1"/>
    <col min="12309" max="12544" width="9" style="404" customWidth="1"/>
    <col min="12545" max="12545" width="19.75" style="404" customWidth="1"/>
    <col min="12546" max="12546" width="3" style="404" customWidth="1"/>
    <col min="12547" max="12549" width="7.375" style="404" customWidth="1"/>
    <col min="12550" max="12561" width="7.625" style="404" customWidth="1"/>
    <col min="12562" max="12562" width="8.25" style="404" customWidth="1"/>
    <col min="12563" max="12563" width="3.75" style="404" customWidth="1"/>
    <col min="12564" max="12564" width="1.625" style="404" customWidth="1"/>
    <col min="12565" max="12800" width="9" style="404" customWidth="1"/>
    <col min="12801" max="12801" width="19.75" style="404" customWidth="1"/>
    <col min="12802" max="12802" width="3" style="404" customWidth="1"/>
    <col min="12803" max="12805" width="7.375" style="404" customWidth="1"/>
    <col min="12806" max="12817" width="7.625" style="404" customWidth="1"/>
    <col min="12818" max="12818" width="8.25" style="404" customWidth="1"/>
    <col min="12819" max="12819" width="3.75" style="404" customWidth="1"/>
    <col min="12820" max="12820" width="1.625" style="404" customWidth="1"/>
    <col min="12821" max="13056" width="9" style="404" customWidth="1"/>
    <col min="13057" max="13057" width="19.75" style="404" customWidth="1"/>
    <col min="13058" max="13058" width="3" style="404" customWidth="1"/>
    <col min="13059" max="13061" width="7.375" style="404" customWidth="1"/>
    <col min="13062" max="13073" width="7.625" style="404" customWidth="1"/>
    <col min="13074" max="13074" width="8.25" style="404" customWidth="1"/>
    <col min="13075" max="13075" width="3.75" style="404" customWidth="1"/>
    <col min="13076" max="13076" width="1.625" style="404" customWidth="1"/>
    <col min="13077" max="13312" width="9" style="404" customWidth="1"/>
    <col min="13313" max="13313" width="19.75" style="404" customWidth="1"/>
    <col min="13314" max="13314" width="3" style="404" customWidth="1"/>
    <col min="13315" max="13317" width="7.375" style="404" customWidth="1"/>
    <col min="13318" max="13329" width="7.625" style="404" customWidth="1"/>
    <col min="13330" max="13330" width="8.25" style="404" customWidth="1"/>
    <col min="13331" max="13331" width="3.75" style="404" customWidth="1"/>
    <col min="13332" max="13332" width="1.625" style="404" customWidth="1"/>
    <col min="13333" max="13568" width="9" style="404" customWidth="1"/>
    <col min="13569" max="13569" width="19.75" style="404" customWidth="1"/>
    <col min="13570" max="13570" width="3" style="404" customWidth="1"/>
    <col min="13571" max="13573" width="7.375" style="404" customWidth="1"/>
    <col min="13574" max="13585" width="7.625" style="404" customWidth="1"/>
    <col min="13586" max="13586" width="8.25" style="404" customWidth="1"/>
    <col min="13587" max="13587" width="3.75" style="404" customWidth="1"/>
    <col min="13588" max="13588" width="1.625" style="404" customWidth="1"/>
    <col min="13589" max="13824" width="9" style="404" customWidth="1"/>
    <col min="13825" max="13825" width="19.75" style="404" customWidth="1"/>
    <col min="13826" max="13826" width="3" style="404" customWidth="1"/>
    <col min="13827" max="13829" width="7.375" style="404" customWidth="1"/>
    <col min="13830" max="13841" width="7.625" style="404" customWidth="1"/>
    <col min="13842" max="13842" width="8.25" style="404" customWidth="1"/>
    <col min="13843" max="13843" width="3.75" style="404" customWidth="1"/>
    <col min="13844" max="13844" width="1.625" style="404" customWidth="1"/>
    <col min="13845" max="14080" width="9" style="404" customWidth="1"/>
    <col min="14081" max="14081" width="19.75" style="404" customWidth="1"/>
    <col min="14082" max="14082" width="3" style="404" customWidth="1"/>
    <col min="14083" max="14085" width="7.375" style="404" customWidth="1"/>
    <col min="14086" max="14097" width="7.625" style="404" customWidth="1"/>
    <col min="14098" max="14098" width="8.25" style="404" customWidth="1"/>
    <col min="14099" max="14099" width="3.75" style="404" customWidth="1"/>
    <col min="14100" max="14100" width="1.625" style="404" customWidth="1"/>
    <col min="14101" max="14336" width="9" style="404" customWidth="1"/>
    <col min="14337" max="14337" width="19.75" style="404" customWidth="1"/>
    <col min="14338" max="14338" width="3" style="404" customWidth="1"/>
    <col min="14339" max="14341" width="7.375" style="404" customWidth="1"/>
    <col min="14342" max="14353" width="7.625" style="404" customWidth="1"/>
    <col min="14354" max="14354" width="8.25" style="404" customWidth="1"/>
    <col min="14355" max="14355" width="3.75" style="404" customWidth="1"/>
    <col min="14356" max="14356" width="1.625" style="404" customWidth="1"/>
    <col min="14357" max="14592" width="9" style="404" customWidth="1"/>
    <col min="14593" max="14593" width="19.75" style="404" customWidth="1"/>
    <col min="14594" max="14594" width="3" style="404" customWidth="1"/>
    <col min="14595" max="14597" width="7.375" style="404" customWidth="1"/>
    <col min="14598" max="14609" width="7.625" style="404" customWidth="1"/>
    <col min="14610" max="14610" width="8.25" style="404" customWidth="1"/>
    <col min="14611" max="14611" width="3.75" style="404" customWidth="1"/>
    <col min="14612" max="14612" width="1.625" style="404" customWidth="1"/>
    <col min="14613" max="14848" width="9" style="404" customWidth="1"/>
    <col min="14849" max="14849" width="19.75" style="404" customWidth="1"/>
    <col min="14850" max="14850" width="3" style="404" customWidth="1"/>
    <col min="14851" max="14853" width="7.375" style="404" customWidth="1"/>
    <col min="14854" max="14865" width="7.625" style="404" customWidth="1"/>
    <col min="14866" max="14866" width="8.25" style="404" customWidth="1"/>
    <col min="14867" max="14867" width="3.75" style="404" customWidth="1"/>
    <col min="14868" max="14868" width="1.625" style="404" customWidth="1"/>
    <col min="14869" max="15104" width="9" style="404" customWidth="1"/>
    <col min="15105" max="15105" width="19.75" style="404" customWidth="1"/>
    <col min="15106" max="15106" width="3" style="404" customWidth="1"/>
    <col min="15107" max="15109" width="7.375" style="404" customWidth="1"/>
    <col min="15110" max="15121" width="7.625" style="404" customWidth="1"/>
    <col min="15122" max="15122" width="8.25" style="404" customWidth="1"/>
    <col min="15123" max="15123" width="3.75" style="404" customWidth="1"/>
    <col min="15124" max="15124" width="1.625" style="404" customWidth="1"/>
    <col min="15125" max="15360" width="9" style="404" customWidth="1"/>
    <col min="15361" max="15361" width="19.75" style="404" customWidth="1"/>
    <col min="15362" max="15362" width="3" style="404" customWidth="1"/>
    <col min="15363" max="15365" width="7.375" style="404" customWidth="1"/>
    <col min="15366" max="15377" width="7.625" style="404" customWidth="1"/>
    <col min="15378" max="15378" width="8.25" style="404" customWidth="1"/>
    <col min="15379" max="15379" width="3.75" style="404" customWidth="1"/>
    <col min="15380" max="15380" width="1.625" style="404" customWidth="1"/>
    <col min="15381" max="15616" width="9" style="404" customWidth="1"/>
    <col min="15617" max="15617" width="19.75" style="404" customWidth="1"/>
    <col min="15618" max="15618" width="3" style="404" customWidth="1"/>
    <col min="15619" max="15621" width="7.375" style="404" customWidth="1"/>
    <col min="15622" max="15633" width="7.625" style="404" customWidth="1"/>
    <col min="15634" max="15634" width="8.25" style="404" customWidth="1"/>
    <col min="15635" max="15635" width="3.75" style="404" customWidth="1"/>
    <col min="15636" max="15636" width="1.625" style="404" customWidth="1"/>
    <col min="15637" max="15872" width="9" style="404" customWidth="1"/>
    <col min="15873" max="15873" width="19.75" style="404" customWidth="1"/>
    <col min="15874" max="15874" width="3" style="404" customWidth="1"/>
    <col min="15875" max="15877" width="7.375" style="404" customWidth="1"/>
    <col min="15878" max="15889" width="7.625" style="404" customWidth="1"/>
    <col min="15890" max="15890" width="8.25" style="404" customWidth="1"/>
    <col min="15891" max="15891" width="3.75" style="404" customWidth="1"/>
    <col min="15892" max="15892" width="1.625" style="404" customWidth="1"/>
    <col min="15893" max="16128" width="9" style="404" customWidth="1"/>
    <col min="16129" max="16129" width="19.75" style="404" customWidth="1"/>
    <col min="16130" max="16130" width="3" style="404" customWidth="1"/>
    <col min="16131" max="16133" width="7.375" style="404" customWidth="1"/>
    <col min="16134" max="16145" width="7.625" style="404" customWidth="1"/>
    <col min="16146" max="16146" width="8.25" style="404" customWidth="1"/>
    <col min="16147" max="16147" width="3.75" style="404" customWidth="1"/>
    <col min="16148" max="16148" width="1.625" style="404" customWidth="1"/>
    <col min="16149" max="16384" width="9" style="404" customWidth="1"/>
  </cols>
  <sheetData>
    <row r="1" spans="1:22" ht="20.25" customHeight="1">
      <c r="A1" s="407" t="s">
        <v>658</v>
      </c>
      <c r="B1" s="405"/>
      <c r="R1" s="1688" t="s">
        <v>833</v>
      </c>
      <c r="S1" s="1688"/>
    </row>
    <row r="2" spans="1:22" ht="21" customHeight="1">
      <c r="B2" s="405"/>
      <c r="R2" s="452"/>
      <c r="S2" s="452"/>
      <c r="V2" s="390" t="s">
        <v>1045</v>
      </c>
    </row>
    <row r="3" spans="1:22" s="405" customFormat="1" ht="22.5" customHeight="1">
      <c r="A3" s="1689" t="s">
        <v>1440</v>
      </c>
      <c r="B3" s="1689"/>
      <c r="C3" s="1689"/>
      <c r="D3" s="1689"/>
      <c r="E3" s="1689"/>
      <c r="F3" s="1689"/>
      <c r="G3" s="1689"/>
      <c r="H3" s="1689"/>
      <c r="I3" s="1689"/>
      <c r="J3" s="1689"/>
      <c r="K3" s="1689"/>
      <c r="L3" s="1689"/>
      <c r="M3" s="1689"/>
      <c r="N3" s="1689"/>
      <c r="O3" s="1689"/>
      <c r="P3" s="1689"/>
      <c r="Q3" s="1689"/>
      <c r="R3" s="1689"/>
      <c r="S3" s="408"/>
    </row>
    <row r="4" spans="1:22" s="405" customFormat="1" ht="12" customHeight="1">
      <c r="A4" s="408"/>
      <c r="B4" s="408"/>
      <c r="C4" s="408"/>
      <c r="D4" s="408"/>
      <c r="E4" s="408"/>
      <c r="F4" s="408"/>
      <c r="G4" s="408"/>
      <c r="H4" s="408"/>
      <c r="I4" s="408"/>
      <c r="J4" s="408"/>
      <c r="K4" s="408"/>
      <c r="L4" s="408"/>
      <c r="M4" s="408"/>
      <c r="N4" s="408"/>
      <c r="O4" s="408"/>
      <c r="P4" s="408"/>
      <c r="Q4" s="408"/>
      <c r="R4" s="408"/>
      <c r="S4" s="408"/>
    </row>
    <row r="5" spans="1:22" ht="20.25" customHeight="1">
      <c r="A5" s="406"/>
      <c r="B5" s="406"/>
      <c r="C5" s="406"/>
      <c r="D5" s="406"/>
      <c r="E5" s="406"/>
      <c r="F5" s="406"/>
      <c r="G5" s="406"/>
      <c r="H5" s="406"/>
      <c r="I5" s="406"/>
      <c r="J5" s="406"/>
      <c r="K5" s="406"/>
      <c r="L5" s="406"/>
      <c r="M5" s="406"/>
      <c r="N5" s="1690" t="s">
        <v>834</v>
      </c>
      <c r="O5" s="1690"/>
      <c r="P5" s="1691"/>
      <c r="Q5" s="1692"/>
      <c r="R5" s="1692"/>
      <c r="S5" s="1693"/>
    </row>
    <row r="6" spans="1:22" ht="20.25" customHeight="1">
      <c r="A6" s="406"/>
      <c r="B6" s="406"/>
      <c r="C6" s="406"/>
      <c r="D6" s="406"/>
      <c r="E6" s="406"/>
      <c r="F6" s="406"/>
      <c r="G6" s="406"/>
      <c r="H6" s="406"/>
      <c r="I6" s="406"/>
      <c r="J6" s="406"/>
      <c r="K6" s="406"/>
      <c r="L6" s="406"/>
      <c r="M6" s="406"/>
      <c r="N6" s="1690" t="s">
        <v>617</v>
      </c>
      <c r="O6" s="1690"/>
      <c r="P6" s="1691"/>
      <c r="Q6" s="1692"/>
      <c r="R6" s="1692"/>
      <c r="S6" s="1693"/>
    </row>
    <row r="7" spans="1:22" ht="20.25" customHeight="1">
      <c r="A7" s="406"/>
      <c r="B7" s="406"/>
      <c r="C7" s="406"/>
      <c r="D7" s="406"/>
      <c r="E7" s="406"/>
      <c r="F7" s="406"/>
      <c r="G7" s="406"/>
      <c r="H7" s="406"/>
      <c r="I7" s="406"/>
      <c r="J7" s="406"/>
      <c r="K7" s="406"/>
      <c r="L7" s="406"/>
      <c r="M7" s="406"/>
      <c r="N7" s="1690" t="s">
        <v>835</v>
      </c>
      <c r="O7" s="1690"/>
      <c r="P7" s="1691" t="s">
        <v>296</v>
      </c>
      <c r="Q7" s="1692"/>
      <c r="R7" s="1692"/>
      <c r="S7" s="1693"/>
    </row>
    <row r="8" spans="1:22" ht="20.25" customHeight="1">
      <c r="A8" s="406"/>
      <c r="B8" s="406"/>
      <c r="C8" s="406"/>
      <c r="D8" s="406"/>
      <c r="E8" s="406"/>
      <c r="F8" s="406"/>
      <c r="G8" s="406"/>
      <c r="H8" s="406"/>
      <c r="I8" s="406"/>
      <c r="J8" s="406"/>
      <c r="K8" s="406"/>
      <c r="L8" s="406"/>
      <c r="M8" s="406"/>
      <c r="N8" s="449"/>
      <c r="O8" s="449"/>
      <c r="P8" s="449"/>
      <c r="Q8" s="449"/>
      <c r="R8" s="449"/>
      <c r="S8" s="449"/>
    </row>
    <row r="9" spans="1:22" ht="26.25" customHeight="1">
      <c r="A9" s="1703" t="s">
        <v>182</v>
      </c>
      <c r="B9" s="1704"/>
      <c r="C9" s="421"/>
      <c r="D9" s="431" t="s">
        <v>523</v>
      </c>
      <c r="E9" s="431"/>
      <c r="F9" s="435"/>
      <c r="G9" s="443"/>
      <c r="H9" s="443"/>
      <c r="I9" s="443" t="s">
        <v>583</v>
      </c>
      <c r="J9" s="443"/>
      <c r="K9" s="443"/>
      <c r="L9" s="443"/>
      <c r="M9" s="443"/>
      <c r="N9" s="450"/>
      <c r="O9" s="1694" t="s">
        <v>1441</v>
      </c>
      <c r="P9" s="1694"/>
      <c r="Q9" s="1694"/>
      <c r="R9" s="1707" t="s">
        <v>1442</v>
      </c>
      <c r="S9" s="1708"/>
    </row>
    <row r="10" spans="1:22" s="406" customFormat="1" ht="26.25" customHeight="1">
      <c r="A10" s="1705"/>
      <c r="B10" s="1706"/>
      <c r="C10" s="422" t="s">
        <v>836</v>
      </c>
      <c r="D10" s="422" t="s">
        <v>837</v>
      </c>
      <c r="E10" s="409" t="s">
        <v>570</v>
      </c>
      <c r="F10" s="436" t="s">
        <v>839</v>
      </c>
      <c r="G10" s="444" t="s">
        <v>841</v>
      </c>
      <c r="H10" s="444" t="s">
        <v>842</v>
      </c>
      <c r="I10" s="444" t="s">
        <v>399</v>
      </c>
      <c r="J10" s="444" t="s">
        <v>104</v>
      </c>
      <c r="K10" s="444" t="s">
        <v>844</v>
      </c>
      <c r="L10" s="444" t="s">
        <v>513</v>
      </c>
      <c r="M10" s="444" t="s">
        <v>254</v>
      </c>
      <c r="N10" s="444" t="s">
        <v>12</v>
      </c>
      <c r="O10" s="444" t="s">
        <v>836</v>
      </c>
      <c r="P10" s="444" t="s">
        <v>837</v>
      </c>
      <c r="Q10" s="444" t="s">
        <v>570</v>
      </c>
      <c r="R10" s="1705"/>
      <c r="S10" s="1709"/>
    </row>
    <row r="11" spans="1:22" s="406" customFormat="1" ht="30" customHeight="1">
      <c r="A11" s="410" t="s">
        <v>702</v>
      </c>
      <c r="B11" s="417" t="s">
        <v>846</v>
      </c>
      <c r="C11" s="423"/>
      <c r="D11" s="423"/>
      <c r="E11" s="432"/>
      <c r="F11" s="437"/>
      <c r="G11" s="423"/>
      <c r="H11" s="423"/>
      <c r="I11" s="423"/>
      <c r="J11" s="423"/>
      <c r="K11" s="423"/>
      <c r="L11" s="423"/>
      <c r="M11" s="423"/>
      <c r="N11" s="423"/>
      <c r="O11" s="423"/>
      <c r="P11" s="425"/>
      <c r="Q11" s="425"/>
      <c r="R11" s="432"/>
      <c r="S11" s="455"/>
    </row>
    <row r="12" spans="1:22" ht="30" customHeight="1">
      <c r="A12" s="411" t="s">
        <v>847</v>
      </c>
      <c r="B12" s="417" t="s">
        <v>848</v>
      </c>
      <c r="C12" s="424"/>
      <c r="D12" s="424"/>
      <c r="E12" s="433"/>
      <c r="F12" s="438"/>
      <c r="G12" s="424"/>
      <c r="H12" s="424"/>
      <c r="I12" s="424"/>
      <c r="J12" s="424"/>
      <c r="K12" s="424"/>
      <c r="L12" s="424"/>
      <c r="M12" s="424"/>
      <c r="N12" s="424"/>
      <c r="O12" s="424"/>
      <c r="P12" s="424"/>
      <c r="Q12" s="424"/>
      <c r="R12" s="453">
        <f>SUM(F12:Q12)</f>
        <v>0</v>
      </c>
      <c r="S12" s="456" t="s">
        <v>851</v>
      </c>
    </row>
    <row r="13" spans="1:22" ht="30" customHeight="1">
      <c r="A13" s="411" t="s">
        <v>524</v>
      </c>
      <c r="B13" s="417" t="s">
        <v>852</v>
      </c>
      <c r="C13" s="425"/>
      <c r="D13" s="425"/>
      <c r="E13" s="434"/>
      <c r="F13" s="439"/>
      <c r="G13" s="445"/>
      <c r="H13" s="445"/>
      <c r="I13" s="445"/>
      <c r="J13" s="447"/>
      <c r="K13" s="447"/>
      <c r="L13" s="445"/>
      <c r="M13" s="445"/>
      <c r="N13" s="445"/>
      <c r="O13" s="445"/>
      <c r="P13" s="445"/>
      <c r="Q13" s="445"/>
      <c r="R13" s="454">
        <f>SUM(F13:Q13)</f>
        <v>0</v>
      </c>
      <c r="S13" s="456" t="s">
        <v>82</v>
      </c>
    </row>
    <row r="14" spans="1:22" ht="30" customHeight="1">
      <c r="A14" s="411" t="s">
        <v>853</v>
      </c>
      <c r="B14" s="417" t="s">
        <v>754</v>
      </c>
      <c r="C14" s="426"/>
      <c r="D14" s="426"/>
      <c r="E14" s="426"/>
      <c r="F14" s="440"/>
      <c r="G14" s="446"/>
      <c r="H14" s="446"/>
      <c r="I14" s="446"/>
      <c r="J14" s="1695" t="e">
        <f>ROUNDUP(R12/R13,1)</f>
        <v>#DIV/0!</v>
      </c>
      <c r="K14" s="1696"/>
      <c r="L14" s="448" t="s">
        <v>854</v>
      </c>
      <c r="M14" s="446"/>
      <c r="N14" s="446"/>
      <c r="O14" s="451"/>
      <c r="P14" s="448"/>
      <c r="Q14" s="448"/>
      <c r="R14" s="448"/>
      <c r="S14" s="457"/>
    </row>
    <row r="15" spans="1:22" ht="30" customHeight="1">
      <c r="A15" s="412" t="s">
        <v>752</v>
      </c>
      <c r="B15" s="418" t="s">
        <v>856</v>
      </c>
      <c r="C15" s="427">
        <f t="shared" ref="C15:Q15" si="0">C11*C13*1.25</f>
        <v>0</v>
      </c>
      <c r="D15" s="427">
        <f t="shared" si="0"/>
        <v>0</v>
      </c>
      <c r="E15" s="427">
        <f t="shared" si="0"/>
        <v>0</v>
      </c>
      <c r="F15" s="427">
        <f t="shared" si="0"/>
        <v>0</v>
      </c>
      <c r="G15" s="427">
        <f t="shared" si="0"/>
        <v>0</v>
      </c>
      <c r="H15" s="427">
        <f t="shared" si="0"/>
        <v>0</v>
      </c>
      <c r="I15" s="427">
        <f t="shared" si="0"/>
        <v>0</v>
      </c>
      <c r="J15" s="427">
        <f t="shared" si="0"/>
        <v>0</v>
      </c>
      <c r="K15" s="427">
        <f t="shared" si="0"/>
        <v>0</v>
      </c>
      <c r="L15" s="427">
        <f t="shared" si="0"/>
        <v>0</v>
      </c>
      <c r="M15" s="427">
        <f t="shared" si="0"/>
        <v>0</v>
      </c>
      <c r="N15" s="427">
        <f t="shared" si="0"/>
        <v>0</v>
      </c>
      <c r="O15" s="427">
        <f t="shared" si="0"/>
        <v>0</v>
      </c>
      <c r="P15" s="427">
        <f t="shared" si="0"/>
        <v>0</v>
      </c>
      <c r="Q15" s="427">
        <f t="shared" si="0"/>
        <v>0</v>
      </c>
      <c r="R15" s="1697"/>
      <c r="S15" s="1698"/>
    </row>
    <row r="16" spans="1:22" ht="30" customHeight="1">
      <c r="A16" s="413" t="s">
        <v>1160</v>
      </c>
      <c r="B16" s="419" t="s">
        <v>625</v>
      </c>
      <c r="C16" s="428"/>
      <c r="D16" s="428"/>
      <c r="E16" s="428"/>
      <c r="F16" s="441">
        <f t="shared" ref="F16:Q16" si="1">SUM(C15:E15)</f>
        <v>0</v>
      </c>
      <c r="G16" s="441">
        <f t="shared" si="1"/>
        <v>0</v>
      </c>
      <c r="H16" s="441">
        <f t="shared" si="1"/>
        <v>0</v>
      </c>
      <c r="I16" s="441">
        <f t="shared" si="1"/>
        <v>0</v>
      </c>
      <c r="J16" s="441">
        <f t="shared" si="1"/>
        <v>0</v>
      </c>
      <c r="K16" s="441">
        <f t="shared" si="1"/>
        <v>0</v>
      </c>
      <c r="L16" s="441">
        <f t="shared" si="1"/>
        <v>0</v>
      </c>
      <c r="M16" s="441">
        <f t="shared" si="1"/>
        <v>0</v>
      </c>
      <c r="N16" s="441">
        <f t="shared" si="1"/>
        <v>0</v>
      </c>
      <c r="O16" s="441">
        <f t="shared" si="1"/>
        <v>0</v>
      </c>
      <c r="P16" s="441">
        <f t="shared" si="1"/>
        <v>0</v>
      </c>
      <c r="Q16" s="441">
        <f t="shared" si="1"/>
        <v>0</v>
      </c>
      <c r="R16" s="1699"/>
      <c r="S16" s="1700"/>
    </row>
    <row r="17" spans="1:19" ht="30" customHeight="1">
      <c r="A17" s="413" t="s">
        <v>858</v>
      </c>
      <c r="B17" s="420" t="s">
        <v>419</v>
      </c>
      <c r="C17" s="428"/>
      <c r="D17" s="428"/>
      <c r="E17" s="428"/>
      <c r="F17" s="441">
        <f t="shared" ref="F17:Q17" si="2">SUM(C12:E12)</f>
        <v>0</v>
      </c>
      <c r="G17" s="441">
        <f t="shared" si="2"/>
        <v>0</v>
      </c>
      <c r="H17" s="441">
        <f t="shared" si="2"/>
        <v>0</v>
      </c>
      <c r="I17" s="441">
        <f t="shared" si="2"/>
        <v>0</v>
      </c>
      <c r="J17" s="441">
        <f t="shared" si="2"/>
        <v>0</v>
      </c>
      <c r="K17" s="441">
        <f t="shared" si="2"/>
        <v>0</v>
      </c>
      <c r="L17" s="441">
        <f t="shared" si="2"/>
        <v>0</v>
      </c>
      <c r="M17" s="441">
        <f t="shared" si="2"/>
        <v>0</v>
      </c>
      <c r="N17" s="441">
        <f t="shared" si="2"/>
        <v>0</v>
      </c>
      <c r="O17" s="441">
        <f t="shared" si="2"/>
        <v>0</v>
      </c>
      <c r="P17" s="441">
        <f t="shared" si="2"/>
        <v>0</v>
      </c>
      <c r="Q17" s="441">
        <f t="shared" si="2"/>
        <v>0</v>
      </c>
      <c r="R17" s="1699"/>
      <c r="S17" s="1700"/>
    </row>
    <row r="18" spans="1:19" ht="30" customHeight="1">
      <c r="A18" s="1701" t="s">
        <v>859</v>
      </c>
      <c r="B18" s="1702"/>
      <c r="C18" s="429"/>
      <c r="D18" s="429"/>
      <c r="E18" s="429"/>
      <c r="F18" s="442" t="str">
        <f t="shared" ref="F18:Q18" si="3">IF(F17&gt;F16,"○","")</f>
        <v/>
      </c>
      <c r="G18" s="442" t="str">
        <f t="shared" si="3"/>
        <v/>
      </c>
      <c r="H18" s="442" t="str">
        <f t="shared" si="3"/>
        <v/>
      </c>
      <c r="I18" s="442" t="str">
        <f t="shared" si="3"/>
        <v/>
      </c>
      <c r="J18" s="442" t="str">
        <f t="shared" si="3"/>
        <v/>
      </c>
      <c r="K18" s="442" t="str">
        <f t="shared" si="3"/>
        <v/>
      </c>
      <c r="L18" s="442" t="str">
        <f t="shared" si="3"/>
        <v/>
      </c>
      <c r="M18" s="442" t="str">
        <f t="shared" si="3"/>
        <v/>
      </c>
      <c r="N18" s="442" t="str">
        <f t="shared" si="3"/>
        <v/>
      </c>
      <c r="O18" s="442" t="str">
        <f t="shared" si="3"/>
        <v/>
      </c>
      <c r="P18" s="442" t="str">
        <f t="shared" si="3"/>
        <v/>
      </c>
      <c r="Q18" s="442" t="str">
        <f t="shared" si="3"/>
        <v/>
      </c>
      <c r="R18" s="1699"/>
      <c r="S18" s="1700"/>
    </row>
    <row r="19" spans="1:19" ht="10.5" customHeight="1">
      <c r="A19" s="414"/>
      <c r="B19" s="414"/>
      <c r="C19" s="414"/>
      <c r="D19" s="414"/>
      <c r="E19" s="414"/>
    </row>
    <row r="20" spans="1:19" ht="18" customHeight="1">
      <c r="A20" s="414" t="s">
        <v>1412</v>
      </c>
      <c r="B20" s="414"/>
      <c r="C20" s="414"/>
      <c r="D20" s="414"/>
      <c r="E20" s="414"/>
    </row>
    <row r="21" spans="1:19" ht="18" customHeight="1">
      <c r="A21" s="415" t="s">
        <v>1386</v>
      </c>
      <c r="B21" s="415"/>
      <c r="C21" s="415"/>
      <c r="D21" s="415"/>
      <c r="E21" s="415"/>
    </row>
    <row r="22" spans="1:19" ht="18" customHeight="1">
      <c r="A22" s="415" t="s">
        <v>860</v>
      </c>
      <c r="B22" s="415"/>
      <c r="C22" s="415"/>
      <c r="D22" s="415"/>
      <c r="E22" s="415"/>
    </row>
    <row r="23" spans="1:19" ht="18" customHeight="1">
      <c r="A23" s="415" t="s">
        <v>864</v>
      </c>
      <c r="B23" s="415"/>
      <c r="C23" s="415"/>
      <c r="D23" s="415"/>
      <c r="E23" s="415"/>
    </row>
    <row r="24" spans="1:19" ht="19.5" customHeight="1">
      <c r="A24" s="415" t="s">
        <v>865</v>
      </c>
      <c r="B24" s="415"/>
      <c r="C24" s="415"/>
      <c r="D24" s="415"/>
      <c r="E24" s="415"/>
    </row>
    <row r="25" spans="1:19" ht="18" customHeight="1">
      <c r="A25" s="416" t="s">
        <v>472</v>
      </c>
      <c r="B25" s="416"/>
      <c r="C25" s="430"/>
      <c r="D25" s="430"/>
      <c r="E25" s="430"/>
      <c r="F25" s="430"/>
      <c r="G25" s="430"/>
      <c r="H25" s="430"/>
      <c r="I25" s="430"/>
      <c r="J25" s="430"/>
      <c r="K25" s="430"/>
      <c r="L25" s="430"/>
      <c r="M25" s="430"/>
      <c r="N25" s="430"/>
      <c r="O25" s="430"/>
      <c r="P25" s="430"/>
      <c r="Q25" s="430"/>
      <c r="R25" s="430"/>
      <c r="S25" s="430"/>
    </row>
    <row r="26" spans="1:19" ht="18" customHeight="1">
      <c r="A26" s="416" t="s">
        <v>867</v>
      </c>
      <c r="B26" s="416"/>
      <c r="C26" s="430"/>
      <c r="D26" s="430"/>
      <c r="E26" s="430"/>
      <c r="F26" s="430"/>
      <c r="G26" s="430"/>
      <c r="H26" s="430"/>
      <c r="I26" s="430"/>
      <c r="J26" s="430"/>
      <c r="K26" s="430"/>
      <c r="L26" s="430"/>
      <c r="M26" s="430"/>
      <c r="N26" s="430"/>
      <c r="O26" s="430"/>
      <c r="P26" s="430"/>
      <c r="Q26" s="430"/>
      <c r="R26" s="430"/>
      <c r="S26" s="430"/>
    </row>
    <row r="27" spans="1:19" ht="10.5" customHeight="1"/>
    <row r="28" spans="1:19" ht="20.100000000000001" customHeight="1"/>
    <row r="29" spans="1:19" ht="20.100000000000001" customHeight="1"/>
  </sheetData>
  <mergeCells count="17">
    <mergeCell ref="R16:S16"/>
    <mergeCell ref="R17:S17"/>
    <mergeCell ref="A18:B18"/>
    <mergeCell ref="R18:S18"/>
    <mergeCell ref="A9:B10"/>
    <mergeCell ref="R9:S10"/>
    <mergeCell ref="N7:O7"/>
    <mergeCell ref="P7:S7"/>
    <mergeCell ref="O9:Q9"/>
    <mergeCell ref="J14:K14"/>
    <mergeCell ref="R15:S15"/>
    <mergeCell ref="R1:S1"/>
    <mergeCell ref="A3:R3"/>
    <mergeCell ref="N5:O5"/>
    <mergeCell ref="P5:S5"/>
    <mergeCell ref="N6:O6"/>
    <mergeCell ref="P6:S6"/>
  </mergeCells>
  <phoneticPr fontId="7"/>
  <conditionalFormatting sqref="C15:Q15">
    <cfRule type="containsErrors" dxfId="25" priority="2">
      <formula>ISERROR(C15)</formula>
    </cfRule>
  </conditionalFormatting>
  <conditionalFormatting sqref="M14:N14 G14:J14">
    <cfRule type="containsErrors" dxfId="24" priority="1">
      <formula>ISERROR(G14)</formula>
    </cfRule>
  </conditionalFormatting>
  <dataValidations count="1">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"生活介護,自立訓練(生活訓練),自立訓練(機能訓練),就労移行支援,就労継続支援Ａ型,就労継続支援Ｂ型"</formula1>
    </dataValidation>
  </dataValidations>
  <hyperlinks>
    <hyperlink ref="V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7" orientation="landscape" horizontalDpi="300" verticalDpi="300" r:id="rId1"/>
  <headerFooter alignWithMargins="0">
    <oddFooter xml:space="preserve">&amp;R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zoomScaleNormal="80" zoomScaleSheetLayoutView="100" workbookViewId="0">
      <selection activeCell="A3" sqref="A3"/>
    </sheetView>
  </sheetViews>
  <sheetFormatPr defaultRowHeight="13.5"/>
  <cols>
    <col min="1" max="1" width="19.75" style="404" customWidth="1"/>
    <col min="2" max="2" width="3" style="404" customWidth="1"/>
    <col min="3" max="5" width="7.375" style="404" customWidth="1"/>
    <col min="6" max="17" width="7.625" style="404" customWidth="1"/>
    <col min="18" max="18" width="8.25" style="404" customWidth="1"/>
    <col min="19" max="19" width="3.75" style="404" customWidth="1"/>
    <col min="20" max="20" width="1.625" style="404" customWidth="1"/>
    <col min="21" max="256" width="9" style="404" customWidth="1"/>
    <col min="257" max="257" width="19.75" style="404" customWidth="1"/>
    <col min="258" max="258" width="3" style="404" customWidth="1"/>
    <col min="259" max="261" width="7.375" style="404" customWidth="1"/>
    <col min="262" max="273" width="7.625" style="404" customWidth="1"/>
    <col min="274" max="274" width="8.25" style="404" customWidth="1"/>
    <col min="275" max="275" width="3.75" style="404" customWidth="1"/>
    <col min="276" max="276" width="1.625" style="404" customWidth="1"/>
    <col min="277" max="512" width="9" style="404" customWidth="1"/>
    <col min="513" max="513" width="19.75" style="404" customWidth="1"/>
    <col min="514" max="514" width="3" style="404" customWidth="1"/>
    <col min="515" max="517" width="7.375" style="404" customWidth="1"/>
    <col min="518" max="529" width="7.625" style="404" customWidth="1"/>
    <col min="530" max="530" width="8.25" style="404" customWidth="1"/>
    <col min="531" max="531" width="3.75" style="404" customWidth="1"/>
    <col min="532" max="532" width="1.625" style="404" customWidth="1"/>
    <col min="533" max="768" width="9" style="404" customWidth="1"/>
    <col min="769" max="769" width="19.75" style="404" customWidth="1"/>
    <col min="770" max="770" width="3" style="404" customWidth="1"/>
    <col min="771" max="773" width="7.375" style="404" customWidth="1"/>
    <col min="774" max="785" width="7.625" style="404" customWidth="1"/>
    <col min="786" max="786" width="8.25" style="404" customWidth="1"/>
    <col min="787" max="787" width="3.75" style="404" customWidth="1"/>
    <col min="788" max="788" width="1.625" style="404" customWidth="1"/>
    <col min="789" max="1024" width="9" style="404" customWidth="1"/>
    <col min="1025" max="1025" width="19.75" style="404" customWidth="1"/>
    <col min="1026" max="1026" width="3" style="404" customWidth="1"/>
    <col min="1027" max="1029" width="7.375" style="404" customWidth="1"/>
    <col min="1030" max="1041" width="7.625" style="404" customWidth="1"/>
    <col min="1042" max="1042" width="8.25" style="404" customWidth="1"/>
    <col min="1043" max="1043" width="3.75" style="404" customWidth="1"/>
    <col min="1044" max="1044" width="1.625" style="404" customWidth="1"/>
    <col min="1045" max="1280" width="9" style="404" customWidth="1"/>
    <col min="1281" max="1281" width="19.75" style="404" customWidth="1"/>
    <col min="1282" max="1282" width="3" style="404" customWidth="1"/>
    <col min="1283" max="1285" width="7.375" style="404" customWidth="1"/>
    <col min="1286" max="1297" width="7.625" style="404" customWidth="1"/>
    <col min="1298" max="1298" width="8.25" style="404" customWidth="1"/>
    <col min="1299" max="1299" width="3.75" style="404" customWidth="1"/>
    <col min="1300" max="1300" width="1.625" style="404" customWidth="1"/>
    <col min="1301" max="1536" width="9" style="404" customWidth="1"/>
    <col min="1537" max="1537" width="19.75" style="404" customWidth="1"/>
    <col min="1538" max="1538" width="3" style="404" customWidth="1"/>
    <col min="1539" max="1541" width="7.375" style="404" customWidth="1"/>
    <col min="1542" max="1553" width="7.625" style="404" customWidth="1"/>
    <col min="1554" max="1554" width="8.25" style="404" customWidth="1"/>
    <col min="1555" max="1555" width="3.75" style="404" customWidth="1"/>
    <col min="1556" max="1556" width="1.625" style="404" customWidth="1"/>
    <col min="1557" max="1792" width="9" style="404" customWidth="1"/>
    <col min="1793" max="1793" width="19.75" style="404" customWidth="1"/>
    <col min="1794" max="1794" width="3" style="404" customWidth="1"/>
    <col min="1795" max="1797" width="7.375" style="404" customWidth="1"/>
    <col min="1798" max="1809" width="7.625" style="404" customWidth="1"/>
    <col min="1810" max="1810" width="8.25" style="404" customWidth="1"/>
    <col min="1811" max="1811" width="3.75" style="404" customWidth="1"/>
    <col min="1812" max="1812" width="1.625" style="404" customWidth="1"/>
    <col min="1813" max="2048" width="9" style="404" customWidth="1"/>
    <col min="2049" max="2049" width="19.75" style="404" customWidth="1"/>
    <col min="2050" max="2050" width="3" style="404" customWidth="1"/>
    <col min="2051" max="2053" width="7.375" style="404" customWidth="1"/>
    <col min="2054" max="2065" width="7.625" style="404" customWidth="1"/>
    <col min="2066" max="2066" width="8.25" style="404" customWidth="1"/>
    <col min="2067" max="2067" width="3.75" style="404" customWidth="1"/>
    <col min="2068" max="2068" width="1.625" style="404" customWidth="1"/>
    <col min="2069" max="2304" width="9" style="404" customWidth="1"/>
    <col min="2305" max="2305" width="19.75" style="404" customWidth="1"/>
    <col min="2306" max="2306" width="3" style="404" customWidth="1"/>
    <col min="2307" max="2309" width="7.375" style="404" customWidth="1"/>
    <col min="2310" max="2321" width="7.625" style="404" customWidth="1"/>
    <col min="2322" max="2322" width="8.25" style="404" customWidth="1"/>
    <col min="2323" max="2323" width="3.75" style="404" customWidth="1"/>
    <col min="2324" max="2324" width="1.625" style="404" customWidth="1"/>
    <col min="2325" max="2560" width="9" style="404" customWidth="1"/>
    <col min="2561" max="2561" width="19.75" style="404" customWidth="1"/>
    <col min="2562" max="2562" width="3" style="404" customWidth="1"/>
    <col min="2563" max="2565" width="7.375" style="404" customWidth="1"/>
    <col min="2566" max="2577" width="7.625" style="404" customWidth="1"/>
    <col min="2578" max="2578" width="8.25" style="404" customWidth="1"/>
    <col min="2579" max="2579" width="3.75" style="404" customWidth="1"/>
    <col min="2580" max="2580" width="1.625" style="404" customWidth="1"/>
    <col min="2581" max="2816" width="9" style="404" customWidth="1"/>
    <col min="2817" max="2817" width="19.75" style="404" customWidth="1"/>
    <col min="2818" max="2818" width="3" style="404" customWidth="1"/>
    <col min="2819" max="2821" width="7.375" style="404" customWidth="1"/>
    <col min="2822" max="2833" width="7.625" style="404" customWidth="1"/>
    <col min="2834" max="2834" width="8.25" style="404" customWidth="1"/>
    <col min="2835" max="2835" width="3.75" style="404" customWidth="1"/>
    <col min="2836" max="2836" width="1.625" style="404" customWidth="1"/>
    <col min="2837" max="3072" width="9" style="404" customWidth="1"/>
    <col min="3073" max="3073" width="19.75" style="404" customWidth="1"/>
    <col min="3074" max="3074" width="3" style="404" customWidth="1"/>
    <col min="3075" max="3077" width="7.375" style="404" customWidth="1"/>
    <col min="3078" max="3089" width="7.625" style="404" customWidth="1"/>
    <col min="3090" max="3090" width="8.25" style="404" customWidth="1"/>
    <col min="3091" max="3091" width="3.75" style="404" customWidth="1"/>
    <col min="3092" max="3092" width="1.625" style="404" customWidth="1"/>
    <col min="3093" max="3328" width="9" style="404" customWidth="1"/>
    <col min="3329" max="3329" width="19.75" style="404" customWidth="1"/>
    <col min="3330" max="3330" width="3" style="404" customWidth="1"/>
    <col min="3331" max="3333" width="7.375" style="404" customWidth="1"/>
    <col min="3334" max="3345" width="7.625" style="404" customWidth="1"/>
    <col min="3346" max="3346" width="8.25" style="404" customWidth="1"/>
    <col min="3347" max="3347" width="3.75" style="404" customWidth="1"/>
    <col min="3348" max="3348" width="1.625" style="404" customWidth="1"/>
    <col min="3349" max="3584" width="9" style="404" customWidth="1"/>
    <col min="3585" max="3585" width="19.75" style="404" customWidth="1"/>
    <col min="3586" max="3586" width="3" style="404" customWidth="1"/>
    <col min="3587" max="3589" width="7.375" style="404" customWidth="1"/>
    <col min="3590" max="3601" width="7.625" style="404" customWidth="1"/>
    <col min="3602" max="3602" width="8.25" style="404" customWidth="1"/>
    <col min="3603" max="3603" width="3.75" style="404" customWidth="1"/>
    <col min="3604" max="3604" width="1.625" style="404" customWidth="1"/>
    <col min="3605" max="3840" width="9" style="404" customWidth="1"/>
    <col min="3841" max="3841" width="19.75" style="404" customWidth="1"/>
    <col min="3842" max="3842" width="3" style="404" customWidth="1"/>
    <col min="3843" max="3845" width="7.375" style="404" customWidth="1"/>
    <col min="3846" max="3857" width="7.625" style="404" customWidth="1"/>
    <col min="3858" max="3858" width="8.25" style="404" customWidth="1"/>
    <col min="3859" max="3859" width="3.75" style="404" customWidth="1"/>
    <col min="3860" max="3860" width="1.625" style="404" customWidth="1"/>
    <col min="3861" max="4096" width="9" style="404" customWidth="1"/>
    <col min="4097" max="4097" width="19.75" style="404" customWidth="1"/>
    <col min="4098" max="4098" width="3" style="404" customWidth="1"/>
    <col min="4099" max="4101" width="7.375" style="404" customWidth="1"/>
    <col min="4102" max="4113" width="7.625" style="404" customWidth="1"/>
    <col min="4114" max="4114" width="8.25" style="404" customWidth="1"/>
    <col min="4115" max="4115" width="3.75" style="404" customWidth="1"/>
    <col min="4116" max="4116" width="1.625" style="404" customWidth="1"/>
    <col min="4117" max="4352" width="9" style="404" customWidth="1"/>
    <col min="4353" max="4353" width="19.75" style="404" customWidth="1"/>
    <col min="4354" max="4354" width="3" style="404" customWidth="1"/>
    <col min="4355" max="4357" width="7.375" style="404" customWidth="1"/>
    <col min="4358" max="4369" width="7.625" style="404" customWidth="1"/>
    <col min="4370" max="4370" width="8.25" style="404" customWidth="1"/>
    <col min="4371" max="4371" width="3.75" style="404" customWidth="1"/>
    <col min="4372" max="4372" width="1.625" style="404" customWidth="1"/>
    <col min="4373" max="4608" width="9" style="404" customWidth="1"/>
    <col min="4609" max="4609" width="19.75" style="404" customWidth="1"/>
    <col min="4610" max="4610" width="3" style="404" customWidth="1"/>
    <col min="4611" max="4613" width="7.375" style="404" customWidth="1"/>
    <col min="4614" max="4625" width="7.625" style="404" customWidth="1"/>
    <col min="4626" max="4626" width="8.25" style="404" customWidth="1"/>
    <col min="4627" max="4627" width="3.75" style="404" customWidth="1"/>
    <col min="4628" max="4628" width="1.625" style="404" customWidth="1"/>
    <col min="4629" max="4864" width="9" style="404" customWidth="1"/>
    <col min="4865" max="4865" width="19.75" style="404" customWidth="1"/>
    <col min="4866" max="4866" width="3" style="404" customWidth="1"/>
    <col min="4867" max="4869" width="7.375" style="404" customWidth="1"/>
    <col min="4870" max="4881" width="7.625" style="404" customWidth="1"/>
    <col min="4882" max="4882" width="8.25" style="404" customWidth="1"/>
    <col min="4883" max="4883" width="3.75" style="404" customWidth="1"/>
    <col min="4884" max="4884" width="1.625" style="404" customWidth="1"/>
    <col min="4885" max="5120" width="9" style="404" customWidth="1"/>
    <col min="5121" max="5121" width="19.75" style="404" customWidth="1"/>
    <col min="5122" max="5122" width="3" style="404" customWidth="1"/>
    <col min="5123" max="5125" width="7.375" style="404" customWidth="1"/>
    <col min="5126" max="5137" width="7.625" style="404" customWidth="1"/>
    <col min="5138" max="5138" width="8.25" style="404" customWidth="1"/>
    <col min="5139" max="5139" width="3.75" style="404" customWidth="1"/>
    <col min="5140" max="5140" width="1.625" style="404" customWidth="1"/>
    <col min="5141" max="5376" width="9" style="404" customWidth="1"/>
    <col min="5377" max="5377" width="19.75" style="404" customWidth="1"/>
    <col min="5378" max="5378" width="3" style="404" customWidth="1"/>
    <col min="5379" max="5381" width="7.375" style="404" customWidth="1"/>
    <col min="5382" max="5393" width="7.625" style="404" customWidth="1"/>
    <col min="5394" max="5394" width="8.25" style="404" customWidth="1"/>
    <col min="5395" max="5395" width="3.75" style="404" customWidth="1"/>
    <col min="5396" max="5396" width="1.625" style="404" customWidth="1"/>
    <col min="5397" max="5632" width="9" style="404" customWidth="1"/>
    <col min="5633" max="5633" width="19.75" style="404" customWidth="1"/>
    <col min="5634" max="5634" width="3" style="404" customWidth="1"/>
    <col min="5635" max="5637" width="7.375" style="404" customWidth="1"/>
    <col min="5638" max="5649" width="7.625" style="404" customWidth="1"/>
    <col min="5650" max="5650" width="8.25" style="404" customWidth="1"/>
    <col min="5651" max="5651" width="3.75" style="404" customWidth="1"/>
    <col min="5652" max="5652" width="1.625" style="404" customWidth="1"/>
    <col min="5653" max="5888" width="9" style="404" customWidth="1"/>
    <col min="5889" max="5889" width="19.75" style="404" customWidth="1"/>
    <col min="5890" max="5890" width="3" style="404" customWidth="1"/>
    <col min="5891" max="5893" width="7.375" style="404" customWidth="1"/>
    <col min="5894" max="5905" width="7.625" style="404" customWidth="1"/>
    <col min="5906" max="5906" width="8.25" style="404" customWidth="1"/>
    <col min="5907" max="5907" width="3.75" style="404" customWidth="1"/>
    <col min="5908" max="5908" width="1.625" style="404" customWidth="1"/>
    <col min="5909" max="6144" width="9" style="404" customWidth="1"/>
    <col min="6145" max="6145" width="19.75" style="404" customWidth="1"/>
    <col min="6146" max="6146" width="3" style="404" customWidth="1"/>
    <col min="6147" max="6149" width="7.375" style="404" customWidth="1"/>
    <col min="6150" max="6161" width="7.625" style="404" customWidth="1"/>
    <col min="6162" max="6162" width="8.25" style="404" customWidth="1"/>
    <col min="6163" max="6163" width="3.75" style="404" customWidth="1"/>
    <col min="6164" max="6164" width="1.625" style="404" customWidth="1"/>
    <col min="6165" max="6400" width="9" style="404" customWidth="1"/>
    <col min="6401" max="6401" width="19.75" style="404" customWidth="1"/>
    <col min="6402" max="6402" width="3" style="404" customWidth="1"/>
    <col min="6403" max="6405" width="7.375" style="404" customWidth="1"/>
    <col min="6406" max="6417" width="7.625" style="404" customWidth="1"/>
    <col min="6418" max="6418" width="8.25" style="404" customWidth="1"/>
    <col min="6419" max="6419" width="3.75" style="404" customWidth="1"/>
    <col min="6420" max="6420" width="1.625" style="404" customWidth="1"/>
    <col min="6421" max="6656" width="9" style="404" customWidth="1"/>
    <col min="6657" max="6657" width="19.75" style="404" customWidth="1"/>
    <col min="6658" max="6658" width="3" style="404" customWidth="1"/>
    <col min="6659" max="6661" width="7.375" style="404" customWidth="1"/>
    <col min="6662" max="6673" width="7.625" style="404" customWidth="1"/>
    <col min="6674" max="6674" width="8.25" style="404" customWidth="1"/>
    <col min="6675" max="6675" width="3.75" style="404" customWidth="1"/>
    <col min="6676" max="6676" width="1.625" style="404" customWidth="1"/>
    <col min="6677" max="6912" width="9" style="404" customWidth="1"/>
    <col min="6913" max="6913" width="19.75" style="404" customWidth="1"/>
    <col min="6914" max="6914" width="3" style="404" customWidth="1"/>
    <col min="6915" max="6917" width="7.375" style="404" customWidth="1"/>
    <col min="6918" max="6929" width="7.625" style="404" customWidth="1"/>
    <col min="6930" max="6930" width="8.25" style="404" customWidth="1"/>
    <col min="6931" max="6931" width="3.75" style="404" customWidth="1"/>
    <col min="6932" max="6932" width="1.625" style="404" customWidth="1"/>
    <col min="6933" max="7168" width="9" style="404" customWidth="1"/>
    <col min="7169" max="7169" width="19.75" style="404" customWidth="1"/>
    <col min="7170" max="7170" width="3" style="404" customWidth="1"/>
    <col min="7171" max="7173" width="7.375" style="404" customWidth="1"/>
    <col min="7174" max="7185" width="7.625" style="404" customWidth="1"/>
    <col min="7186" max="7186" width="8.25" style="404" customWidth="1"/>
    <col min="7187" max="7187" width="3.75" style="404" customWidth="1"/>
    <col min="7188" max="7188" width="1.625" style="404" customWidth="1"/>
    <col min="7189" max="7424" width="9" style="404" customWidth="1"/>
    <col min="7425" max="7425" width="19.75" style="404" customWidth="1"/>
    <col min="7426" max="7426" width="3" style="404" customWidth="1"/>
    <col min="7427" max="7429" width="7.375" style="404" customWidth="1"/>
    <col min="7430" max="7441" width="7.625" style="404" customWidth="1"/>
    <col min="7442" max="7442" width="8.25" style="404" customWidth="1"/>
    <col min="7443" max="7443" width="3.75" style="404" customWidth="1"/>
    <col min="7444" max="7444" width="1.625" style="404" customWidth="1"/>
    <col min="7445" max="7680" width="9" style="404" customWidth="1"/>
    <col min="7681" max="7681" width="19.75" style="404" customWidth="1"/>
    <col min="7682" max="7682" width="3" style="404" customWidth="1"/>
    <col min="7683" max="7685" width="7.375" style="404" customWidth="1"/>
    <col min="7686" max="7697" width="7.625" style="404" customWidth="1"/>
    <col min="7698" max="7698" width="8.25" style="404" customWidth="1"/>
    <col min="7699" max="7699" width="3.75" style="404" customWidth="1"/>
    <col min="7700" max="7700" width="1.625" style="404" customWidth="1"/>
    <col min="7701" max="7936" width="9" style="404" customWidth="1"/>
    <col min="7937" max="7937" width="19.75" style="404" customWidth="1"/>
    <col min="7938" max="7938" width="3" style="404" customWidth="1"/>
    <col min="7939" max="7941" width="7.375" style="404" customWidth="1"/>
    <col min="7942" max="7953" width="7.625" style="404" customWidth="1"/>
    <col min="7954" max="7954" width="8.25" style="404" customWidth="1"/>
    <col min="7955" max="7955" width="3.75" style="404" customWidth="1"/>
    <col min="7956" max="7956" width="1.625" style="404" customWidth="1"/>
    <col min="7957" max="8192" width="9" style="404" customWidth="1"/>
    <col min="8193" max="8193" width="19.75" style="404" customWidth="1"/>
    <col min="8194" max="8194" width="3" style="404" customWidth="1"/>
    <col min="8195" max="8197" width="7.375" style="404" customWidth="1"/>
    <col min="8198" max="8209" width="7.625" style="404" customWidth="1"/>
    <col min="8210" max="8210" width="8.25" style="404" customWidth="1"/>
    <col min="8211" max="8211" width="3.75" style="404" customWidth="1"/>
    <col min="8212" max="8212" width="1.625" style="404" customWidth="1"/>
    <col min="8213" max="8448" width="9" style="404" customWidth="1"/>
    <col min="8449" max="8449" width="19.75" style="404" customWidth="1"/>
    <col min="8450" max="8450" width="3" style="404" customWidth="1"/>
    <col min="8451" max="8453" width="7.375" style="404" customWidth="1"/>
    <col min="8454" max="8465" width="7.625" style="404" customWidth="1"/>
    <col min="8466" max="8466" width="8.25" style="404" customWidth="1"/>
    <col min="8467" max="8467" width="3.75" style="404" customWidth="1"/>
    <col min="8468" max="8468" width="1.625" style="404" customWidth="1"/>
    <col min="8469" max="8704" width="9" style="404" customWidth="1"/>
    <col min="8705" max="8705" width="19.75" style="404" customWidth="1"/>
    <col min="8706" max="8706" width="3" style="404" customWidth="1"/>
    <col min="8707" max="8709" width="7.375" style="404" customWidth="1"/>
    <col min="8710" max="8721" width="7.625" style="404" customWidth="1"/>
    <col min="8722" max="8722" width="8.25" style="404" customWidth="1"/>
    <col min="8723" max="8723" width="3.75" style="404" customWidth="1"/>
    <col min="8724" max="8724" width="1.625" style="404" customWidth="1"/>
    <col min="8725" max="8960" width="9" style="404" customWidth="1"/>
    <col min="8961" max="8961" width="19.75" style="404" customWidth="1"/>
    <col min="8962" max="8962" width="3" style="404" customWidth="1"/>
    <col min="8963" max="8965" width="7.375" style="404" customWidth="1"/>
    <col min="8966" max="8977" width="7.625" style="404" customWidth="1"/>
    <col min="8978" max="8978" width="8.25" style="404" customWidth="1"/>
    <col min="8979" max="8979" width="3.75" style="404" customWidth="1"/>
    <col min="8980" max="8980" width="1.625" style="404" customWidth="1"/>
    <col min="8981" max="9216" width="9" style="404" customWidth="1"/>
    <col min="9217" max="9217" width="19.75" style="404" customWidth="1"/>
    <col min="9218" max="9218" width="3" style="404" customWidth="1"/>
    <col min="9219" max="9221" width="7.375" style="404" customWidth="1"/>
    <col min="9222" max="9233" width="7.625" style="404" customWidth="1"/>
    <col min="9234" max="9234" width="8.25" style="404" customWidth="1"/>
    <col min="9235" max="9235" width="3.75" style="404" customWidth="1"/>
    <col min="9236" max="9236" width="1.625" style="404" customWidth="1"/>
    <col min="9237" max="9472" width="9" style="404" customWidth="1"/>
    <col min="9473" max="9473" width="19.75" style="404" customWidth="1"/>
    <col min="9474" max="9474" width="3" style="404" customWidth="1"/>
    <col min="9475" max="9477" width="7.375" style="404" customWidth="1"/>
    <col min="9478" max="9489" width="7.625" style="404" customWidth="1"/>
    <col min="9490" max="9490" width="8.25" style="404" customWidth="1"/>
    <col min="9491" max="9491" width="3.75" style="404" customWidth="1"/>
    <col min="9492" max="9492" width="1.625" style="404" customWidth="1"/>
    <col min="9493" max="9728" width="9" style="404" customWidth="1"/>
    <col min="9729" max="9729" width="19.75" style="404" customWidth="1"/>
    <col min="9730" max="9730" width="3" style="404" customWidth="1"/>
    <col min="9731" max="9733" width="7.375" style="404" customWidth="1"/>
    <col min="9734" max="9745" width="7.625" style="404" customWidth="1"/>
    <col min="9746" max="9746" width="8.25" style="404" customWidth="1"/>
    <col min="9747" max="9747" width="3.75" style="404" customWidth="1"/>
    <col min="9748" max="9748" width="1.625" style="404" customWidth="1"/>
    <col min="9749" max="9984" width="9" style="404" customWidth="1"/>
    <col min="9985" max="9985" width="19.75" style="404" customWidth="1"/>
    <col min="9986" max="9986" width="3" style="404" customWidth="1"/>
    <col min="9987" max="9989" width="7.375" style="404" customWidth="1"/>
    <col min="9990" max="10001" width="7.625" style="404" customWidth="1"/>
    <col min="10002" max="10002" width="8.25" style="404" customWidth="1"/>
    <col min="10003" max="10003" width="3.75" style="404" customWidth="1"/>
    <col min="10004" max="10004" width="1.625" style="404" customWidth="1"/>
    <col min="10005" max="10240" width="9" style="404" customWidth="1"/>
    <col min="10241" max="10241" width="19.75" style="404" customWidth="1"/>
    <col min="10242" max="10242" width="3" style="404" customWidth="1"/>
    <col min="10243" max="10245" width="7.375" style="404" customWidth="1"/>
    <col min="10246" max="10257" width="7.625" style="404" customWidth="1"/>
    <col min="10258" max="10258" width="8.25" style="404" customWidth="1"/>
    <col min="10259" max="10259" width="3.75" style="404" customWidth="1"/>
    <col min="10260" max="10260" width="1.625" style="404" customWidth="1"/>
    <col min="10261" max="10496" width="9" style="404" customWidth="1"/>
    <col min="10497" max="10497" width="19.75" style="404" customWidth="1"/>
    <col min="10498" max="10498" width="3" style="404" customWidth="1"/>
    <col min="10499" max="10501" width="7.375" style="404" customWidth="1"/>
    <col min="10502" max="10513" width="7.625" style="404" customWidth="1"/>
    <col min="10514" max="10514" width="8.25" style="404" customWidth="1"/>
    <col min="10515" max="10515" width="3.75" style="404" customWidth="1"/>
    <col min="10516" max="10516" width="1.625" style="404" customWidth="1"/>
    <col min="10517" max="10752" width="9" style="404" customWidth="1"/>
    <col min="10753" max="10753" width="19.75" style="404" customWidth="1"/>
    <col min="10754" max="10754" width="3" style="404" customWidth="1"/>
    <col min="10755" max="10757" width="7.375" style="404" customWidth="1"/>
    <col min="10758" max="10769" width="7.625" style="404" customWidth="1"/>
    <col min="10770" max="10770" width="8.25" style="404" customWidth="1"/>
    <col min="10771" max="10771" width="3.75" style="404" customWidth="1"/>
    <col min="10772" max="10772" width="1.625" style="404" customWidth="1"/>
    <col min="10773" max="11008" width="9" style="404" customWidth="1"/>
    <col min="11009" max="11009" width="19.75" style="404" customWidth="1"/>
    <col min="11010" max="11010" width="3" style="404" customWidth="1"/>
    <col min="11011" max="11013" width="7.375" style="404" customWidth="1"/>
    <col min="11014" max="11025" width="7.625" style="404" customWidth="1"/>
    <col min="11026" max="11026" width="8.25" style="404" customWidth="1"/>
    <col min="11027" max="11027" width="3.75" style="404" customWidth="1"/>
    <col min="11028" max="11028" width="1.625" style="404" customWidth="1"/>
    <col min="11029" max="11264" width="9" style="404" customWidth="1"/>
    <col min="11265" max="11265" width="19.75" style="404" customWidth="1"/>
    <col min="11266" max="11266" width="3" style="404" customWidth="1"/>
    <col min="11267" max="11269" width="7.375" style="404" customWidth="1"/>
    <col min="11270" max="11281" width="7.625" style="404" customWidth="1"/>
    <col min="11282" max="11282" width="8.25" style="404" customWidth="1"/>
    <col min="11283" max="11283" width="3.75" style="404" customWidth="1"/>
    <col min="11284" max="11284" width="1.625" style="404" customWidth="1"/>
    <col min="11285" max="11520" width="9" style="404" customWidth="1"/>
    <col min="11521" max="11521" width="19.75" style="404" customWidth="1"/>
    <col min="11522" max="11522" width="3" style="404" customWidth="1"/>
    <col min="11523" max="11525" width="7.375" style="404" customWidth="1"/>
    <col min="11526" max="11537" width="7.625" style="404" customWidth="1"/>
    <col min="11538" max="11538" width="8.25" style="404" customWidth="1"/>
    <col min="11539" max="11539" width="3.75" style="404" customWidth="1"/>
    <col min="11540" max="11540" width="1.625" style="404" customWidth="1"/>
    <col min="11541" max="11776" width="9" style="404" customWidth="1"/>
    <col min="11777" max="11777" width="19.75" style="404" customWidth="1"/>
    <col min="11778" max="11778" width="3" style="404" customWidth="1"/>
    <col min="11779" max="11781" width="7.375" style="404" customWidth="1"/>
    <col min="11782" max="11793" width="7.625" style="404" customWidth="1"/>
    <col min="11794" max="11794" width="8.25" style="404" customWidth="1"/>
    <col min="11795" max="11795" width="3.75" style="404" customWidth="1"/>
    <col min="11796" max="11796" width="1.625" style="404" customWidth="1"/>
    <col min="11797" max="12032" width="9" style="404" customWidth="1"/>
    <col min="12033" max="12033" width="19.75" style="404" customWidth="1"/>
    <col min="12034" max="12034" width="3" style="404" customWidth="1"/>
    <col min="12035" max="12037" width="7.375" style="404" customWidth="1"/>
    <col min="12038" max="12049" width="7.625" style="404" customWidth="1"/>
    <col min="12050" max="12050" width="8.25" style="404" customWidth="1"/>
    <col min="12051" max="12051" width="3.75" style="404" customWidth="1"/>
    <col min="12052" max="12052" width="1.625" style="404" customWidth="1"/>
    <col min="12053" max="12288" width="9" style="404" customWidth="1"/>
    <col min="12289" max="12289" width="19.75" style="404" customWidth="1"/>
    <col min="12290" max="12290" width="3" style="404" customWidth="1"/>
    <col min="12291" max="12293" width="7.375" style="404" customWidth="1"/>
    <col min="12294" max="12305" width="7.625" style="404" customWidth="1"/>
    <col min="12306" max="12306" width="8.25" style="404" customWidth="1"/>
    <col min="12307" max="12307" width="3.75" style="404" customWidth="1"/>
    <col min="12308" max="12308" width="1.625" style="404" customWidth="1"/>
    <col min="12309" max="12544" width="9" style="404" customWidth="1"/>
    <col min="12545" max="12545" width="19.75" style="404" customWidth="1"/>
    <col min="12546" max="12546" width="3" style="404" customWidth="1"/>
    <col min="12547" max="12549" width="7.375" style="404" customWidth="1"/>
    <col min="12550" max="12561" width="7.625" style="404" customWidth="1"/>
    <col min="12562" max="12562" width="8.25" style="404" customWidth="1"/>
    <col min="12563" max="12563" width="3.75" style="404" customWidth="1"/>
    <col min="12564" max="12564" width="1.625" style="404" customWidth="1"/>
    <col min="12565" max="12800" width="9" style="404" customWidth="1"/>
    <col min="12801" max="12801" width="19.75" style="404" customWidth="1"/>
    <col min="12802" max="12802" width="3" style="404" customWidth="1"/>
    <col min="12803" max="12805" width="7.375" style="404" customWidth="1"/>
    <col min="12806" max="12817" width="7.625" style="404" customWidth="1"/>
    <col min="12818" max="12818" width="8.25" style="404" customWidth="1"/>
    <col min="12819" max="12819" width="3.75" style="404" customWidth="1"/>
    <col min="12820" max="12820" width="1.625" style="404" customWidth="1"/>
    <col min="12821" max="13056" width="9" style="404" customWidth="1"/>
    <col min="13057" max="13057" width="19.75" style="404" customWidth="1"/>
    <col min="13058" max="13058" width="3" style="404" customWidth="1"/>
    <col min="13059" max="13061" width="7.375" style="404" customWidth="1"/>
    <col min="13062" max="13073" width="7.625" style="404" customWidth="1"/>
    <col min="13074" max="13074" width="8.25" style="404" customWidth="1"/>
    <col min="13075" max="13075" width="3.75" style="404" customWidth="1"/>
    <col min="13076" max="13076" width="1.625" style="404" customWidth="1"/>
    <col min="13077" max="13312" width="9" style="404" customWidth="1"/>
    <col min="13313" max="13313" width="19.75" style="404" customWidth="1"/>
    <col min="13314" max="13314" width="3" style="404" customWidth="1"/>
    <col min="13315" max="13317" width="7.375" style="404" customWidth="1"/>
    <col min="13318" max="13329" width="7.625" style="404" customWidth="1"/>
    <col min="13330" max="13330" width="8.25" style="404" customWidth="1"/>
    <col min="13331" max="13331" width="3.75" style="404" customWidth="1"/>
    <col min="13332" max="13332" width="1.625" style="404" customWidth="1"/>
    <col min="13333" max="13568" width="9" style="404" customWidth="1"/>
    <col min="13569" max="13569" width="19.75" style="404" customWidth="1"/>
    <col min="13570" max="13570" width="3" style="404" customWidth="1"/>
    <col min="13571" max="13573" width="7.375" style="404" customWidth="1"/>
    <col min="13574" max="13585" width="7.625" style="404" customWidth="1"/>
    <col min="13586" max="13586" width="8.25" style="404" customWidth="1"/>
    <col min="13587" max="13587" width="3.75" style="404" customWidth="1"/>
    <col min="13588" max="13588" width="1.625" style="404" customWidth="1"/>
    <col min="13589" max="13824" width="9" style="404" customWidth="1"/>
    <col min="13825" max="13825" width="19.75" style="404" customWidth="1"/>
    <col min="13826" max="13826" width="3" style="404" customWidth="1"/>
    <col min="13827" max="13829" width="7.375" style="404" customWidth="1"/>
    <col min="13830" max="13841" width="7.625" style="404" customWidth="1"/>
    <col min="13842" max="13842" width="8.25" style="404" customWidth="1"/>
    <col min="13843" max="13843" width="3.75" style="404" customWidth="1"/>
    <col min="13844" max="13844" width="1.625" style="404" customWidth="1"/>
    <col min="13845" max="14080" width="9" style="404" customWidth="1"/>
    <col min="14081" max="14081" width="19.75" style="404" customWidth="1"/>
    <col min="14082" max="14082" width="3" style="404" customWidth="1"/>
    <col min="14083" max="14085" width="7.375" style="404" customWidth="1"/>
    <col min="14086" max="14097" width="7.625" style="404" customWidth="1"/>
    <col min="14098" max="14098" width="8.25" style="404" customWidth="1"/>
    <col min="14099" max="14099" width="3.75" style="404" customWidth="1"/>
    <col min="14100" max="14100" width="1.625" style="404" customWidth="1"/>
    <col min="14101" max="14336" width="9" style="404" customWidth="1"/>
    <col min="14337" max="14337" width="19.75" style="404" customWidth="1"/>
    <col min="14338" max="14338" width="3" style="404" customWidth="1"/>
    <col min="14339" max="14341" width="7.375" style="404" customWidth="1"/>
    <col min="14342" max="14353" width="7.625" style="404" customWidth="1"/>
    <col min="14354" max="14354" width="8.25" style="404" customWidth="1"/>
    <col min="14355" max="14355" width="3.75" style="404" customWidth="1"/>
    <col min="14356" max="14356" width="1.625" style="404" customWidth="1"/>
    <col min="14357" max="14592" width="9" style="404" customWidth="1"/>
    <col min="14593" max="14593" width="19.75" style="404" customWidth="1"/>
    <col min="14594" max="14594" width="3" style="404" customWidth="1"/>
    <col min="14595" max="14597" width="7.375" style="404" customWidth="1"/>
    <col min="14598" max="14609" width="7.625" style="404" customWidth="1"/>
    <col min="14610" max="14610" width="8.25" style="404" customWidth="1"/>
    <col min="14611" max="14611" width="3.75" style="404" customWidth="1"/>
    <col min="14612" max="14612" width="1.625" style="404" customWidth="1"/>
    <col min="14613" max="14848" width="9" style="404" customWidth="1"/>
    <col min="14849" max="14849" width="19.75" style="404" customWidth="1"/>
    <col min="14850" max="14850" width="3" style="404" customWidth="1"/>
    <col min="14851" max="14853" width="7.375" style="404" customWidth="1"/>
    <col min="14854" max="14865" width="7.625" style="404" customWidth="1"/>
    <col min="14866" max="14866" width="8.25" style="404" customWidth="1"/>
    <col min="14867" max="14867" width="3.75" style="404" customWidth="1"/>
    <col min="14868" max="14868" width="1.625" style="404" customWidth="1"/>
    <col min="14869" max="15104" width="9" style="404" customWidth="1"/>
    <col min="15105" max="15105" width="19.75" style="404" customWidth="1"/>
    <col min="15106" max="15106" width="3" style="404" customWidth="1"/>
    <col min="15107" max="15109" width="7.375" style="404" customWidth="1"/>
    <col min="15110" max="15121" width="7.625" style="404" customWidth="1"/>
    <col min="15122" max="15122" width="8.25" style="404" customWidth="1"/>
    <col min="15123" max="15123" width="3.75" style="404" customWidth="1"/>
    <col min="15124" max="15124" width="1.625" style="404" customWidth="1"/>
    <col min="15125" max="15360" width="9" style="404" customWidth="1"/>
    <col min="15361" max="15361" width="19.75" style="404" customWidth="1"/>
    <col min="15362" max="15362" width="3" style="404" customWidth="1"/>
    <col min="15363" max="15365" width="7.375" style="404" customWidth="1"/>
    <col min="15366" max="15377" width="7.625" style="404" customWidth="1"/>
    <col min="15378" max="15378" width="8.25" style="404" customWidth="1"/>
    <col min="15379" max="15379" width="3.75" style="404" customWidth="1"/>
    <col min="15380" max="15380" width="1.625" style="404" customWidth="1"/>
    <col min="15381" max="15616" width="9" style="404" customWidth="1"/>
    <col min="15617" max="15617" width="19.75" style="404" customWidth="1"/>
    <col min="15618" max="15618" width="3" style="404" customWidth="1"/>
    <col min="15619" max="15621" width="7.375" style="404" customWidth="1"/>
    <col min="15622" max="15633" width="7.625" style="404" customWidth="1"/>
    <col min="15634" max="15634" width="8.25" style="404" customWidth="1"/>
    <col min="15635" max="15635" width="3.75" style="404" customWidth="1"/>
    <col min="15636" max="15636" width="1.625" style="404" customWidth="1"/>
    <col min="15637" max="15872" width="9" style="404" customWidth="1"/>
    <col min="15873" max="15873" width="19.75" style="404" customWidth="1"/>
    <col min="15874" max="15874" width="3" style="404" customWidth="1"/>
    <col min="15875" max="15877" width="7.375" style="404" customWidth="1"/>
    <col min="15878" max="15889" width="7.625" style="404" customWidth="1"/>
    <col min="15890" max="15890" width="8.25" style="404" customWidth="1"/>
    <col min="15891" max="15891" width="3.75" style="404" customWidth="1"/>
    <col min="15892" max="15892" width="1.625" style="404" customWidth="1"/>
    <col min="15893" max="16128" width="9" style="404" customWidth="1"/>
    <col min="16129" max="16129" width="19.75" style="404" customWidth="1"/>
    <col min="16130" max="16130" width="3" style="404" customWidth="1"/>
    <col min="16131" max="16133" width="7.375" style="404" customWidth="1"/>
    <col min="16134" max="16145" width="7.625" style="404" customWidth="1"/>
    <col min="16146" max="16146" width="8.25" style="404" customWidth="1"/>
    <col min="16147" max="16147" width="3.75" style="404" customWidth="1"/>
    <col min="16148" max="16148" width="1.625" style="404" customWidth="1"/>
    <col min="16149" max="16384" width="9" style="404" customWidth="1"/>
  </cols>
  <sheetData>
    <row r="1" spans="1:19" ht="17.25">
      <c r="A1" s="458" t="s">
        <v>582</v>
      </c>
    </row>
    <row r="2" spans="1:19" ht="20.25" customHeight="1">
      <c r="A2" s="407" t="s">
        <v>658</v>
      </c>
      <c r="B2" s="405"/>
      <c r="R2" s="1688" t="s">
        <v>833</v>
      </c>
      <c r="S2" s="1688"/>
    </row>
    <row r="3" spans="1:19" ht="21" customHeight="1">
      <c r="B3" s="405"/>
      <c r="R3" s="452"/>
      <c r="S3" s="452"/>
    </row>
    <row r="4" spans="1:19" s="405" customFormat="1" ht="22.5" customHeight="1">
      <c r="A4" s="1710" t="s">
        <v>1444</v>
      </c>
      <c r="B4" s="1710"/>
      <c r="C4" s="1710"/>
      <c r="D4" s="1710"/>
      <c r="E4" s="1710"/>
      <c r="F4" s="1710"/>
      <c r="G4" s="1710"/>
      <c r="H4" s="1710"/>
      <c r="I4" s="1710"/>
      <c r="J4" s="1710"/>
      <c r="K4" s="1710"/>
      <c r="L4" s="1710"/>
      <c r="M4" s="1710"/>
      <c r="N4" s="1710"/>
      <c r="O4" s="1710"/>
      <c r="P4" s="1710"/>
      <c r="Q4" s="1710"/>
      <c r="R4" s="1710"/>
      <c r="S4" s="408"/>
    </row>
    <row r="5" spans="1:19" s="405" customFormat="1" ht="12" customHeight="1">
      <c r="A5" s="408"/>
      <c r="B5" s="408"/>
      <c r="C5" s="408"/>
      <c r="D5" s="408"/>
      <c r="E5" s="408"/>
      <c r="F5" s="408"/>
      <c r="G5" s="408"/>
      <c r="H5" s="408"/>
      <c r="I5" s="408"/>
      <c r="J5" s="408"/>
      <c r="K5" s="408"/>
      <c r="L5" s="408"/>
      <c r="M5" s="408"/>
      <c r="N5" s="408"/>
      <c r="O5" s="408"/>
      <c r="P5" s="408"/>
      <c r="Q5" s="408"/>
      <c r="R5" s="408"/>
      <c r="S5" s="408"/>
    </row>
    <row r="6" spans="1:19" ht="20.25" customHeight="1">
      <c r="A6" s="406"/>
      <c r="B6" s="406"/>
      <c r="C6" s="406"/>
      <c r="D6" s="406"/>
      <c r="E6" s="406"/>
      <c r="F6" s="406"/>
      <c r="G6" s="406"/>
      <c r="H6" s="406"/>
      <c r="I6" s="406"/>
      <c r="J6" s="406"/>
      <c r="K6" s="406"/>
      <c r="L6" s="406"/>
      <c r="M6" s="406"/>
      <c r="N6" s="1690" t="s">
        <v>834</v>
      </c>
      <c r="O6" s="1690"/>
      <c r="P6" s="1691" t="s">
        <v>731</v>
      </c>
      <c r="Q6" s="1692"/>
      <c r="R6" s="1692"/>
      <c r="S6" s="1693"/>
    </row>
    <row r="7" spans="1:19" ht="20.25" customHeight="1">
      <c r="A7" s="406"/>
      <c r="B7" s="406"/>
      <c r="C7" s="406"/>
      <c r="D7" s="406"/>
      <c r="E7" s="406"/>
      <c r="F7" s="406"/>
      <c r="G7" s="406"/>
      <c r="H7" s="406"/>
      <c r="I7" s="406"/>
      <c r="J7" s="406"/>
      <c r="K7" s="406"/>
      <c r="L7" s="406"/>
      <c r="M7" s="406"/>
      <c r="N7" s="1690" t="s">
        <v>617</v>
      </c>
      <c r="O7" s="1690"/>
      <c r="P7" s="1691" t="s">
        <v>384</v>
      </c>
      <c r="Q7" s="1692"/>
      <c r="R7" s="1692"/>
      <c r="S7" s="1693"/>
    </row>
    <row r="8" spans="1:19" ht="20.25" customHeight="1">
      <c r="A8" s="406"/>
      <c r="B8" s="406"/>
      <c r="C8" s="406"/>
      <c r="D8" s="406"/>
      <c r="E8" s="406"/>
      <c r="F8" s="406"/>
      <c r="G8" s="406"/>
      <c r="H8" s="406"/>
      <c r="I8" s="406"/>
      <c r="J8" s="406"/>
      <c r="K8" s="406"/>
      <c r="L8" s="406"/>
      <c r="M8" s="406"/>
      <c r="N8" s="1690" t="s">
        <v>835</v>
      </c>
      <c r="O8" s="1690"/>
      <c r="P8" s="1711">
        <v>44652</v>
      </c>
      <c r="Q8" s="1692"/>
      <c r="R8" s="1692"/>
      <c r="S8" s="1693"/>
    </row>
    <row r="9" spans="1:19" ht="20.25" customHeight="1">
      <c r="A9" s="406"/>
      <c r="B9" s="406"/>
      <c r="C9" s="406"/>
      <c r="D9" s="406"/>
      <c r="E9" s="406"/>
      <c r="F9" s="406"/>
      <c r="G9" s="406"/>
      <c r="H9" s="406"/>
      <c r="I9" s="406"/>
      <c r="J9" s="406"/>
      <c r="K9" s="406"/>
      <c r="L9" s="406"/>
      <c r="M9" s="406"/>
      <c r="N9" s="449"/>
      <c r="O9" s="449"/>
      <c r="P9" s="449"/>
      <c r="Q9" s="449"/>
      <c r="R9" s="449"/>
      <c r="S9" s="449"/>
    </row>
    <row r="10" spans="1:19" ht="26.25" customHeight="1">
      <c r="A10" s="1703" t="s">
        <v>182</v>
      </c>
      <c r="B10" s="1704"/>
      <c r="C10" s="421"/>
      <c r="D10" s="431" t="s">
        <v>1445</v>
      </c>
      <c r="E10" s="431"/>
      <c r="F10" s="435"/>
      <c r="G10" s="443"/>
      <c r="H10" s="443"/>
      <c r="I10" s="459" t="s">
        <v>1280</v>
      </c>
      <c r="J10" s="443"/>
      <c r="K10" s="443"/>
      <c r="L10" s="443"/>
      <c r="M10" s="443"/>
      <c r="N10" s="450"/>
      <c r="O10" s="1712" t="s">
        <v>1441</v>
      </c>
      <c r="P10" s="1713"/>
      <c r="Q10" s="1714"/>
      <c r="R10" s="1707" t="s">
        <v>1442</v>
      </c>
      <c r="S10" s="1715"/>
    </row>
    <row r="11" spans="1:19" s="406" customFormat="1" ht="26.25" customHeight="1">
      <c r="A11" s="1705"/>
      <c r="B11" s="1706"/>
      <c r="C11" s="422" t="s">
        <v>836</v>
      </c>
      <c r="D11" s="422" t="s">
        <v>837</v>
      </c>
      <c r="E11" s="409" t="s">
        <v>570</v>
      </c>
      <c r="F11" s="436" t="s">
        <v>839</v>
      </c>
      <c r="G11" s="444" t="s">
        <v>841</v>
      </c>
      <c r="H11" s="444" t="s">
        <v>842</v>
      </c>
      <c r="I11" s="444" t="s">
        <v>399</v>
      </c>
      <c r="J11" s="444" t="s">
        <v>104</v>
      </c>
      <c r="K11" s="444" t="s">
        <v>844</v>
      </c>
      <c r="L11" s="444" t="s">
        <v>513</v>
      </c>
      <c r="M11" s="444" t="s">
        <v>254</v>
      </c>
      <c r="N11" s="444" t="s">
        <v>12</v>
      </c>
      <c r="O11" s="444" t="s">
        <v>836</v>
      </c>
      <c r="P11" s="444" t="s">
        <v>837</v>
      </c>
      <c r="Q11" s="444" t="s">
        <v>570</v>
      </c>
      <c r="R11" s="1716"/>
      <c r="S11" s="1717"/>
    </row>
    <row r="12" spans="1:19" s="406" customFormat="1" ht="30" customHeight="1">
      <c r="A12" s="410" t="s">
        <v>702</v>
      </c>
      <c r="B12" s="417" t="s">
        <v>846</v>
      </c>
      <c r="C12" s="423">
        <v>20</v>
      </c>
      <c r="D12" s="423">
        <v>20</v>
      </c>
      <c r="E12" s="432">
        <v>20</v>
      </c>
      <c r="F12" s="437">
        <v>20</v>
      </c>
      <c r="G12" s="423">
        <v>20</v>
      </c>
      <c r="H12" s="423">
        <v>20</v>
      </c>
      <c r="I12" s="423">
        <v>20</v>
      </c>
      <c r="J12" s="423">
        <v>20</v>
      </c>
      <c r="K12" s="423">
        <v>20</v>
      </c>
      <c r="L12" s="423">
        <v>20</v>
      </c>
      <c r="M12" s="423">
        <v>20</v>
      </c>
      <c r="N12" s="423">
        <v>20</v>
      </c>
      <c r="O12" s="423">
        <v>20</v>
      </c>
      <c r="P12" s="425">
        <v>30</v>
      </c>
      <c r="Q12" s="425">
        <v>30</v>
      </c>
      <c r="R12" s="432"/>
      <c r="S12" s="455"/>
    </row>
    <row r="13" spans="1:19" ht="30" customHeight="1">
      <c r="A13" s="411" t="s">
        <v>847</v>
      </c>
      <c r="B13" s="417" t="s">
        <v>848</v>
      </c>
      <c r="C13" s="424">
        <v>364</v>
      </c>
      <c r="D13" s="424">
        <v>388</v>
      </c>
      <c r="E13" s="433">
        <v>447</v>
      </c>
      <c r="F13" s="438">
        <v>500</v>
      </c>
      <c r="G13" s="424">
        <v>517</v>
      </c>
      <c r="H13" s="424">
        <v>502</v>
      </c>
      <c r="I13" s="424">
        <v>528</v>
      </c>
      <c r="J13" s="424">
        <v>518</v>
      </c>
      <c r="K13" s="424">
        <v>515</v>
      </c>
      <c r="L13" s="424">
        <v>572</v>
      </c>
      <c r="M13" s="424">
        <v>545</v>
      </c>
      <c r="N13" s="424">
        <v>527</v>
      </c>
      <c r="O13" s="424">
        <v>528</v>
      </c>
      <c r="P13" s="424">
        <v>494</v>
      </c>
      <c r="Q13" s="424">
        <v>559</v>
      </c>
      <c r="R13" s="453">
        <f>SUM(F13:Q13)</f>
        <v>6305</v>
      </c>
      <c r="S13" s="456" t="s">
        <v>851</v>
      </c>
    </row>
    <row r="14" spans="1:19" ht="30" customHeight="1">
      <c r="A14" s="411" t="s">
        <v>524</v>
      </c>
      <c r="B14" s="417" t="s">
        <v>852</v>
      </c>
      <c r="C14" s="425">
        <v>21</v>
      </c>
      <c r="D14" s="425">
        <v>20</v>
      </c>
      <c r="E14" s="434">
        <v>20</v>
      </c>
      <c r="F14" s="439">
        <v>21</v>
      </c>
      <c r="G14" s="445">
        <v>22</v>
      </c>
      <c r="H14" s="445">
        <v>20</v>
      </c>
      <c r="I14" s="445">
        <v>23</v>
      </c>
      <c r="J14" s="447">
        <v>22</v>
      </c>
      <c r="K14" s="447">
        <v>20</v>
      </c>
      <c r="L14" s="445">
        <v>23</v>
      </c>
      <c r="M14" s="445">
        <v>22</v>
      </c>
      <c r="N14" s="445">
        <v>22</v>
      </c>
      <c r="O14" s="445">
        <v>23</v>
      </c>
      <c r="P14" s="445">
        <v>20</v>
      </c>
      <c r="Q14" s="445">
        <v>20</v>
      </c>
      <c r="R14" s="454">
        <f>SUM(F14:Q14)</f>
        <v>258</v>
      </c>
      <c r="S14" s="456" t="s">
        <v>82</v>
      </c>
    </row>
    <row r="15" spans="1:19" ht="30" customHeight="1">
      <c r="A15" s="411" t="s">
        <v>853</v>
      </c>
      <c r="B15" s="417" t="s">
        <v>754</v>
      </c>
      <c r="C15" s="426"/>
      <c r="D15" s="426"/>
      <c r="E15" s="426"/>
      <c r="F15" s="440"/>
      <c r="G15" s="446"/>
      <c r="H15" s="446"/>
      <c r="I15" s="446"/>
      <c r="J15" s="1695">
        <f>ROUNDUP(R13/R14,1)</f>
        <v>24.5</v>
      </c>
      <c r="K15" s="1696"/>
      <c r="L15" s="448" t="s">
        <v>854</v>
      </c>
      <c r="M15" s="446"/>
      <c r="N15" s="446"/>
      <c r="O15" s="451"/>
      <c r="P15" s="448"/>
      <c r="Q15" s="448"/>
      <c r="R15" s="448"/>
      <c r="S15" s="457"/>
    </row>
    <row r="16" spans="1:19" ht="30" customHeight="1">
      <c r="A16" s="412" t="s">
        <v>752</v>
      </c>
      <c r="B16" s="418" t="s">
        <v>856</v>
      </c>
      <c r="C16" s="427">
        <f t="shared" ref="C16:Q16" si="0">C12*C14*1.25</f>
        <v>525</v>
      </c>
      <c r="D16" s="427">
        <f t="shared" si="0"/>
        <v>500</v>
      </c>
      <c r="E16" s="427">
        <f t="shared" si="0"/>
        <v>500</v>
      </c>
      <c r="F16" s="427">
        <f t="shared" si="0"/>
        <v>525</v>
      </c>
      <c r="G16" s="427">
        <f t="shared" si="0"/>
        <v>550</v>
      </c>
      <c r="H16" s="427">
        <f t="shared" si="0"/>
        <v>500</v>
      </c>
      <c r="I16" s="427">
        <f t="shared" si="0"/>
        <v>575</v>
      </c>
      <c r="J16" s="427">
        <f t="shared" si="0"/>
        <v>550</v>
      </c>
      <c r="K16" s="427">
        <f t="shared" si="0"/>
        <v>500</v>
      </c>
      <c r="L16" s="427">
        <f t="shared" si="0"/>
        <v>575</v>
      </c>
      <c r="M16" s="427">
        <f t="shared" si="0"/>
        <v>550</v>
      </c>
      <c r="N16" s="427">
        <f t="shared" si="0"/>
        <v>550</v>
      </c>
      <c r="O16" s="427">
        <f t="shared" si="0"/>
        <v>575</v>
      </c>
      <c r="P16" s="427">
        <f t="shared" si="0"/>
        <v>750</v>
      </c>
      <c r="Q16" s="427">
        <f t="shared" si="0"/>
        <v>750</v>
      </c>
      <c r="R16" s="1697"/>
      <c r="S16" s="1698"/>
    </row>
    <row r="17" spans="1:19" ht="30" customHeight="1">
      <c r="A17" s="413" t="s">
        <v>1160</v>
      </c>
      <c r="B17" s="419" t="s">
        <v>625</v>
      </c>
      <c r="C17" s="428"/>
      <c r="D17" s="428"/>
      <c r="E17" s="428"/>
      <c r="F17" s="441">
        <f t="shared" ref="F17:Q17" si="1">SUM(C16:E16)</f>
        <v>1525</v>
      </c>
      <c r="G17" s="441">
        <f t="shared" si="1"/>
        <v>1525</v>
      </c>
      <c r="H17" s="441">
        <f t="shared" si="1"/>
        <v>1575</v>
      </c>
      <c r="I17" s="441">
        <f t="shared" si="1"/>
        <v>1575</v>
      </c>
      <c r="J17" s="441">
        <f t="shared" si="1"/>
        <v>1625</v>
      </c>
      <c r="K17" s="441">
        <f t="shared" si="1"/>
        <v>1625</v>
      </c>
      <c r="L17" s="441">
        <f t="shared" si="1"/>
        <v>1625</v>
      </c>
      <c r="M17" s="441">
        <f t="shared" si="1"/>
        <v>1625</v>
      </c>
      <c r="N17" s="441">
        <f t="shared" si="1"/>
        <v>1625</v>
      </c>
      <c r="O17" s="441">
        <f t="shared" si="1"/>
        <v>1675</v>
      </c>
      <c r="P17" s="441">
        <f t="shared" si="1"/>
        <v>1675</v>
      </c>
      <c r="Q17" s="441">
        <f t="shared" si="1"/>
        <v>1875</v>
      </c>
      <c r="R17" s="1699"/>
      <c r="S17" s="1700"/>
    </row>
    <row r="18" spans="1:19" ht="30" customHeight="1">
      <c r="A18" s="413" t="s">
        <v>858</v>
      </c>
      <c r="B18" s="420" t="s">
        <v>419</v>
      </c>
      <c r="C18" s="428"/>
      <c r="D18" s="428"/>
      <c r="E18" s="428"/>
      <c r="F18" s="441">
        <f t="shared" ref="F18:Q18" si="2">SUM(C13:E13)</f>
        <v>1199</v>
      </c>
      <c r="G18" s="441">
        <f t="shared" si="2"/>
        <v>1335</v>
      </c>
      <c r="H18" s="441">
        <f t="shared" si="2"/>
        <v>1464</v>
      </c>
      <c r="I18" s="441">
        <f t="shared" si="2"/>
        <v>1519</v>
      </c>
      <c r="J18" s="441">
        <f t="shared" si="2"/>
        <v>1547</v>
      </c>
      <c r="K18" s="441">
        <f t="shared" si="2"/>
        <v>1548</v>
      </c>
      <c r="L18" s="441">
        <f t="shared" si="2"/>
        <v>1561</v>
      </c>
      <c r="M18" s="441">
        <f t="shared" si="2"/>
        <v>1605</v>
      </c>
      <c r="N18" s="441">
        <f t="shared" si="2"/>
        <v>1632</v>
      </c>
      <c r="O18" s="441">
        <f t="shared" si="2"/>
        <v>1644</v>
      </c>
      <c r="P18" s="441">
        <f t="shared" si="2"/>
        <v>1600</v>
      </c>
      <c r="Q18" s="441">
        <f t="shared" si="2"/>
        <v>1549</v>
      </c>
      <c r="R18" s="1699"/>
      <c r="S18" s="1700"/>
    </row>
    <row r="19" spans="1:19" ht="30" customHeight="1">
      <c r="A19" s="1701" t="s">
        <v>859</v>
      </c>
      <c r="B19" s="1702"/>
      <c r="C19" s="429"/>
      <c r="D19" s="429"/>
      <c r="E19" s="429"/>
      <c r="F19" s="442" t="str">
        <f t="shared" ref="F19:Q19" si="3">IF(F18&gt;F17,"○","")</f>
        <v/>
      </c>
      <c r="G19" s="442" t="str">
        <f t="shared" si="3"/>
        <v/>
      </c>
      <c r="H19" s="442" t="str">
        <f t="shared" si="3"/>
        <v/>
      </c>
      <c r="I19" s="442" t="str">
        <f t="shared" si="3"/>
        <v/>
      </c>
      <c r="J19" s="442" t="str">
        <f t="shared" si="3"/>
        <v/>
      </c>
      <c r="K19" s="442" t="str">
        <f t="shared" si="3"/>
        <v/>
      </c>
      <c r="L19" s="442" t="str">
        <f t="shared" si="3"/>
        <v/>
      </c>
      <c r="M19" s="442" t="str">
        <f t="shared" si="3"/>
        <v/>
      </c>
      <c r="N19" s="442" t="str">
        <f t="shared" si="3"/>
        <v>○</v>
      </c>
      <c r="O19" s="442" t="str">
        <f t="shared" si="3"/>
        <v/>
      </c>
      <c r="P19" s="442" t="str">
        <f t="shared" si="3"/>
        <v/>
      </c>
      <c r="Q19" s="442" t="str">
        <f t="shared" si="3"/>
        <v/>
      </c>
      <c r="R19" s="1699"/>
      <c r="S19" s="1700"/>
    </row>
    <row r="20" spans="1:19" ht="10.5" customHeight="1">
      <c r="A20" s="414"/>
      <c r="B20" s="414"/>
      <c r="C20" s="414"/>
      <c r="D20" s="414"/>
      <c r="E20" s="414"/>
    </row>
    <row r="21" spans="1:19" ht="18" customHeight="1">
      <c r="A21" s="414" t="s">
        <v>1412</v>
      </c>
      <c r="B21" s="414"/>
      <c r="C21" s="414"/>
      <c r="D21" s="414"/>
      <c r="E21" s="414"/>
    </row>
    <row r="22" spans="1:19" ht="18" customHeight="1">
      <c r="A22" s="415" t="s">
        <v>1386</v>
      </c>
      <c r="B22" s="415"/>
      <c r="C22" s="415"/>
      <c r="D22" s="415"/>
      <c r="E22" s="415"/>
    </row>
    <row r="23" spans="1:19" ht="18" customHeight="1">
      <c r="A23" s="415" t="s">
        <v>860</v>
      </c>
      <c r="B23" s="415"/>
      <c r="C23" s="415"/>
      <c r="D23" s="415"/>
      <c r="E23" s="415"/>
    </row>
    <row r="24" spans="1:19" ht="18" customHeight="1">
      <c r="A24" s="415" t="s">
        <v>864</v>
      </c>
      <c r="B24" s="415"/>
      <c r="C24" s="415"/>
      <c r="D24" s="415"/>
      <c r="E24" s="415"/>
    </row>
    <row r="25" spans="1:19" ht="19.5" customHeight="1">
      <c r="A25" s="415" t="s">
        <v>865</v>
      </c>
      <c r="B25" s="415"/>
      <c r="C25" s="415"/>
      <c r="D25" s="415"/>
      <c r="E25" s="415"/>
    </row>
    <row r="26" spans="1:19" ht="18" customHeight="1">
      <c r="A26" s="416" t="s">
        <v>729</v>
      </c>
      <c r="B26" s="416"/>
      <c r="C26" s="430"/>
      <c r="D26" s="430"/>
      <c r="E26" s="430"/>
      <c r="F26" s="430"/>
      <c r="G26" s="430"/>
      <c r="H26" s="430"/>
      <c r="I26" s="430"/>
      <c r="J26" s="430"/>
      <c r="K26" s="430"/>
      <c r="L26" s="430"/>
      <c r="M26" s="430"/>
      <c r="N26" s="430"/>
      <c r="O26" s="430"/>
      <c r="P26" s="430"/>
      <c r="Q26" s="430"/>
      <c r="R26" s="430"/>
      <c r="S26" s="430"/>
    </row>
    <row r="27" spans="1:19" ht="18" customHeight="1">
      <c r="A27" s="416" t="s">
        <v>867</v>
      </c>
      <c r="B27" s="416"/>
      <c r="C27" s="430"/>
      <c r="D27" s="430"/>
      <c r="E27" s="430"/>
      <c r="F27" s="430"/>
      <c r="G27" s="430"/>
      <c r="H27" s="430"/>
      <c r="I27" s="430"/>
      <c r="J27" s="430"/>
      <c r="K27" s="430"/>
      <c r="L27" s="430"/>
      <c r="M27" s="430"/>
      <c r="N27" s="430"/>
      <c r="O27" s="430"/>
      <c r="P27" s="430"/>
      <c r="Q27" s="430"/>
      <c r="R27" s="430"/>
      <c r="S27" s="430"/>
    </row>
    <row r="28" spans="1:19" ht="10.5" customHeight="1"/>
    <row r="29" spans="1:19" ht="20.100000000000001" customHeight="1"/>
    <row r="30" spans="1:19" ht="20.100000000000001" customHeight="1"/>
  </sheetData>
  <mergeCells count="17">
    <mergeCell ref="R17:S17"/>
    <mergeCell ref="R18:S18"/>
    <mergeCell ref="A19:B19"/>
    <mergeCell ref="R19:S19"/>
    <mergeCell ref="A10:B11"/>
    <mergeCell ref="R10:S11"/>
    <mergeCell ref="N8:O8"/>
    <mergeCell ref="P8:S8"/>
    <mergeCell ref="O10:Q10"/>
    <mergeCell ref="J15:K15"/>
    <mergeCell ref="R16:S16"/>
    <mergeCell ref="R2:S2"/>
    <mergeCell ref="A4:R4"/>
    <mergeCell ref="N6:O6"/>
    <mergeCell ref="P6:S6"/>
    <mergeCell ref="N7:O7"/>
    <mergeCell ref="P7:S7"/>
  </mergeCells>
  <phoneticPr fontId="7"/>
  <conditionalFormatting sqref="C16:Q16">
    <cfRule type="containsErrors" dxfId="23" priority="2">
      <formula>ISERROR(C16)</formula>
    </cfRule>
  </conditionalFormatting>
  <conditionalFormatting sqref="M15:N15 G15:J15">
    <cfRule type="containsErrors" dxfId="22" priority="1">
      <formula>ISERROR(G15)</formula>
    </cfRule>
  </conditionalFormatting>
  <dataValidations count="1">
    <dataValidation type="list" allowBlank="1"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"生活介護,自立訓練(生活訓練),自立訓練(機能訓練),就労移行支援,就労継続支援Ａ型,就労継続支援Ｂ型"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4" orientation="landscape" horizontalDpi="300" verticalDpi="300" r:id="rId1"/>
  <headerFooter alignWithMargins="0">
    <oddFooter xml:space="preserve">&amp;R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9"/>
  <sheetViews>
    <sheetView view="pageBreakPreview" zoomScale="85" zoomScaleSheetLayoutView="85" workbookViewId="0">
      <selection activeCell="A2" sqref="A2:BF2"/>
    </sheetView>
  </sheetViews>
  <sheetFormatPr defaultRowHeight="13.5"/>
  <cols>
    <col min="1" max="58" width="2.5" style="36" customWidth="1"/>
    <col min="59" max="59" width="14.125" style="36" customWidth="1"/>
    <col min="60" max="85" width="9" style="36" customWidth="1"/>
    <col min="86" max="90" width="21.875" style="36" bestFit="1" customWidth="1"/>
    <col min="91" max="91" width="26.625" style="36" bestFit="1" customWidth="1"/>
    <col min="92" max="93" width="9" style="36" customWidth="1"/>
    <col min="94" max="94" width="52.5" style="36" bestFit="1" customWidth="1"/>
    <col min="95" max="95" width="13.125" style="36" customWidth="1"/>
    <col min="96" max="256" width="9" style="36" customWidth="1"/>
    <col min="257" max="314" width="2.5" style="36" customWidth="1"/>
    <col min="315" max="315" width="14.125" style="36" customWidth="1"/>
    <col min="316" max="341" width="9" style="36" customWidth="1"/>
    <col min="342" max="346" width="21.875" style="36" bestFit="1" customWidth="1"/>
    <col min="347" max="347" width="26.625" style="36" bestFit="1" customWidth="1"/>
    <col min="348" max="349" width="9" style="36" customWidth="1"/>
    <col min="350" max="350" width="52.5" style="36" bestFit="1" customWidth="1"/>
    <col min="351" max="351" width="13.125" style="36" customWidth="1"/>
    <col min="352" max="512" width="9" style="36" customWidth="1"/>
    <col min="513" max="570" width="2.5" style="36" customWidth="1"/>
    <col min="571" max="571" width="14.125" style="36" customWidth="1"/>
    <col min="572" max="597" width="9" style="36" customWidth="1"/>
    <col min="598" max="602" width="21.875" style="36" bestFit="1" customWidth="1"/>
    <col min="603" max="603" width="26.625" style="36" bestFit="1" customWidth="1"/>
    <col min="604" max="605" width="9" style="36" customWidth="1"/>
    <col min="606" max="606" width="52.5" style="36" bestFit="1" customWidth="1"/>
    <col min="607" max="607" width="13.125" style="36" customWidth="1"/>
    <col min="608" max="768" width="9" style="36" customWidth="1"/>
    <col min="769" max="826" width="2.5" style="36" customWidth="1"/>
    <col min="827" max="827" width="14.125" style="36" customWidth="1"/>
    <col min="828" max="853" width="9" style="36" customWidth="1"/>
    <col min="854" max="858" width="21.875" style="36" bestFit="1" customWidth="1"/>
    <col min="859" max="859" width="26.625" style="36" bestFit="1" customWidth="1"/>
    <col min="860" max="861" width="9" style="36" customWidth="1"/>
    <col min="862" max="862" width="52.5" style="36" bestFit="1" customWidth="1"/>
    <col min="863" max="863" width="13.125" style="36" customWidth="1"/>
    <col min="864" max="1024" width="9" style="36" customWidth="1"/>
    <col min="1025" max="1082" width="2.5" style="36" customWidth="1"/>
    <col min="1083" max="1083" width="14.125" style="36" customWidth="1"/>
    <col min="1084" max="1109" width="9" style="36" customWidth="1"/>
    <col min="1110" max="1114" width="21.875" style="36" bestFit="1" customWidth="1"/>
    <col min="1115" max="1115" width="26.625" style="36" bestFit="1" customWidth="1"/>
    <col min="1116" max="1117" width="9" style="36" customWidth="1"/>
    <col min="1118" max="1118" width="52.5" style="36" bestFit="1" customWidth="1"/>
    <col min="1119" max="1119" width="13.125" style="36" customWidth="1"/>
    <col min="1120" max="1280" width="9" style="36" customWidth="1"/>
    <col min="1281" max="1338" width="2.5" style="36" customWidth="1"/>
    <col min="1339" max="1339" width="14.125" style="36" customWidth="1"/>
    <col min="1340" max="1365" width="9" style="36" customWidth="1"/>
    <col min="1366" max="1370" width="21.875" style="36" bestFit="1" customWidth="1"/>
    <col min="1371" max="1371" width="26.625" style="36" bestFit="1" customWidth="1"/>
    <col min="1372" max="1373" width="9" style="36" customWidth="1"/>
    <col min="1374" max="1374" width="52.5" style="36" bestFit="1" customWidth="1"/>
    <col min="1375" max="1375" width="13.125" style="36" customWidth="1"/>
    <col min="1376" max="1536" width="9" style="36" customWidth="1"/>
    <col min="1537" max="1594" width="2.5" style="36" customWidth="1"/>
    <col min="1595" max="1595" width="14.125" style="36" customWidth="1"/>
    <col min="1596" max="1621" width="9" style="36" customWidth="1"/>
    <col min="1622" max="1626" width="21.875" style="36" bestFit="1" customWidth="1"/>
    <col min="1627" max="1627" width="26.625" style="36" bestFit="1" customWidth="1"/>
    <col min="1628" max="1629" width="9" style="36" customWidth="1"/>
    <col min="1630" max="1630" width="52.5" style="36" bestFit="1" customWidth="1"/>
    <col min="1631" max="1631" width="13.125" style="36" customWidth="1"/>
    <col min="1632" max="1792" width="9" style="36" customWidth="1"/>
    <col min="1793" max="1850" width="2.5" style="36" customWidth="1"/>
    <col min="1851" max="1851" width="14.125" style="36" customWidth="1"/>
    <col min="1852" max="1877" width="9" style="36" customWidth="1"/>
    <col min="1878" max="1882" width="21.875" style="36" bestFit="1" customWidth="1"/>
    <col min="1883" max="1883" width="26.625" style="36" bestFit="1" customWidth="1"/>
    <col min="1884" max="1885" width="9" style="36" customWidth="1"/>
    <col min="1886" max="1886" width="52.5" style="36" bestFit="1" customWidth="1"/>
    <col min="1887" max="1887" width="13.125" style="36" customWidth="1"/>
    <col min="1888" max="2048" width="9" style="36" customWidth="1"/>
    <col min="2049" max="2106" width="2.5" style="36" customWidth="1"/>
    <col min="2107" max="2107" width="14.125" style="36" customWidth="1"/>
    <col min="2108" max="2133" width="9" style="36" customWidth="1"/>
    <col min="2134" max="2138" width="21.875" style="36" bestFit="1" customWidth="1"/>
    <col min="2139" max="2139" width="26.625" style="36" bestFit="1" customWidth="1"/>
    <col min="2140" max="2141" width="9" style="36" customWidth="1"/>
    <col min="2142" max="2142" width="52.5" style="36" bestFit="1" customWidth="1"/>
    <col min="2143" max="2143" width="13.125" style="36" customWidth="1"/>
    <col min="2144" max="2304" width="9" style="36" customWidth="1"/>
    <col min="2305" max="2362" width="2.5" style="36" customWidth="1"/>
    <col min="2363" max="2363" width="14.125" style="36" customWidth="1"/>
    <col min="2364" max="2389" width="9" style="36" customWidth="1"/>
    <col min="2390" max="2394" width="21.875" style="36" bestFit="1" customWidth="1"/>
    <col min="2395" max="2395" width="26.625" style="36" bestFit="1" customWidth="1"/>
    <col min="2396" max="2397" width="9" style="36" customWidth="1"/>
    <col min="2398" max="2398" width="52.5" style="36" bestFit="1" customWidth="1"/>
    <col min="2399" max="2399" width="13.125" style="36" customWidth="1"/>
    <col min="2400" max="2560" width="9" style="36" customWidth="1"/>
    <col min="2561" max="2618" width="2.5" style="36" customWidth="1"/>
    <col min="2619" max="2619" width="14.125" style="36" customWidth="1"/>
    <col min="2620" max="2645" width="9" style="36" customWidth="1"/>
    <col min="2646" max="2650" width="21.875" style="36" bestFit="1" customWidth="1"/>
    <col min="2651" max="2651" width="26.625" style="36" bestFit="1" customWidth="1"/>
    <col min="2652" max="2653" width="9" style="36" customWidth="1"/>
    <col min="2654" max="2654" width="52.5" style="36" bestFit="1" customWidth="1"/>
    <col min="2655" max="2655" width="13.125" style="36" customWidth="1"/>
    <col min="2656" max="2816" width="9" style="36" customWidth="1"/>
    <col min="2817" max="2874" width="2.5" style="36" customWidth="1"/>
    <col min="2875" max="2875" width="14.125" style="36" customWidth="1"/>
    <col min="2876" max="2901" width="9" style="36" customWidth="1"/>
    <col min="2902" max="2906" width="21.875" style="36" bestFit="1" customWidth="1"/>
    <col min="2907" max="2907" width="26.625" style="36" bestFit="1" customWidth="1"/>
    <col min="2908" max="2909" width="9" style="36" customWidth="1"/>
    <col min="2910" max="2910" width="52.5" style="36" bestFit="1" customWidth="1"/>
    <col min="2911" max="2911" width="13.125" style="36" customWidth="1"/>
    <col min="2912" max="3072" width="9" style="36" customWidth="1"/>
    <col min="3073" max="3130" width="2.5" style="36" customWidth="1"/>
    <col min="3131" max="3131" width="14.125" style="36" customWidth="1"/>
    <col min="3132" max="3157" width="9" style="36" customWidth="1"/>
    <col min="3158" max="3162" width="21.875" style="36" bestFit="1" customWidth="1"/>
    <col min="3163" max="3163" width="26.625" style="36" bestFit="1" customWidth="1"/>
    <col min="3164" max="3165" width="9" style="36" customWidth="1"/>
    <col min="3166" max="3166" width="52.5" style="36" bestFit="1" customWidth="1"/>
    <col min="3167" max="3167" width="13.125" style="36" customWidth="1"/>
    <col min="3168" max="3328" width="9" style="36" customWidth="1"/>
    <col min="3329" max="3386" width="2.5" style="36" customWidth="1"/>
    <col min="3387" max="3387" width="14.125" style="36" customWidth="1"/>
    <col min="3388" max="3413" width="9" style="36" customWidth="1"/>
    <col min="3414" max="3418" width="21.875" style="36" bestFit="1" customWidth="1"/>
    <col min="3419" max="3419" width="26.625" style="36" bestFit="1" customWidth="1"/>
    <col min="3420" max="3421" width="9" style="36" customWidth="1"/>
    <col min="3422" max="3422" width="52.5" style="36" bestFit="1" customWidth="1"/>
    <col min="3423" max="3423" width="13.125" style="36" customWidth="1"/>
    <col min="3424" max="3584" width="9" style="36" customWidth="1"/>
    <col min="3585" max="3642" width="2.5" style="36" customWidth="1"/>
    <col min="3643" max="3643" width="14.125" style="36" customWidth="1"/>
    <col min="3644" max="3669" width="9" style="36" customWidth="1"/>
    <col min="3670" max="3674" width="21.875" style="36" bestFit="1" customWidth="1"/>
    <col min="3675" max="3675" width="26.625" style="36" bestFit="1" customWidth="1"/>
    <col min="3676" max="3677" width="9" style="36" customWidth="1"/>
    <col min="3678" max="3678" width="52.5" style="36" bestFit="1" customWidth="1"/>
    <col min="3679" max="3679" width="13.125" style="36" customWidth="1"/>
    <col min="3680" max="3840" width="9" style="36" customWidth="1"/>
    <col min="3841" max="3898" width="2.5" style="36" customWidth="1"/>
    <col min="3899" max="3899" width="14.125" style="36" customWidth="1"/>
    <col min="3900" max="3925" width="9" style="36" customWidth="1"/>
    <col min="3926" max="3930" width="21.875" style="36" bestFit="1" customWidth="1"/>
    <col min="3931" max="3931" width="26.625" style="36" bestFit="1" customWidth="1"/>
    <col min="3932" max="3933" width="9" style="36" customWidth="1"/>
    <col min="3934" max="3934" width="52.5" style="36" bestFit="1" customWidth="1"/>
    <col min="3935" max="3935" width="13.125" style="36" customWidth="1"/>
    <col min="3936" max="4096" width="9" style="36" customWidth="1"/>
    <col min="4097" max="4154" width="2.5" style="36" customWidth="1"/>
    <col min="4155" max="4155" width="14.125" style="36" customWidth="1"/>
    <col min="4156" max="4181" width="9" style="36" customWidth="1"/>
    <col min="4182" max="4186" width="21.875" style="36" bestFit="1" customWidth="1"/>
    <col min="4187" max="4187" width="26.625" style="36" bestFit="1" customWidth="1"/>
    <col min="4188" max="4189" width="9" style="36" customWidth="1"/>
    <col min="4190" max="4190" width="52.5" style="36" bestFit="1" customWidth="1"/>
    <col min="4191" max="4191" width="13.125" style="36" customWidth="1"/>
    <col min="4192" max="4352" width="9" style="36" customWidth="1"/>
    <col min="4353" max="4410" width="2.5" style="36" customWidth="1"/>
    <col min="4411" max="4411" width="14.125" style="36" customWidth="1"/>
    <col min="4412" max="4437" width="9" style="36" customWidth="1"/>
    <col min="4438" max="4442" width="21.875" style="36" bestFit="1" customWidth="1"/>
    <col min="4443" max="4443" width="26.625" style="36" bestFit="1" customWidth="1"/>
    <col min="4444" max="4445" width="9" style="36" customWidth="1"/>
    <col min="4446" max="4446" width="52.5" style="36" bestFit="1" customWidth="1"/>
    <col min="4447" max="4447" width="13.125" style="36" customWidth="1"/>
    <col min="4448" max="4608" width="9" style="36" customWidth="1"/>
    <col min="4609" max="4666" width="2.5" style="36" customWidth="1"/>
    <col min="4667" max="4667" width="14.125" style="36" customWidth="1"/>
    <col min="4668" max="4693" width="9" style="36" customWidth="1"/>
    <col min="4694" max="4698" width="21.875" style="36" bestFit="1" customWidth="1"/>
    <col min="4699" max="4699" width="26.625" style="36" bestFit="1" customWidth="1"/>
    <col min="4700" max="4701" width="9" style="36" customWidth="1"/>
    <col min="4702" max="4702" width="52.5" style="36" bestFit="1" customWidth="1"/>
    <col min="4703" max="4703" width="13.125" style="36" customWidth="1"/>
    <col min="4704" max="4864" width="9" style="36" customWidth="1"/>
    <col min="4865" max="4922" width="2.5" style="36" customWidth="1"/>
    <col min="4923" max="4923" width="14.125" style="36" customWidth="1"/>
    <col min="4924" max="4949" width="9" style="36" customWidth="1"/>
    <col min="4950" max="4954" width="21.875" style="36" bestFit="1" customWidth="1"/>
    <col min="4955" max="4955" width="26.625" style="36" bestFit="1" customWidth="1"/>
    <col min="4956" max="4957" width="9" style="36" customWidth="1"/>
    <col min="4958" max="4958" width="52.5" style="36" bestFit="1" customWidth="1"/>
    <col min="4959" max="4959" width="13.125" style="36" customWidth="1"/>
    <col min="4960" max="5120" width="9" style="36" customWidth="1"/>
    <col min="5121" max="5178" width="2.5" style="36" customWidth="1"/>
    <col min="5179" max="5179" width="14.125" style="36" customWidth="1"/>
    <col min="5180" max="5205" width="9" style="36" customWidth="1"/>
    <col min="5206" max="5210" width="21.875" style="36" bestFit="1" customWidth="1"/>
    <col min="5211" max="5211" width="26.625" style="36" bestFit="1" customWidth="1"/>
    <col min="5212" max="5213" width="9" style="36" customWidth="1"/>
    <col min="5214" max="5214" width="52.5" style="36" bestFit="1" customWidth="1"/>
    <col min="5215" max="5215" width="13.125" style="36" customWidth="1"/>
    <col min="5216" max="5376" width="9" style="36" customWidth="1"/>
    <col min="5377" max="5434" width="2.5" style="36" customWidth="1"/>
    <col min="5435" max="5435" width="14.125" style="36" customWidth="1"/>
    <col min="5436" max="5461" width="9" style="36" customWidth="1"/>
    <col min="5462" max="5466" width="21.875" style="36" bestFit="1" customWidth="1"/>
    <col min="5467" max="5467" width="26.625" style="36" bestFit="1" customWidth="1"/>
    <col min="5468" max="5469" width="9" style="36" customWidth="1"/>
    <col min="5470" max="5470" width="52.5" style="36" bestFit="1" customWidth="1"/>
    <col min="5471" max="5471" width="13.125" style="36" customWidth="1"/>
    <col min="5472" max="5632" width="9" style="36" customWidth="1"/>
    <col min="5633" max="5690" width="2.5" style="36" customWidth="1"/>
    <col min="5691" max="5691" width="14.125" style="36" customWidth="1"/>
    <col min="5692" max="5717" width="9" style="36" customWidth="1"/>
    <col min="5718" max="5722" width="21.875" style="36" bestFit="1" customWidth="1"/>
    <col min="5723" max="5723" width="26.625" style="36" bestFit="1" customWidth="1"/>
    <col min="5724" max="5725" width="9" style="36" customWidth="1"/>
    <col min="5726" max="5726" width="52.5" style="36" bestFit="1" customWidth="1"/>
    <col min="5727" max="5727" width="13.125" style="36" customWidth="1"/>
    <col min="5728" max="5888" width="9" style="36" customWidth="1"/>
    <col min="5889" max="5946" width="2.5" style="36" customWidth="1"/>
    <col min="5947" max="5947" width="14.125" style="36" customWidth="1"/>
    <col min="5948" max="5973" width="9" style="36" customWidth="1"/>
    <col min="5974" max="5978" width="21.875" style="36" bestFit="1" customWidth="1"/>
    <col min="5979" max="5979" width="26.625" style="36" bestFit="1" customWidth="1"/>
    <col min="5980" max="5981" width="9" style="36" customWidth="1"/>
    <col min="5982" max="5982" width="52.5" style="36" bestFit="1" customWidth="1"/>
    <col min="5983" max="5983" width="13.125" style="36" customWidth="1"/>
    <col min="5984" max="6144" width="9" style="36" customWidth="1"/>
    <col min="6145" max="6202" width="2.5" style="36" customWidth="1"/>
    <col min="6203" max="6203" width="14.125" style="36" customWidth="1"/>
    <col min="6204" max="6229" width="9" style="36" customWidth="1"/>
    <col min="6230" max="6234" width="21.875" style="36" bestFit="1" customWidth="1"/>
    <col min="6235" max="6235" width="26.625" style="36" bestFit="1" customWidth="1"/>
    <col min="6236" max="6237" width="9" style="36" customWidth="1"/>
    <col min="6238" max="6238" width="52.5" style="36" bestFit="1" customWidth="1"/>
    <col min="6239" max="6239" width="13.125" style="36" customWidth="1"/>
    <col min="6240" max="6400" width="9" style="36" customWidth="1"/>
    <col min="6401" max="6458" width="2.5" style="36" customWidth="1"/>
    <col min="6459" max="6459" width="14.125" style="36" customWidth="1"/>
    <col min="6460" max="6485" width="9" style="36" customWidth="1"/>
    <col min="6486" max="6490" width="21.875" style="36" bestFit="1" customWidth="1"/>
    <col min="6491" max="6491" width="26.625" style="36" bestFit="1" customWidth="1"/>
    <col min="6492" max="6493" width="9" style="36" customWidth="1"/>
    <col min="6494" max="6494" width="52.5" style="36" bestFit="1" customWidth="1"/>
    <col min="6495" max="6495" width="13.125" style="36" customWidth="1"/>
    <col min="6496" max="6656" width="9" style="36" customWidth="1"/>
    <col min="6657" max="6714" width="2.5" style="36" customWidth="1"/>
    <col min="6715" max="6715" width="14.125" style="36" customWidth="1"/>
    <col min="6716" max="6741" width="9" style="36" customWidth="1"/>
    <col min="6742" max="6746" width="21.875" style="36" bestFit="1" customWidth="1"/>
    <col min="6747" max="6747" width="26.625" style="36" bestFit="1" customWidth="1"/>
    <col min="6748" max="6749" width="9" style="36" customWidth="1"/>
    <col min="6750" max="6750" width="52.5" style="36" bestFit="1" customWidth="1"/>
    <col min="6751" max="6751" width="13.125" style="36" customWidth="1"/>
    <col min="6752" max="6912" width="9" style="36" customWidth="1"/>
    <col min="6913" max="6970" width="2.5" style="36" customWidth="1"/>
    <col min="6971" max="6971" width="14.125" style="36" customWidth="1"/>
    <col min="6972" max="6997" width="9" style="36" customWidth="1"/>
    <col min="6998" max="7002" width="21.875" style="36" bestFit="1" customWidth="1"/>
    <col min="7003" max="7003" width="26.625" style="36" bestFit="1" customWidth="1"/>
    <col min="7004" max="7005" width="9" style="36" customWidth="1"/>
    <col min="7006" max="7006" width="52.5" style="36" bestFit="1" customWidth="1"/>
    <col min="7007" max="7007" width="13.125" style="36" customWidth="1"/>
    <col min="7008" max="7168" width="9" style="36" customWidth="1"/>
    <col min="7169" max="7226" width="2.5" style="36" customWidth="1"/>
    <col min="7227" max="7227" width="14.125" style="36" customWidth="1"/>
    <col min="7228" max="7253" width="9" style="36" customWidth="1"/>
    <col min="7254" max="7258" width="21.875" style="36" bestFit="1" customWidth="1"/>
    <col min="7259" max="7259" width="26.625" style="36" bestFit="1" customWidth="1"/>
    <col min="7260" max="7261" width="9" style="36" customWidth="1"/>
    <col min="7262" max="7262" width="52.5" style="36" bestFit="1" customWidth="1"/>
    <col min="7263" max="7263" width="13.125" style="36" customWidth="1"/>
    <col min="7264" max="7424" width="9" style="36" customWidth="1"/>
    <col min="7425" max="7482" width="2.5" style="36" customWidth="1"/>
    <col min="7483" max="7483" width="14.125" style="36" customWidth="1"/>
    <col min="7484" max="7509" width="9" style="36" customWidth="1"/>
    <col min="7510" max="7514" width="21.875" style="36" bestFit="1" customWidth="1"/>
    <col min="7515" max="7515" width="26.625" style="36" bestFit="1" customWidth="1"/>
    <col min="7516" max="7517" width="9" style="36" customWidth="1"/>
    <col min="7518" max="7518" width="52.5" style="36" bestFit="1" customWidth="1"/>
    <col min="7519" max="7519" width="13.125" style="36" customWidth="1"/>
    <col min="7520" max="7680" width="9" style="36" customWidth="1"/>
    <col min="7681" max="7738" width="2.5" style="36" customWidth="1"/>
    <col min="7739" max="7739" width="14.125" style="36" customWidth="1"/>
    <col min="7740" max="7765" width="9" style="36" customWidth="1"/>
    <col min="7766" max="7770" width="21.875" style="36" bestFit="1" customWidth="1"/>
    <col min="7771" max="7771" width="26.625" style="36" bestFit="1" customWidth="1"/>
    <col min="7772" max="7773" width="9" style="36" customWidth="1"/>
    <col min="7774" max="7774" width="52.5" style="36" bestFit="1" customWidth="1"/>
    <col min="7775" max="7775" width="13.125" style="36" customWidth="1"/>
    <col min="7776" max="7936" width="9" style="36" customWidth="1"/>
    <col min="7937" max="7994" width="2.5" style="36" customWidth="1"/>
    <col min="7995" max="7995" width="14.125" style="36" customWidth="1"/>
    <col min="7996" max="8021" width="9" style="36" customWidth="1"/>
    <col min="8022" max="8026" width="21.875" style="36" bestFit="1" customWidth="1"/>
    <col min="8027" max="8027" width="26.625" style="36" bestFit="1" customWidth="1"/>
    <col min="8028" max="8029" width="9" style="36" customWidth="1"/>
    <col min="8030" max="8030" width="52.5" style="36" bestFit="1" customWidth="1"/>
    <col min="8031" max="8031" width="13.125" style="36" customWidth="1"/>
    <col min="8032" max="8192" width="9" style="36" customWidth="1"/>
    <col min="8193" max="8250" width="2.5" style="36" customWidth="1"/>
    <col min="8251" max="8251" width="14.125" style="36" customWidth="1"/>
    <col min="8252" max="8277" width="9" style="36" customWidth="1"/>
    <col min="8278" max="8282" width="21.875" style="36" bestFit="1" customWidth="1"/>
    <col min="8283" max="8283" width="26.625" style="36" bestFit="1" customWidth="1"/>
    <col min="8284" max="8285" width="9" style="36" customWidth="1"/>
    <col min="8286" max="8286" width="52.5" style="36" bestFit="1" customWidth="1"/>
    <col min="8287" max="8287" width="13.125" style="36" customWidth="1"/>
    <col min="8288" max="8448" width="9" style="36" customWidth="1"/>
    <col min="8449" max="8506" width="2.5" style="36" customWidth="1"/>
    <col min="8507" max="8507" width="14.125" style="36" customWidth="1"/>
    <col min="8508" max="8533" width="9" style="36" customWidth="1"/>
    <col min="8534" max="8538" width="21.875" style="36" bestFit="1" customWidth="1"/>
    <col min="8539" max="8539" width="26.625" style="36" bestFit="1" customWidth="1"/>
    <col min="8540" max="8541" width="9" style="36" customWidth="1"/>
    <col min="8542" max="8542" width="52.5" style="36" bestFit="1" customWidth="1"/>
    <col min="8543" max="8543" width="13.125" style="36" customWidth="1"/>
    <col min="8544" max="8704" width="9" style="36" customWidth="1"/>
    <col min="8705" max="8762" width="2.5" style="36" customWidth="1"/>
    <col min="8763" max="8763" width="14.125" style="36" customWidth="1"/>
    <col min="8764" max="8789" width="9" style="36" customWidth="1"/>
    <col min="8790" max="8794" width="21.875" style="36" bestFit="1" customWidth="1"/>
    <col min="8795" max="8795" width="26.625" style="36" bestFit="1" customWidth="1"/>
    <col min="8796" max="8797" width="9" style="36" customWidth="1"/>
    <col min="8798" max="8798" width="52.5" style="36" bestFit="1" customWidth="1"/>
    <col min="8799" max="8799" width="13.125" style="36" customWidth="1"/>
    <col min="8800" max="8960" width="9" style="36" customWidth="1"/>
    <col min="8961" max="9018" width="2.5" style="36" customWidth="1"/>
    <col min="9019" max="9019" width="14.125" style="36" customWidth="1"/>
    <col min="9020" max="9045" width="9" style="36" customWidth="1"/>
    <col min="9046" max="9050" width="21.875" style="36" bestFit="1" customWidth="1"/>
    <col min="9051" max="9051" width="26.625" style="36" bestFit="1" customWidth="1"/>
    <col min="9052" max="9053" width="9" style="36" customWidth="1"/>
    <col min="9054" max="9054" width="52.5" style="36" bestFit="1" customWidth="1"/>
    <col min="9055" max="9055" width="13.125" style="36" customWidth="1"/>
    <col min="9056" max="9216" width="9" style="36" customWidth="1"/>
    <col min="9217" max="9274" width="2.5" style="36" customWidth="1"/>
    <col min="9275" max="9275" width="14.125" style="36" customWidth="1"/>
    <col min="9276" max="9301" width="9" style="36" customWidth="1"/>
    <col min="9302" max="9306" width="21.875" style="36" bestFit="1" customWidth="1"/>
    <col min="9307" max="9307" width="26.625" style="36" bestFit="1" customWidth="1"/>
    <col min="9308" max="9309" width="9" style="36" customWidth="1"/>
    <col min="9310" max="9310" width="52.5" style="36" bestFit="1" customWidth="1"/>
    <col min="9311" max="9311" width="13.125" style="36" customWidth="1"/>
    <col min="9312" max="9472" width="9" style="36" customWidth="1"/>
    <col min="9473" max="9530" width="2.5" style="36" customWidth="1"/>
    <col min="9531" max="9531" width="14.125" style="36" customWidth="1"/>
    <col min="9532" max="9557" width="9" style="36" customWidth="1"/>
    <col min="9558" max="9562" width="21.875" style="36" bestFit="1" customWidth="1"/>
    <col min="9563" max="9563" width="26.625" style="36" bestFit="1" customWidth="1"/>
    <col min="9564" max="9565" width="9" style="36" customWidth="1"/>
    <col min="9566" max="9566" width="52.5" style="36" bestFit="1" customWidth="1"/>
    <col min="9567" max="9567" width="13.125" style="36" customWidth="1"/>
    <col min="9568" max="9728" width="9" style="36" customWidth="1"/>
    <col min="9729" max="9786" width="2.5" style="36" customWidth="1"/>
    <col min="9787" max="9787" width="14.125" style="36" customWidth="1"/>
    <col min="9788" max="9813" width="9" style="36" customWidth="1"/>
    <col min="9814" max="9818" width="21.875" style="36" bestFit="1" customWidth="1"/>
    <col min="9819" max="9819" width="26.625" style="36" bestFit="1" customWidth="1"/>
    <col min="9820" max="9821" width="9" style="36" customWidth="1"/>
    <col min="9822" max="9822" width="52.5" style="36" bestFit="1" customWidth="1"/>
    <col min="9823" max="9823" width="13.125" style="36" customWidth="1"/>
    <col min="9824" max="9984" width="9" style="36" customWidth="1"/>
    <col min="9985" max="10042" width="2.5" style="36" customWidth="1"/>
    <col min="10043" max="10043" width="14.125" style="36" customWidth="1"/>
    <col min="10044" max="10069" width="9" style="36" customWidth="1"/>
    <col min="10070" max="10074" width="21.875" style="36" bestFit="1" customWidth="1"/>
    <col min="10075" max="10075" width="26.625" style="36" bestFit="1" customWidth="1"/>
    <col min="10076" max="10077" width="9" style="36" customWidth="1"/>
    <col min="10078" max="10078" width="52.5" style="36" bestFit="1" customWidth="1"/>
    <col min="10079" max="10079" width="13.125" style="36" customWidth="1"/>
    <col min="10080" max="10240" width="9" style="36" customWidth="1"/>
    <col min="10241" max="10298" width="2.5" style="36" customWidth="1"/>
    <col min="10299" max="10299" width="14.125" style="36" customWidth="1"/>
    <col min="10300" max="10325" width="9" style="36" customWidth="1"/>
    <col min="10326" max="10330" width="21.875" style="36" bestFit="1" customWidth="1"/>
    <col min="10331" max="10331" width="26.625" style="36" bestFit="1" customWidth="1"/>
    <col min="10332" max="10333" width="9" style="36" customWidth="1"/>
    <col min="10334" max="10334" width="52.5" style="36" bestFit="1" customWidth="1"/>
    <col min="10335" max="10335" width="13.125" style="36" customWidth="1"/>
    <col min="10336" max="10496" width="9" style="36" customWidth="1"/>
    <col min="10497" max="10554" width="2.5" style="36" customWidth="1"/>
    <col min="10555" max="10555" width="14.125" style="36" customWidth="1"/>
    <col min="10556" max="10581" width="9" style="36" customWidth="1"/>
    <col min="10582" max="10586" width="21.875" style="36" bestFit="1" customWidth="1"/>
    <col min="10587" max="10587" width="26.625" style="36" bestFit="1" customWidth="1"/>
    <col min="10588" max="10589" width="9" style="36" customWidth="1"/>
    <col min="10590" max="10590" width="52.5" style="36" bestFit="1" customWidth="1"/>
    <col min="10591" max="10591" width="13.125" style="36" customWidth="1"/>
    <col min="10592" max="10752" width="9" style="36" customWidth="1"/>
    <col min="10753" max="10810" width="2.5" style="36" customWidth="1"/>
    <col min="10811" max="10811" width="14.125" style="36" customWidth="1"/>
    <col min="10812" max="10837" width="9" style="36" customWidth="1"/>
    <col min="10838" max="10842" width="21.875" style="36" bestFit="1" customWidth="1"/>
    <col min="10843" max="10843" width="26.625" style="36" bestFit="1" customWidth="1"/>
    <col min="10844" max="10845" width="9" style="36" customWidth="1"/>
    <col min="10846" max="10846" width="52.5" style="36" bestFit="1" customWidth="1"/>
    <col min="10847" max="10847" width="13.125" style="36" customWidth="1"/>
    <col min="10848" max="11008" width="9" style="36" customWidth="1"/>
    <col min="11009" max="11066" width="2.5" style="36" customWidth="1"/>
    <col min="11067" max="11067" width="14.125" style="36" customWidth="1"/>
    <col min="11068" max="11093" width="9" style="36" customWidth="1"/>
    <col min="11094" max="11098" width="21.875" style="36" bestFit="1" customWidth="1"/>
    <col min="11099" max="11099" width="26.625" style="36" bestFit="1" customWidth="1"/>
    <col min="11100" max="11101" width="9" style="36" customWidth="1"/>
    <col min="11102" max="11102" width="52.5" style="36" bestFit="1" customWidth="1"/>
    <col min="11103" max="11103" width="13.125" style="36" customWidth="1"/>
    <col min="11104" max="11264" width="9" style="36" customWidth="1"/>
    <col min="11265" max="11322" width="2.5" style="36" customWidth="1"/>
    <col min="11323" max="11323" width="14.125" style="36" customWidth="1"/>
    <col min="11324" max="11349" width="9" style="36" customWidth="1"/>
    <col min="11350" max="11354" width="21.875" style="36" bestFit="1" customWidth="1"/>
    <col min="11355" max="11355" width="26.625" style="36" bestFit="1" customWidth="1"/>
    <col min="11356" max="11357" width="9" style="36" customWidth="1"/>
    <col min="11358" max="11358" width="52.5" style="36" bestFit="1" customWidth="1"/>
    <col min="11359" max="11359" width="13.125" style="36" customWidth="1"/>
    <col min="11360" max="11520" width="9" style="36" customWidth="1"/>
    <col min="11521" max="11578" width="2.5" style="36" customWidth="1"/>
    <col min="11579" max="11579" width="14.125" style="36" customWidth="1"/>
    <col min="11580" max="11605" width="9" style="36" customWidth="1"/>
    <col min="11606" max="11610" width="21.875" style="36" bestFit="1" customWidth="1"/>
    <col min="11611" max="11611" width="26.625" style="36" bestFit="1" customWidth="1"/>
    <col min="11612" max="11613" width="9" style="36" customWidth="1"/>
    <col min="11614" max="11614" width="52.5" style="36" bestFit="1" customWidth="1"/>
    <col min="11615" max="11615" width="13.125" style="36" customWidth="1"/>
    <col min="11616" max="11776" width="9" style="36" customWidth="1"/>
    <col min="11777" max="11834" width="2.5" style="36" customWidth="1"/>
    <col min="11835" max="11835" width="14.125" style="36" customWidth="1"/>
    <col min="11836" max="11861" width="9" style="36" customWidth="1"/>
    <col min="11862" max="11866" width="21.875" style="36" bestFit="1" customWidth="1"/>
    <col min="11867" max="11867" width="26.625" style="36" bestFit="1" customWidth="1"/>
    <col min="11868" max="11869" width="9" style="36" customWidth="1"/>
    <col min="11870" max="11870" width="52.5" style="36" bestFit="1" customWidth="1"/>
    <col min="11871" max="11871" width="13.125" style="36" customWidth="1"/>
    <col min="11872" max="12032" width="9" style="36" customWidth="1"/>
    <col min="12033" max="12090" width="2.5" style="36" customWidth="1"/>
    <col min="12091" max="12091" width="14.125" style="36" customWidth="1"/>
    <col min="12092" max="12117" width="9" style="36" customWidth="1"/>
    <col min="12118" max="12122" width="21.875" style="36" bestFit="1" customWidth="1"/>
    <col min="12123" max="12123" width="26.625" style="36" bestFit="1" customWidth="1"/>
    <col min="12124" max="12125" width="9" style="36" customWidth="1"/>
    <col min="12126" max="12126" width="52.5" style="36" bestFit="1" customWidth="1"/>
    <col min="12127" max="12127" width="13.125" style="36" customWidth="1"/>
    <col min="12128" max="12288" width="9" style="36" customWidth="1"/>
    <col min="12289" max="12346" width="2.5" style="36" customWidth="1"/>
    <col min="12347" max="12347" width="14.125" style="36" customWidth="1"/>
    <col min="12348" max="12373" width="9" style="36" customWidth="1"/>
    <col min="12374" max="12378" width="21.875" style="36" bestFit="1" customWidth="1"/>
    <col min="12379" max="12379" width="26.625" style="36" bestFit="1" customWidth="1"/>
    <col min="12380" max="12381" width="9" style="36" customWidth="1"/>
    <col min="12382" max="12382" width="52.5" style="36" bestFit="1" customWidth="1"/>
    <col min="12383" max="12383" width="13.125" style="36" customWidth="1"/>
    <col min="12384" max="12544" width="9" style="36" customWidth="1"/>
    <col min="12545" max="12602" width="2.5" style="36" customWidth="1"/>
    <col min="12603" max="12603" width="14.125" style="36" customWidth="1"/>
    <col min="12604" max="12629" width="9" style="36" customWidth="1"/>
    <col min="12630" max="12634" width="21.875" style="36" bestFit="1" customWidth="1"/>
    <col min="12635" max="12635" width="26.625" style="36" bestFit="1" customWidth="1"/>
    <col min="12636" max="12637" width="9" style="36" customWidth="1"/>
    <col min="12638" max="12638" width="52.5" style="36" bestFit="1" customWidth="1"/>
    <col min="12639" max="12639" width="13.125" style="36" customWidth="1"/>
    <col min="12640" max="12800" width="9" style="36" customWidth="1"/>
    <col min="12801" max="12858" width="2.5" style="36" customWidth="1"/>
    <col min="12859" max="12859" width="14.125" style="36" customWidth="1"/>
    <col min="12860" max="12885" width="9" style="36" customWidth="1"/>
    <col min="12886" max="12890" width="21.875" style="36" bestFit="1" customWidth="1"/>
    <col min="12891" max="12891" width="26.625" style="36" bestFit="1" customWidth="1"/>
    <col min="12892" max="12893" width="9" style="36" customWidth="1"/>
    <col min="12894" max="12894" width="52.5" style="36" bestFit="1" customWidth="1"/>
    <col min="12895" max="12895" width="13.125" style="36" customWidth="1"/>
    <col min="12896" max="13056" width="9" style="36" customWidth="1"/>
    <col min="13057" max="13114" width="2.5" style="36" customWidth="1"/>
    <col min="13115" max="13115" width="14.125" style="36" customWidth="1"/>
    <col min="13116" max="13141" width="9" style="36" customWidth="1"/>
    <col min="13142" max="13146" width="21.875" style="36" bestFit="1" customWidth="1"/>
    <col min="13147" max="13147" width="26.625" style="36" bestFit="1" customWidth="1"/>
    <col min="13148" max="13149" width="9" style="36" customWidth="1"/>
    <col min="13150" max="13150" width="52.5" style="36" bestFit="1" customWidth="1"/>
    <col min="13151" max="13151" width="13.125" style="36" customWidth="1"/>
    <col min="13152" max="13312" width="9" style="36" customWidth="1"/>
    <col min="13313" max="13370" width="2.5" style="36" customWidth="1"/>
    <col min="13371" max="13371" width="14.125" style="36" customWidth="1"/>
    <col min="13372" max="13397" width="9" style="36" customWidth="1"/>
    <col min="13398" max="13402" width="21.875" style="36" bestFit="1" customWidth="1"/>
    <col min="13403" max="13403" width="26.625" style="36" bestFit="1" customWidth="1"/>
    <col min="13404" max="13405" width="9" style="36" customWidth="1"/>
    <col min="13406" max="13406" width="52.5" style="36" bestFit="1" customWidth="1"/>
    <col min="13407" max="13407" width="13.125" style="36" customWidth="1"/>
    <col min="13408" max="13568" width="9" style="36" customWidth="1"/>
    <col min="13569" max="13626" width="2.5" style="36" customWidth="1"/>
    <col min="13627" max="13627" width="14.125" style="36" customWidth="1"/>
    <col min="13628" max="13653" width="9" style="36" customWidth="1"/>
    <col min="13654" max="13658" width="21.875" style="36" bestFit="1" customWidth="1"/>
    <col min="13659" max="13659" width="26.625" style="36" bestFit="1" customWidth="1"/>
    <col min="13660" max="13661" width="9" style="36" customWidth="1"/>
    <col min="13662" max="13662" width="52.5" style="36" bestFit="1" customWidth="1"/>
    <col min="13663" max="13663" width="13.125" style="36" customWidth="1"/>
    <col min="13664" max="13824" width="9" style="36" customWidth="1"/>
    <col min="13825" max="13882" width="2.5" style="36" customWidth="1"/>
    <col min="13883" max="13883" width="14.125" style="36" customWidth="1"/>
    <col min="13884" max="13909" width="9" style="36" customWidth="1"/>
    <col min="13910" max="13914" width="21.875" style="36" bestFit="1" customWidth="1"/>
    <col min="13915" max="13915" width="26.625" style="36" bestFit="1" customWidth="1"/>
    <col min="13916" max="13917" width="9" style="36" customWidth="1"/>
    <col min="13918" max="13918" width="52.5" style="36" bestFit="1" customWidth="1"/>
    <col min="13919" max="13919" width="13.125" style="36" customWidth="1"/>
    <col min="13920" max="14080" width="9" style="36" customWidth="1"/>
    <col min="14081" max="14138" width="2.5" style="36" customWidth="1"/>
    <col min="14139" max="14139" width="14.125" style="36" customWidth="1"/>
    <col min="14140" max="14165" width="9" style="36" customWidth="1"/>
    <col min="14166" max="14170" width="21.875" style="36" bestFit="1" customWidth="1"/>
    <col min="14171" max="14171" width="26.625" style="36" bestFit="1" customWidth="1"/>
    <col min="14172" max="14173" width="9" style="36" customWidth="1"/>
    <col min="14174" max="14174" width="52.5" style="36" bestFit="1" customWidth="1"/>
    <col min="14175" max="14175" width="13.125" style="36" customWidth="1"/>
    <col min="14176" max="14336" width="9" style="36" customWidth="1"/>
    <col min="14337" max="14394" width="2.5" style="36" customWidth="1"/>
    <col min="14395" max="14395" width="14.125" style="36" customWidth="1"/>
    <col min="14396" max="14421" width="9" style="36" customWidth="1"/>
    <col min="14422" max="14426" width="21.875" style="36" bestFit="1" customWidth="1"/>
    <col min="14427" max="14427" width="26.625" style="36" bestFit="1" customWidth="1"/>
    <col min="14428" max="14429" width="9" style="36" customWidth="1"/>
    <col min="14430" max="14430" width="52.5" style="36" bestFit="1" customWidth="1"/>
    <col min="14431" max="14431" width="13.125" style="36" customWidth="1"/>
    <col min="14432" max="14592" width="9" style="36" customWidth="1"/>
    <col min="14593" max="14650" width="2.5" style="36" customWidth="1"/>
    <col min="14651" max="14651" width="14.125" style="36" customWidth="1"/>
    <col min="14652" max="14677" width="9" style="36" customWidth="1"/>
    <col min="14678" max="14682" width="21.875" style="36" bestFit="1" customWidth="1"/>
    <col min="14683" max="14683" width="26.625" style="36" bestFit="1" customWidth="1"/>
    <col min="14684" max="14685" width="9" style="36" customWidth="1"/>
    <col min="14686" max="14686" width="52.5" style="36" bestFit="1" customWidth="1"/>
    <col min="14687" max="14687" width="13.125" style="36" customWidth="1"/>
    <col min="14688" max="14848" width="9" style="36" customWidth="1"/>
    <col min="14849" max="14906" width="2.5" style="36" customWidth="1"/>
    <col min="14907" max="14907" width="14.125" style="36" customWidth="1"/>
    <col min="14908" max="14933" width="9" style="36" customWidth="1"/>
    <col min="14934" max="14938" width="21.875" style="36" bestFit="1" customWidth="1"/>
    <col min="14939" max="14939" width="26.625" style="36" bestFit="1" customWidth="1"/>
    <col min="14940" max="14941" width="9" style="36" customWidth="1"/>
    <col min="14942" max="14942" width="52.5" style="36" bestFit="1" customWidth="1"/>
    <col min="14943" max="14943" width="13.125" style="36" customWidth="1"/>
    <col min="14944" max="15104" width="9" style="36" customWidth="1"/>
    <col min="15105" max="15162" width="2.5" style="36" customWidth="1"/>
    <col min="15163" max="15163" width="14.125" style="36" customWidth="1"/>
    <col min="15164" max="15189" width="9" style="36" customWidth="1"/>
    <col min="15190" max="15194" width="21.875" style="36" bestFit="1" customWidth="1"/>
    <col min="15195" max="15195" width="26.625" style="36" bestFit="1" customWidth="1"/>
    <col min="15196" max="15197" width="9" style="36" customWidth="1"/>
    <col min="15198" max="15198" width="52.5" style="36" bestFit="1" customWidth="1"/>
    <col min="15199" max="15199" width="13.125" style="36" customWidth="1"/>
    <col min="15200" max="15360" width="9" style="36" customWidth="1"/>
    <col min="15361" max="15418" width="2.5" style="36" customWidth="1"/>
    <col min="15419" max="15419" width="14.125" style="36" customWidth="1"/>
    <col min="15420" max="15445" width="9" style="36" customWidth="1"/>
    <col min="15446" max="15450" width="21.875" style="36" bestFit="1" customWidth="1"/>
    <col min="15451" max="15451" width="26.625" style="36" bestFit="1" customWidth="1"/>
    <col min="15452" max="15453" width="9" style="36" customWidth="1"/>
    <col min="15454" max="15454" width="52.5" style="36" bestFit="1" customWidth="1"/>
    <col min="15455" max="15455" width="13.125" style="36" customWidth="1"/>
    <col min="15456" max="15616" width="9" style="36" customWidth="1"/>
    <col min="15617" max="15674" width="2.5" style="36" customWidth="1"/>
    <col min="15675" max="15675" width="14.125" style="36" customWidth="1"/>
    <col min="15676" max="15701" width="9" style="36" customWidth="1"/>
    <col min="15702" max="15706" width="21.875" style="36" bestFit="1" customWidth="1"/>
    <col min="15707" max="15707" width="26.625" style="36" bestFit="1" customWidth="1"/>
    <col min="15708" max="15709" width="9" style="36" customWidth="1"/>
    <col min="15710" max="15710" width="52.5" style="36" bestFit="1" customWidth="1"/>
    <col min="15711" max="15711" width="13.125" style="36" customWidth="1"/>
    <col min="15712" max="15872" width="9" style="36" customWidth="1"/>
    <col min="15873" max="15930" width="2.5" style="36" customWidth="1"/>
    <col min="15931" max="15931" width="14.125" style="36" customWidth="1"/>
    <col min="15932" max="15957" width="9" style="36" customWidth="1"/>
    <col min="15958" max="15962" width="21.875" style="36" bestFit="1" customWidth="1"/>
    <col min="15963" max="15963" width="26.625" style="36" bestFit="1" customWidth="1"/>
    <col min="15964" max="15965" width="9" style="36" customWidth="1"/>
    <col min="15966" max="15966" width="52.5" style="36" bestFit="1" customWidth="1"/>
    <col min="15967" max="15967" width="13.125" style="36" customWidth="1"/>
    <col min="15968" max="16128" width="9" style="36" customWidth="1"/>
    <col min="16129" max="16186" width="2.5" style="36" customWidth="1"/>
    <col min="16187" max="16187" width="14.125" style="36" customWidth="1"/>
    <col min="16188" max="16213" width="9" style="36" customWidth="1"/>
    <col min="16214" max="16218" width="21.875" style="36" bestFit="1" customWidth="1"/>
    <col min="16219" max="16219" width="26.625" style="36" bestFit="1" customWidth="1"/>
    <col min="16220" max="16221" width="9" style="36" customWidth="1"/>
    <col min="16222" max="16222" width="52.5" style="36" bestFit="1" customWidth="1"/>
    <col min="16223" max="16223" width="13.125" style="36" customWidth="1"/>
    <col min="16224" max="16384" width="9" style="36" customWidth="1"/>
  </cols>
  <sheetData>
    <row r="1" spans="1:98" ht="17.25" customHeight="1">
      <c r="A1" s="372"/>
      <c r="B1" s="372"/>
      <c r="C1" s="372"/>
      <c r="D1" s="372"/>
      <c r="E1" s="372"/>
      <c r="F1" s="372"/>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89" t="s">
        <v>362</v>
      </c>
    </row>
    <row r="2" spans="1:98" ht="18" customHeight="1">
      <c r="A2" s="1456" t="s">
        <v>248</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1456"/>
      <c r="AF2" s="1456"/>
      <c r="AG2" s="1456"/>
      <c r="AH2" s="1456"/>
      <c r="AI2" s="1456"/>
      <c r="AJ2" s="1456"/>
      <c r="AK2" s="1456"/>
      <c r="AL2" s="1456"/>
      <c r="AM2" s="1456"/>
      <c r="AN2" s="1456"/>
      <c r="AO2" s="1456"/>
      <c r="AP2" s="1456"/>
      <c r="AQ2" s="1456"/>
      <c r="AR2" s="1456"/>
      <c r="AS2" s="1456"/>
      <c r="AT2" s="1456"/>
      <c r="AU2" s="1456"/>
      <c r="AV2" s="1456"/>
      <c r="AW2" s="1456"/>
      <c r="AX2" s="1456"/>
      <c r="AY2" s="1456"/>
      <c r="AZ2" s="1456"/>
      <c r="BA2" s="1456"/>
      <c r="BB2" s="1456"/>
      <c r="BC2" s="1456"/>
      <c r="BD2" s="1456"/>
      <c r="BE2" s="1456"/>
      <c r="BF2" s="1456"/>
      <c r="BG2" s="373"/>
    </row>
    <row r="3" spans="1:98" ht="18" customHeight="1">
      <c r="A3" s="381"/>
      <c r="B3" s="381"/>
      <c r="C3" s="381"/>
      <c r="D3" s="381"/>
      <c r="E3" s="381"/>
      <c r="F3" s="381"/>
      <c r="G3" s="381"/>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1718" t="s">
        <v>835</v>
      </c>
      <c r="AV3" s="1718"/>
      <c r="AW3" s="1718"/>
      <c r="AX3" s="1718"/>
      <c r="AY3" s="1718"/>
      <c r="AZ3" s="1718"/>
      <c r="BA3" s="1719" t="s">
        <v>252</v>
      </c>
      <c r="BB3" s="1719"/>
      <c r="BC3" s="1719"/>
      <c r="BD3" s="1719"/>
      <c r="BE3" s="1719"/>
      <c r="BF3" s="1719"/>
      <c r="BG3" s="1719"/>
      <c r="BI3" s="89" t="s">
        <v>1045</v>
      </c>
    </row>
    <row r="4" spans="1:98" ht="9.75" customHeight="1">
      <c r="A4" s="381"/>
      <c r="B4" s="381"/>
      <c r="C4" s="381"/>
      <c r="D4" s="381"/>
      <c r="E4" s="381"/>
      <c r="F4" s="381"/>
      <c r="G4" s="381"/>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479"/>
      <c r="BB4" s="479"/>
      <c r="BC4" s="479"/>
      <c r="BD4" s="479"/>
      <c r="BE4" s="479"/>
      <c r="BF4" s="479"/>
      <c r="BG4" s="479"/>
    </row>
    <row r="5" spans="1:98" ht="21" customHeight="1">
      <c r="A5" s="1720" t="s">
        <v>868</v>
      </c>
      <c r="B5" s="1721"/>
      <c r="C5" s="1721"/>
      <c r="D5" s="1721"/>
      <c r="E5" s="1721"/>
      <c r="F5" s="1721"/>
      <c r="G5" s="1721"/>
      <c r="H5" s="1721"/>
      <c r="I5" s="1721"/>
      <c r="J5" s="1721"/>
      <c r="K5" s="1721"/>
      <c r="L5" s="1721"/>
      <c r="M5" s="1721"/>
      <c r="N5" s="1721"/>
      <c r="O5" s="1721"/>
      <c r="P5" s="1721"/>
      <c r="Q5" s="1721"/>
      <c r="R5" s="1721"/>
      <c r="S5" s="1721"/>
      <c r="T5" s="1721"/>
      <c r="U5" s="1721"/>
      <c r="V5" s="1721"/>
      <c r="W5" s="1721"/>
      <c r="X5" s="1721"/>
      <c r="Y5" s="1721"/>
      <c r="Z5" s="1721"/>
      <c r="AA5" s="1721"/>
      <c r="AB5" s="1721"/>
      <c r="AC5" s="1721"/>
      <c r="AD5" s="1721"/>
      <c r="AE5" s="1721"/>
      <c r="AF5" s="1721"/>
      <c r="AG5" s="1721"/>
      <c r="AH5" s="1721"/>
      <c r="AI5" s="1721"/>
      <c r="AJ5" s="1721"/>
      <c r="AK5" s="1721"/>
      <c r="AL5" s="1721"/>
      <c r="AM5" s="1721"/>
      <c r="AN5" s="1721"/>
      <c r="AO5" s="1721"/>
      <c r="AP5" s="1721"/>
      <c r="AQ5" s="1721"/>
      <c r="AR5" s="1721"/>
      <c r="AS5" s="1721"/>
      <c r="AT5" s="1721"/>
      <c r="AU5" s="1721"/>
      <c r="AV5" s="1721"/>
      <c r="AW5" s="1721"/>
      <c r="AX5" s="1722"/>
      <c r="AY5" s="373"/>
      <c r="AZ5" s="373"/>
      <c r="BA5" s="479"/>
      <c r="BB5" s="479"/>
      <c r="BC5" s="479"/>
      <c r="BD5" s="479"/>
      <c r="BE5" s="479"/>
      <c r="BF5" s="479"/>
      <c r="BG5" s="479"/>
    </row>
    <row r="6" spans="1:98" ht="18.75" customHeight="1">
      <c r="A6" s="1723" t="s">
        <v>181</v>
      </c>
      <c r="B6" s="1723"/>
      <c r="C6" s="1723"/>
      <c r="D6" s="1723"/>
      <c r="E6" s="1723"/>
      <c r="F6" s="1723"/>
      <c r="G6" s="1723"/>
      <c r="H6" s="1723"/>
      <c r="I6" s="1723"/>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373"/>
      <c r="AZ6" s="373"/>
      <c r="BA6" s="479"/>
      <c r="BB6" s="479"/>
      <c r="BC6" s="479"/>
      <c r="BD6" s="479"/>
      <c r="BE6" s="479"/>
      <c r="BF6" s="479"/>
      <c r="BG6" s="479"/>
    </row>
    <row r="7" spans="1:98" ht="18.75" customHeight="1">
      <c r="A7" s="1724" t="s">
        <v>871</v>
      </c>
      <c r="B7" s="1724"/>
      <c r="C7" s="1724"/>
      <c r="D7" s="1724"/>
      <c r="E7" s="1724"/>
      <c r="F7" s="1724"/>
      <c r="G7" s="1724"/>
      <c r="H7" s="1724"/>
      <c r="I7" s="1724"/>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373"/>
      <c r="AZ7" s="373"/>
      <c r="BA7" s="479"/>
      <c r="BB7" s="479"/>
      <c r="BC7" s="479"/>
      <c r="BD7" s="479"/>
      <c r="BE7" s="479"/>
      <c r="BF7" s="479"/>
      <c r="BG7" s="479"/>
    </row>
    <row r="8" spans="1:98" ht="9" customHeight="1">
      <c r="A8" s="381"/>
      <c r="B8" s="381"/>
      <c r="C8" s="381"/>
      <c r="D8" s="381"/>
      <c r="E8" s="381"/>
      <c r="F8" s="381"/>
      <c r="G8" s="381"/>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479"/>
      <c r="BB8" s="479"/>
      <c r="BC8" s="479"/>
      <c r="BD8" s="479"/>
      <c r="BE8" s="479"/>
      <c r="BF8" s="479"/>
      <c r="BG8" s="479"/>
    </row>
    <row r="9" spans="1:98" ht="21" customHeight="1">
      <c r="A9" s="1725" t="s">
        <v>812</v>
      </c>
      <c r="B9" s="1726"/>
      <c r="C9" s="1726"/>
      <c r="D9" s="1726"/>
      <c r="E9" s="1726"/>
      <c r="F9" s="1726"/>
      <c r="G9" s="1726"/>
      <c r="H9" s="1726"/>
      <c r="I9" s="1726"/>
      <c r="J9" s="1726"/>
      <c r="K9" s="1726"/>
      <c r="L9" s="1726"/>
      <c r="M9" s="1726"/>
      <c r="N9" s="1726"/>
      <c r="O9" s="1726"/>
      <c r="P9" s="1726"/>
      <c r="Q9" s="1726"/>
      <c r="R9" s="1726"/>
      <c r="S9" s="1726"/>
      <c r="T9" s="1726"/>
      <c r="U9" s="1726"/>
      <c r="V9" s="1727"/>
      <c r="W9" s="1727"/>
      <c r="X9" s="1727"/>
      <c r="Y9" s="1727"/>
      <c r="Z9" s="1727"/>
      <c r="AA9" s="1727"/>
      <c r="AB9" s="1727"/>
      <c r="AC9" s="1727"/>
      <c r="AD9" s="1727"/>
      <c r="AE9" s="1727"/>
      <c r="AF9" s="1727"/>
      <c r="AG9" s="1727"/>
      <c r="AH9" s="1727"/>
      <c r="AI9" s="1728" t="s">
        <v>221</v>
      </c>
      <c r="AJ9" s="1728"/>
      <c r="AK9" s="1728"/>
      <c r="AL9" s="1728"/>
      <c r="AM9" s="1728"/>
      <c r="AN9" s="1728"/>
      <c r="AO9" s="1728"/>
      <c r="AP9" s="1728"/>
      <c r="AQ9" s="1729"/>
      <c r="AR9" s="1730"/>
      <c r="AS9" s="1730"/>
      <c r="AT9" s="1730"/>
      <c r="AU9" s="1730"/>
      <c r="AV9" s="1730"/>
      <c r="AW9" s="1730"/>
      <c r="AX9" s="1730"/>
      <c r="AY9" s="1730"/>
      <c r="AZ9" s="1730"/>
      <c r="BA9" s="1730"/>
      <c r="BB9" s="1730"/>
      <c r="BC9" s="1730"/>
      <c r="BD9" s="1730"/>
      <c r="BE9" s="1730"/>
      <c r="BF9" s="1730"/>
      <c r="BG9" s="1731"/>
      <c r="CE9" s="478" t="s">
        <v>740</v>
      </c>
      <c r="CF9" s="478" t="s">
        <v>253</v>
      </c>
      <c r="CG9" s="373"/>
      <c r="CH9" s="484" t="s">
        <v>375</v>
      </c>
      <c r="CI9" s="484" t="s">
        <v>454</v>
      </c>
      <c r="CJ9" s="484" t="s">
        <v>830</v>
      </c>
      <c r="CK9" s="484" t="s">
        <v>831</v>
      </c>
      <c r="CL9" s="484" t="s">
        <v>822</v>
      </c>
      <c r="CM9" s="484" t="s">
        <v>876</v>
      </c>
      <c r="CN9" s="373"/>
      <c r="CO9" s="373"/>
      <c r="CP9" s="488" t="s">
        <v>877</v>
      </c>
      <c r="CQ9" s="490">
        <f>ROUNDUP($V$10/6,1)</f>
        <v>0</v>
      </c>
      <c r="CR9" s="373"/>
      <c r="CS9" s="373"/>
      <c r="CT9" s="100" t="s">
        <v>534</v>
      </c>
    </row>
    <row r="10" spans="1:98" ht="21" customHeight="1">
      <c r="A10" s="1732" t="s">
        <v>151</v>
      </c>
      <c r="B10" s="1733"/>
      <c r="C10" s="1733"/>
      <c r="D10" s="1733"/>
      <c r="E10" s="1733"/>
      <c r="F10" s="1733"/>
      <c r="G10" s="1733"/>
      <c r="H10" s="1733"/>
      <c r="I10" s="1733"/>
      <c r="J10" s="1729"/>
      <c r="K10" s="1730"/>
      <c r="L10" s="1730"/>
      <c r="M10" s="1730"/>
      <c r="N10" s="1734" t="s">
        <v>880</v>
      </c>
      <c r="O10" s="1735"/>
      <c r="P10" s="1735"/>
      <c r="Q10" s="1735"/>
      <c r="R10" s="1735"/>
      <c r="S10" s="1735"/>
      <c r="T10" s="1735"/>
      <c r="U10" s="1736"/>
      <c r="V10" s="1737"/>
      <c r="W10" s="1738"/>
      <c r="X10" s="1738"/>
      <c r="Y10" s="1738"/>
      <c r="Z10" s="1738"/>
      <c r="AA10" s="1738"/>
      <c r="AB10" s="1738"/>
      <c r="AC10" s="1739"/>
      <c r="AD10" s="1734" t="s">
        <v>881</v>
      </c>
      <c r="AE10" s="1735"/>
      <c r="AF10" s="1735"/>
      <c r="AG10" s="1735"/>
      <c r="AH10" s="1735"/>
      <c r="AI10" s="1735"/>
      <c r="AJ10" s="1735"/>
      <c r="AK10" s="1735"/>
      <c r="AL10" s="1735"/>
      <c r="AM10" s="1736"/>
      <c r="AN10" s="1729"/>
      <c r="AO10" s="1730"/>
      <c r="AP10" s="1730"/>
      <c r="AQ10" s="1730"/>
      <c r="AR10" s="1730"/>
      <c r="AS10" s="1730"/>
      <c r="AT10" s="1730"/>
      <c r="AU10" s="1730"/>
      <c r="AV10" s="1740"/>
      <c r="AW10" s="1741"/>
      <c r="AX10" s="1742"/>
      <c r="AY10" s="1742"/>
      <c r="AZ10" s="1742"/>
      <c r="BA10" s="1742"/>
      <c r="BB10" s="1742"/>
      <c r="BC10" s="1742"/>
      <c r="BD10" s="1742"/>
      <c r="BE10" s="1742"/>
      <c r="BF10" s="1742"/>
      <c r="BG10" s="1743"/>
      <c r="CE10" s="478" t="s">
        <v>882</v>
      </c>
      <c r="CF10" s="478" t="s">
        <v>883</v>
      </c>
      <c r="CG10" s="373"/>
      <c r="CH10" s="478" t="s">
        <v>208</v>
      </c>
      <c r="CI10" s="478" t="s">
        <v>208</v>
      </c>
      <c r="CJ10" s="478" t="s">
        <v>208</v>
      </c>
      <c r="CK10" s="478" t="s">
        <v>208</v>
      </c>
      <c r="CL10" s="478" t="s">
        <v>208</v>
      </c>
      <c r="CM10" s="478" t="s">
        <v>208</v>
      </c>
      <c r="CN10" s="373"/>
      <c r="CO10" s="373"/>
      <c r="CP10" s="488" t="s">
        <v>884</v>
      </c>
      <c r="CQ10" s="490">
        <f>ROUNDUP($V$10/5,1)</f>
        <v>0</v>
      </c>
      <c r="CR10" s="373"/>
      <c r="CS10" s="373"/>
      <c r="CT10" s="100" t="s">
        <v>866</v>
      </c>
    </row>
    <row r="11" spans="1:98" ht="21" customHeight="1">
      <c r="A11" s="1725" t="s">
        <v>887</v>
      </c>
      <c r="B11" s="1726"/>
      <c r="C11" s="1726"/>
      <c r="D11" s="1726"/>
      <c r="E11" s="1726"/>
      <c r="F11" s="1726"/>
      <c r="G11" s="1726"/>
      <c r="H11" s="1726"/>
      <c r="I11" s="1726"/>
      <c r="J11" s="1726"/>
      <c r="K11" s="1726"/>
      <c r="L11" s="1726"/>
      <c r="M11" s="1726"/>
      <c r="N11" s="1726"/>
      <c r="O11" s="1726"/>
      <c r="P11" s="1726"/>
      <c r="Q11" s="1726"/>
      <c r="R11" s="1726"/>
      <c r="S11" s="1726"/>
      <c r="T11" s="1726"/>
      <c r="U11" s="1726"/>
      <c r="V11" s="1729"/>
      <c r="W11" s="1730"/>
      <c r="X11" s="1730"/>
      <c r="Y11" s="1730"/>
      <c r="Z11" s="1730"/>
      <c r="AA11" s="1730"/>
      <c r="AB11" s="1730"/>
      <c r="AC11" s="1730"/>
      <c r="AD11" s="1730"/>
      <c r="AE11" s="1730"/>
      <c r="AF11" s="1730"/>
      <c r="AG11" s="1730"/>
      <c r="AH11" s="1730"/>
      <c r="AI11" s="1730"/>
      <c r="AJ11" s="1730"/>
      <c r="AK11" s="1730"/>
      <c r="AL11" s="1730"/>
      <c r="AM11" s="1730"/>
      <c r="AN11" s="1730"/>
      <c r="AO11" s="1730"/>
      <c r="AP11" s="1740"/>
      <c r="AQ11" s="1744" t="s">
        <v>872</v>
      </c>
      <c r="AR11" s="1745"/>
      <c r="AS11" s="1745"/>
      <c r="AT11" s="1745"/>
      <c r="AU11" s="1745"/>
      <c r="AV11" s="1745"/>
      <c r="AW11" s="1745"/>
      <c r="AX11" s="1745"/>
      <c r="AY11" s="1746"/>
      <c r="AZ11" s="1744"/>
      <c r="BA11" s="1745"/>
      <c r="BB11" s="1745"/>
      <c r="BC11" s="1745"/>
      <c r="BD11" s="1745"/>
      <c r="BE11" s="1745"/>
      <c r="BF11" s="1745"/>
      <c r="BG11" s="1747"/>
      <c r="CE11" s="373"/>
      <c r="CF11" s="373"/>
      <c r="CG11" s="373"/>
      <c r="CH11" s="478" t="s">
        <v>371</v>
      </c>
      <c r="CI11" s="478" t="s">
        <v>371</v>
      </c>
      <c r="CJ11" s="478" t="s">
        <v>371</v>
      </c>
      <c r="CK11" s="478" t="s">
        <v>371</v>
      </c>
      <c r="CL11" s="478" t="s">
        <v>371</v>
      </c>
      <c r="CM11" s="478" t="s">
        <v>371</v>
      </c>
      <c r="CN11" s="373"/>
      <c r="CO11" s="373"/>
      <c r="CP11" s="488" t="s">
        <v>889</v>
      </c>
      <c r="CQ11" s="490">
        <f>ROUNDUP($V$10/3,1)</f>
        <v>0</v>
      </c>
      <c r="CR11" s="373"/>
      <c r="CS11" s="373"/>
      <c r="CT11" s="100" t="s">
        <v>891</v>
      </c>
    </row>
    <row r="12" spans="1:98" ht="21" customHeight="1">
      <c r="A12" s="1774" t="s">
        <v>892</v>
      </c>
      <c r="B12" s="1775"/>
      <c r="C12" s="1775"/>
      <c r="D12" s="1775"/>
      <c r="E12" s="1775"/>
      <c r="F12" s="1775"/>
      <c r="G12" s="1775"/>
      <c r="H12" s="1775"/>
      <c r="I12" s="1778" t="s">
        <v>677</v>
      </c>
      <c r="J12" s="1779"/>
      <c r="K12" s="1779"/>
      <c r="L12" s="1779"/>
      <c r="M12" s="1779"/>
      <c r="N12" s="1780"/>
      <c r="O12" s="1784" t="s">
        <v>107</v>
      </c>
      <c r="P12" s="1784"/>
      <c r="Q12" s="1784"/>
      <c r="R12" s="1784"/>
      <c r="S12" s="1784"/>
      <c r="T12" s="1784"/>
      <c r="U12" s="1785"/>
      <c r="V12" s="1748" t="s">
        <v>762</v>
      </c>
      <c r="W12" s="1749"/>
      <c r="X12" s="1749"/>
      <c r="Y12" s="1749"/>
      <c r="Z12" s="1749"/>
      <c r="AA12" s="1749"/>
      <c r="AB12" s="1750"/>
      <c r="AC12" s="1748" t="s">
        <v>130</v>
      </c>
      <c r="AD12" s="1749"/>
      <c r="AE12" s="1749"/>
      <c r="AF12" s="1749"/>
      <c r="AG12" s="1749"/>
      <c r="AH12" s="1749"/>
      <c r="AI12" s="1751"/>
      <c r="AJ12" s="1752" t="s">
        <v>893</v>
      </c>
      <c r="AK12" s="1749"/>
      <c r="AL12" s="1749"/>
      <c r="AM12" s="1749"/>
      <c r="AN12" s="1749"/>
      <c r="AO12" s="1749"/>
      <c r="AP12" s="1750"/>
      <c r="AQ12" s="1748" t="s">
        <v>894</v>
      </c>
      <c r="AR12" s="1749"/>
      <c r="AS12" s="1749"/>
      <c r="AT12" s="1749"/>
      <c r="AU12" s="1749"/>
      <c r="AV12" s="1749"/>
      <c r="AW12" s="1751"/>
      <c r="AX12" s="1788" t="s">
        <v>639</v>
      </c>
      <c r="AY12" s="1789"/>
      <c r="AZ12" s="1789"/>
      <c r="BA12" s="1789" t="s">
        <v>895</v>
      </c>
      <c r="BB12" s="1789"/>
      <c r="BC12" s="1789"/>
      <c r="BD12" s="1789" t="s">
        <v>653</v>
      </c>
      <c r="BE12" s="1789"/>
      <c r="BF12" s="1792"/>
      <c r="BG12" s="1794" t="s">
        <v>335</v>
      </c>
      <c r="CE12" s="373"/>
      <c r="CF12" s="373"/>
      <c r="CG12" s="373"/>
      <c r="CH12" s="478" t="s">
        <v>354</v>
      </c>
      <c r="CI12" s="478" t="s">
        <v>365</v>
      </c>
      <c r="CJ12" s="478" t="s">
        <v>365</v>
      </c>
      <c r="CK12" s="478" t="s">
        <v>365</v>
      </c>
      <c r="CL12" s="478" t="s">
        <v>298</v>
      </c>
      <c r="CM12" s="478" t="s">
        <v>298</v>
      </c>
      <c r="CN12" s="373"/>
      <c r="CO12" s="373"/>
      <c r="CP12" s="489" t="s">
        <v>125</v>
      </c>
      <c r="CQ12" s="490">
        <f>ROUNDUP($V$10/2.5,1)</f>
        <v>0</v>
      </c>
      <c r="CR12" s="373"/>
      <c r="CS12" s="373"/>
      <c r="CT12" s="100" t="s">
        <v>803</v>
      </c>
    </row>
    <row r="13" spans="1:98" ht="21" customHeight="1">
      <c r="A13" s="1776"/>
      <c r="B13" s="1777"/>
      <c r="C13" s="1777"/>
      <c r="D13" s="1777"/>
      <c r="E13" s="1777"/>
      <c r="F13" s="1777"/>
      <c r="G13" s="1777"/>
      <c r="H13" s="1777"/>
      <c r="I13" s="1781"/>
      <c r="J13" s="1782"/>
      <c r="K13" s="1782"/>
      <c r="L13" s="1782"/>
      <c r="M13" s="1782"/>
      <c r="N13" s="1783"/>
      <c r="O13" s="1786"/>
      <c r="P13" s="1786"/>
      <c r="Q13" s="1786"/>
      <c r="R13" s="1786"/>
      <c r="S13" s="1786"/>
      <c r="T13" s="1786"/>
      <c r="U13" s="1787"/>
      <c r="V13" s="463">
        <v>1</v>
      </c>
      <c r="W13" s="467">
        <v>2</v>
      </c>
      <c r="X13" s="467">
        <v>3</v>
      </c>
      <c r="Y13" s="467">
        <v>4</v>
      </c>
      <c r="Z13" s="467">
        <v>5</v>
      </c>
      <c r="AA13" s="467">
        <v>6</v>
      </c>
      <c r="AB13" s="471">
        <v>7</v>
      </c>
      <c r="AC13" s="463">
        <v>8</v>
      </c>
      <c r="AD13" s="467">
        <v>9</v>
      </c>
      <c r="AE13" s="467">
        <v>10</v>
      </c>
      <c r="AF13" s="467">
        <v>11</v>
      </c>
      <c r="AG13" s="467">
        <v>12</v>
      </c>
      <c r="AH13" s="467">
        <v>13</v>
      </c>
      <c r="AI13" s="472">
        <v>14</v>
      </c>
      <c r="AJ13" s="476">
        <v>15</v>
      </c>
      <c r="AK13" s="467">
        <v>16</v>
      </c>
      <c r="AL13" s="467">
        <v>17</v>
      </c>
      <c r="AM13" s="467">
        <v>18</v>
      </c>
      <c r="AN13" s="467">
        <v>19</v>
      </c>
      <c r="AO13" s="467">
        <v>20</v>
      </c>
      <c r="AP13" s="471">
        <v>21</v>
      </c>
      <c r="AQ13" s="463">
        <v>22</v>
      </c>
      <c r="AR13" s="467">
        <v>23</v>
      </c>
      <c r="AS13" s="467">
        <v>24</v>
      </c>
      <c r="AT13" s="467">
        <v>25</v>
      </c>
      <c r="AU13" s="467">
        <v>26</v>
      </c>
      <c r="AV13" s="467">
        <v>27</v>
      </c>
      <c r="AW13" s="472">
        <v>28</v>
      </c>
      <c r="AX13" s="1790"/>
      <c r="AY13" s="1791"/>
      <c r="AZ13" s="1791"/>
      <c r="BA13" s="1791"/>
      <c r="BB13" s="1791"/>
      <c r="BC13" s="1791"/>
      <c r="BD13" s="1791"/>
      <c r="BE13" s="1791"/>
      <c r="BF13" s="1793"/>
      <c r="BG13" s="1795"/>
      <c r="CE13" s="373"/>
      <c r="CF13" s="373"/>
      <c r="CG13" s="373"/>
      <c r="CH13" s="478" t="s">
        <v>299</v>
      </c>
      <c r="CI13" s="478" t="s">
        <v>298</v>
      </c>
      <c r="CJ13" s="478" t="s">
        <v>298</v>
      </c>
      <c r="CK13" s="478" t="s">
        <v>298</v>
      </c>
      <c r="CL13" s="478" t="s">
        <v>163</v>
      </c>
      <c r="CM13" s="478" t="s">
        <v>368</v>
      </c>
      <c r="CN13" s="373"/>
      <c r="CO13" s="373"/>
      <c r="CP13" s="489" t="s">
        <v>896</v>
      </c>
      <c r="CQ13" s="490">
        <f>ROUNDUP($V$10/2,1)</f>
        <v>0</v>
      </c>
      <c r="CR13" s="373"/>
      <c r="CS13" s="373"/>
      <c r="CT13" s="100" t="s">
        <v>377</v>
      </c>
    </row>
    <row r="14" spans="1:98" ht="30.75" customHeight="1">
      <c r="A14" s="1776"/>
      <c r="B14" s="1777"/>
      <c r="C14" s="1777"/>
      <c r="D14" s="1777"/>
      <c r="E14" s="1777"/>
      <c r="F14" s="1777"/>
      <c r="G14" s="1777"/>
      <c r="H14" s="1777"/>
      <c r="I14" s="1753" t="s">
        <v>788</v>
      </c>
      <c r="J14" s="1754"/>
      <c r="K14" s="1755"/>
      <c r="L14" s="1753" t="s">
        <v>897</v>
      </c>
      <c r="M14" s="1754"/>
      <c r="N14" s="1755"/>
      <c r="O14" s="1786"/>
      <c r="P14" s="1786"/>
      <c r="Q14" s="1786"/>
      <c r="R14" s="1786"/>
      <c r="S14" s="1786"/>
      <c r="T14" s="1786"/>
      <c r="U14" s="1787"/>
      <c r="V14" s="464"/>
      <c r="W14" s="467" t="b">
        <f t="shared" ref="W14:AW14" si="0">IF(V14="月","火",IF(V14="火","水",IF(V14="水","木",IF(V14="木","金",IF(V14="金","土",IF(V14="土","日",IF(V14="日","月")))))))</f>
        <v>0</v>
      </c>
      <c r="X14" s="467" t="b">
        <f t="shared" si="0"/>
        <v>0</v>
      </c>
      <c r="Y14" s="467" t="b">
        <f t="shared" si="0"/>
        <v>0</v>
      </c>
      <c r="Z14" s="467" t="b">
        <f t="shared" si="0"/>
        <v>0</v>
      </c>
      <c r="AA14" s="467" t="b">
        <f t="shared" si="0"/>
        <v>0</v>
      </c>
      <c r="AB14" s="471" t="b">
        <f t="shared" si="0"/>
        <v>0</v>
      </c>
      <c r="AC14" s="463" t="b">
        <f t="shared" si="0"/>
        <v>0</v>
      </c>
      <c r="AD14" s="467" t="b">
        <f t="shared" si="0"/>
        <v>0</v>
      </c>
      <c r="AE14" s="467" t="b">
        <f t="shared" si="0"/>
        <v>0</v>
      </c>
      <c r="AF14" s="467" t="b">
        <f t="shared" si="0"/>
        <v>0</v>
      </c>
      <c r="AG14" s="467" t="b">
        <f t="shared" si="0"/>
        <v>0</v>
      </c>
      <c r="AH14" s="467" t="b">
        <f t="shared" si="0"/>
        <v>0</v>
      </c>
      <c r="AI14" s="472" t="b">
        <f t="shared" si="0"/>
        <v>0</v>
      </c>
      <c r="AJ14" s="476" t="b">
        <f t="shared" si="0"/>
        <v>0</v>
      </c>
      <c r="AK14" s="467" t="b">
        <f t="shared" si="0"/>
        <v>0</v>
      </c>
      <c r="AL14" s="467" t="b">
        <f t="shared" si="0"/>
        <v>0</v>
      </c>
      <c r="AM14" s="467" t="b">
        <f t="shared" si="0"/>
        <v>0</v>
      </c>
      <c r="AN14" s="467" t="b">
        <f t="shared" si="0"/>
        <v>0</v>
      </c>
      <c r="AO14" s="467" t="b">
        <f t="shared" si="0"/>
        <v>0</v>
      </c>
      <c r="AP14" s="471" t="b">
        <f t="shared" si="0"/>
        <v>0</v>
      </c>
      <c r="AQ14" s="463" t="b">
        <f t="shared" si="0"/>
        <v>0</v>
      </c>
      <c r="AR14" s="467" t="b">
        <f t="shared" si="0"/>
        <v>0</v>
      </c>
      <c r="AS14" s="467" t="b">
        <f t="shared" si="0"/>
        <v>0</v>
      </c>
      <c r="AT14" s="467" t="b">
        <f t="shared" si="0"/>
        <v>0</v>
      </c>
      <c r="AU14" s="467" t="b">
        <f t="shared" si="0"/>
        <v>0</v>
      </c>
      <c r="AV14" s="467" t="b">
        <f t="shared" si="0"/>
        <v>0</v>
      </c>
      <c r="AW14" s="472" t="b">
        <f t="shared" si="0"/>
        <v>0</v>
      </c>
      <c r="AX14" s="1790"/>
      <c r="AY14" s="1791"/>
      <c r="AZ14" s="1791"/>
      <c r="BA14" s="1791"/>
      <c r="BB14" s="1791"/>
      <c r="BC14" s="1791"/>
      <c r="BD14" s="1791"/>
      <c r="BE14" s="1791"/>
      <c r="BF14" s="1793"/>
      <c r="BG14" s="1795"/>
      <c r="CE14" s="373"/>
      <c r="CF14" s="373"/>
      <c r="CG14" s="373"/>
      <c r="CH14" s="478" t="s">
        <v>266</v>
      </c>
      <c r="CI14" s="478" t="s">
        <v>898</v>
      </c>
      <c r="CJ14" s="478" t="s">
        <v>163</v>
      </c>
      <c r="CK14" s="478" t="s">
        <v>638</v>
      </c>
      <c r="CL14" s="478"/>
      <c r="CM14" s="478" t="s">
        <v>899</v>
      </c>
      <c r="CN14" s="373"/>
      <c r="CO14" s="373"/>
      <c r="CP14" s="489" t="s">
        <v>250</v>
      </c>
      <c r="CQ14" s="490">
        <f>ROUNDUP($V$10/1.7,1)</f>
        <v>0</v>
      </c>
      <c r="CR14" s="373"/>
      <c r="CS14" s="373"/>
      <c r="CT14" s="100" t="s">
        <v>275</v>
      </c>
    </row>
    <row r="15" spans="1:98" ht="21" customHeight="1">
      <c r="A15" s="460"/>
      <c r="B15" s="1756"/>
      <c r="C15" s="1757"/>
      <c r="D15" s="1757"/>
      <c r="E15" s="1757"/>
      <c r="F15" s="1757"/>
      <c r="G15" s="1757"/>
      <c r="H15" s="1758"/>
      <c r="I15" s="1759"/>
      <c r="J15" s="1757"/>
      <c r="K15" s="1758"/>
      <c r="L15" s="1759"/>
      <c r="M15" s="1757"/>
      <c r="N15" s="1758"/>
      <c r="O15" s="1760"/>
      <c r="P15" s="1760"/>
      <c r="Q15" s="1760"/>
      <c r="R15" s="1760"/>
      <c r="S15" s="1760"/>
      <c r="T15" s="1760"/>
      <c r="U15" s="1759"/>
      <c r="V15" s="463"/>
      <c r="W15" s="468"/>
      <c r="X15" s="468"/>
      <c r="Y15" s="468"/>
      <c r="Z15" s="468"/>
      <c r="AA15" s="467"/>
      <c r="AB15" s="472"/>
      <c r="AC15" s="463"/>
      <c r="AD15" s="467"/>
      <c r="AE15" s="467"/>
      <c r="AF15" s="467"/>
      <c r="AG15" s="467"/>
      <c r="AH15" s="467"/>
      <c r="AI15" s="472"/>
      <c r="AJ15" s="463"/>
      <c r="AK15" s="467"/>
      <c r="AL15" s="467"/>
      <c r="AM15" s="467"/>
      <c r="AN15" s="467"/>
      <c r="AO15" s="467"/>
      <c r="AP15" s="472"/>
      <c r="AQ15" s="476"/>
      <c r="AR15" s="467"/>
      <c r="AS15" s="467"/>
      <c r="AT15" s="467"/>
      <c r="AU15" s="467"/>
      <c r="AV15" s="467"/>
      <c r="AW15" s="472"/>
      <c r="AX15" s="1757">
        <f t="shared" ref="AX15:AX31" si="1">SUM(V15:AW15)</f>
        <v>0</v>
      </c>
      <c r="AY15" s="1757"/>
      <c r="AZ15" s="1758"/>
      <c r="BA15" s="1759"/>
      <c r="BB15" s="1757"/>
      <c r="BC15" s="1758"/>
      <c r="BD15" s="1759"/>
      <c r="BE15" s="1757"/>
      <c r="BF15" s="1761"/>
      <c r="BG15" s="480"/>
      <c r="CE15" s="483"/>
      <c r="CF15" s="483"/>
      <c r="CG15" s="483"/>
      <c r="CH15" s="462" t="s">
        <v>317</v>
      </c>
      <c r="CI15" s="462" t="s">
        <v>163</v>
      </c>
      <c r="CJ15" s="462"/>
      <c r="CK15" s="462" t="s">
        <v>163</v>
      </c>
      <c r="CL15" s="462"/>
      <c r="CM15" s="462" t="s">
        <v>901</v>
      </c>
      <c r="CN15" s="483"/>
      <c r="CO15" s="483"/>
      <c r="CP15" s="467" t="s">
        <v>459</v>
      </c>
      <c r="CQ15" s="491">
        <f>ROUNDUP($V$10/6,1)</f>
        <v>0</v>
      </c>
      <c r="CR15" s="483"/>
      <c r="CS15" s="483"/>
      <c r="CT15" s="100" t="s">
        <v>168</v>
      </c>
    </row>
    <row r="16" spans="1:98" ht="21" customHeight="1">
      <c r="A16" s="460"/>
      <c r="B16" s="1756"/>
      <c r="C16" s="1757"/>
      <c r="D16" s="1757"/>
      <c r="E16" s="1757"/>
      <c r="F16" s="1757"/>
      <c r="G16" s="1757"/>
      <c r="H16" s="1758"/>
      <c r="I16" s="1759"/>
      <c r="J16" s="1757"/>
      <c r="K16" s="1758"/>
      <c r="L16" s="1759"/>
      <c r="M16" s="1757"/>
      <c r="N16" s="1758"/>
      <c r="O16" s="1760"/>
      <c r="P16" s="1760"/>
      <c r="Q16" s="1760"/>
      <c r="R16" s="1760"/>
      <c r="S16" s="1760"/>
      <c r="T16" s="1760"/>
      <c r="U16" s="1759"/>
      <c r="V16" s="463"/>
      <c r="W16" s="468"/>
      <c r="X16" s="468"/>
      <c r="Y16" s="468"/>
      <c r="Z16" s="468"/>
      <c r="AA16" s="467"/>
      <c r="AB16" s="472"/>
      <c r="AC16" s="463"/>
      <c r="AD16" s="467"/>
      <c r="AE16" s="467"/>
      <c r="AF16" s="467"/>
      <c r="AG16" s="467"/>
      <c r="AH16" s="467"/>
      <c r="AI16" s="472"/>
      <c r="AJ16" s="463"/>
      <c r="AK16" s="467"/>
      <c r="AL16" s="467"/>
      <c r="AM16" s="467"/>
      <c r="AN16" s="467"/>
      <c r="AO16" s="467"/>
      <c r="AP16" s="472"/>
      <c r="AQ16" s="476"/>
      <c r="AR16" s="467"/>
      <c r="AS16" s="467"/>
      <c r="AT16" s="467"/>
      <c r="AU16" s="467"/>
      <c r="AV16" s="467"/>
      <c r="AW16" s="472"/>
      <c r="AX16" s="1757">
        <f t="shared" si="1"/>
        <v>0</v>
      </c>
      <c r="AY16" s="1757"/>
      <c r="AZ16" s="1758"/>
      <c r="BA16" s="1759"/>
      <c r="BB16" s="1757"/>
      <c r="BC16" s="1758"/>
      <c r="BD16" s="1759"/>
      <c r="BE16" s="1757"/>
      <c r="BF16" s="1761"/>
      <c r="BG16" s="480"/>
      <c r="CE16" s="483"/>
      <c r="CF16" s="483"/>
      <c r="CG16" s="483"/>
      <c r="CH16" s="462" t="s">
        <v>298</v>
      </c>
      <c r="CI16" s="462"/>
      <c r="CJ16" s="462"/>
      <c r="CK16" s="462"/>
      <c r="CL16" s="462"/>
      <c r="CM16" s="462" t="s">
        <v>163</v>
      </c>
      <c r="CN16" s="483"/>
      <c r="CO16" s="483"/>
      <c r="CP16" s="467" t="s">
        <v>903</v>
      </c>
      <c r="CQ16" s="491">
        <f>ROUNDUP($V$10/7.5,1)</f>
        <v>0</v>
      </c>
      <c r="CR16" s="483"/>
      <c r="CS16" s="483"/>
      <c r="CT16" s="486"/>
    </row>
    <row r="17" spans="1:98" ht="21" customHeight="1">
      <c r="A17" s="460"/>
      <c r="B17" s="1756"/>
      <c r="C17" s="1757"/>
      <c r="D17" s="1757"/>
      <c r="E17" s="1757"/>
      <c r="F17" s="1757"/>
      <c r="G17" s="1757"/>
      <c r="H17" s="1758"/>
      <c r="I17" s="1759"/>
      <c r="J17" s="1757"/>
      <c r="K17" s="1758"/>
      <c r="L17" s="1759"/>
      <c r="M17" s="1757"/>
      <c r="N17" s="1758"/>
      <c r="O17" s="1760"/>
      <c r="P17" s="1760"/>
      <c r="Q17" s="1760"/>
      <c r="R17" s="1760"/>
      <c r="S17" s="1760"/>
      <c r="T17" s="1760"/>
      <c r="U17" s="1759"/>
      <c r="V17" s="463"/>
      <c r="W17" s="468"/>
      <c r="X17" s="468"/>
      <c r="Y17" s="468"/>
      <c r="Z17" s="468"/>
      <c r="AA17" s="467"/>
      <c r="AB17" s="472"/>
      <c r="AC17" s="463"/>
      <c r="AD17" s="467"/>
      <c r="AE17" s="467"/>
      <c r="AF17" s="467"/>
      <c r="AG17" s="467"/>
      <c r="AH17" s="467"/>
      <c r="AI17" s="472"/>
      <c r="AJ17" s="463"/>
      <c r="AK17" s="467"/>
      <c r="AL17" s="467"/>
      <c r="AM17" s="467"/>
      <c r="AN17" s="467"/>
      <c r="AO17" s="467"/>
      <c r="AP17" s="472"/>
      <c r="AQ17" s="476"/>
      <c r="AR17" s="467"/>
      <c r="AS17" s="467"/>
      <c r="AT17" s="467"/>
      <c r="AU17" s="467"/>
      <c r="AV17" s="467"/>
      <c r="AW17" s="472"/>
      <c r="AX17" s="1757">
        <f t="shared" si="1"/>
        <v>0</v>
      </c>
      <c r="AY17" s="1757"/>
      <c r="AZ17" s="1758"/>
      <c r="BA17" s="1759"/>
      <c r="BB17" s="1757"/>
      <c r="BC17" s="1758"/>
      <c r="BD17" s="1759"/>
      <c r="BE17" s="1757"/>
      <c r="BF17" s="1761"/>
      <c r="BG17" s="480"/>
      <c r="CE17" s="483"/>
      <c r="CF17" s="483"/>
      <c r="CG17" s="483"/>
      <c r="CH17" s="462" t="s">
        <v>163</v>
      </c>
      <c r="CI17" s="462"/>
      <c r="CJ17" s="462"/>
      <c r="CK17" s="462"/>
      <c r="CL17" s="462"/>
      <c r="CM17" s="462"/>
      <c r="CN17" s="483"/>
      <c r="CO17" s="483"/>
      <c r="CP17" s="467" t="s">
        <v>786</v>
      </c>
      <c r="CQ17" s="491">
        <f>ROUNDUP($V$10/10,1)</f>
        <v>0</v>
      </c>
      <c r="CR17" s="483"/>
      <c r="CS17" s="483"/>
      <c r="CT17" s="486"/>
    </row>
    <row r="18" spans="1:98" ht="21" customHeight="1">
      <c r="A18" s="460"/>
      <c r="B18" s="1756"/>
      <c r="C18" s="1757"/>
      <c r="D18" s="1757"/>
      <c r="E18" s="1757"/>
      <c r="F18" s="1757"/>
      <c r="G18" s="1757"/>
      <c r="H18" s="1758"/>
      <c r="I18" s="1759"/>
      <c r="J18" s="1757"/>
      <c r="K18" s="1758"/>
      <c r="L18" s="1759"/>
      <c r="M18" s="1757"/>
      <c r="N18" s="1758"/>
      <c r="O18" s="1760"/>
      <c r="P18" s="1760"/>
      <c r="Q18" s="1760"/>
      <c r="R18" s="1760"/>
      <c r="S18" s="1760"/>
      <c r="T18" s="1760"/>
      <c r="U18" s="1759"/>
      <c r="V18" s="463"/>
      <c r="W18" s="467"/>
      <c r="X18" s="467"/>
      <c r="Y18" s="467"/>
      <c r="Z18" s="467"/>
      <c r="AA18" s="467"/>
      <c r="AB18" s="472"/>
      <c r="AC18" s="463"/>
      <c r="AD18" s="467"/>
      <c r="AE18" s="467"/>
      <c r="AF18" s="467"/>
      <c r="AG18" s="467"/>
      <c r="AH18" s="467"/>
      <c r="AI18" s="472"/>
      <c r="AJ18" s="463"/>
      <c r="AK18" s="467"/>
      <c r="AL18" s="467"/>
      <c r="AM18" s="467"/>
      <c r="AN18" s="467"/>
      <c r="AO18" s="467"/>
      <c r="AP18" s="472"/>
      <c r="AQ18" s="476"/>
      <c r="AR18" s="467"/>
      <c r="AS18" s="467"/>
      <c r="AT18" s="467"/>
      <c r="AU18" s="467"/>
      <c r="AV18" s="467"/>
      <c r="AW18" s="472"/>
      <c r="AX18" s="1757">
        <f t="shared" si="1"/>
        <v>0</v>
      </c>
      <c r="AY18" s="1757"/>
      <c r="AZ18" s="1758"/>
      <c r="BA18" s="1759"/>
      <c r="BB18" s="1757"/>
      <c r="BC18" s="1758"/>
      <c r="BD18" s="1759"/>
      <c r="BE18" s="1757"/>
      <c r="BF18" s="1761"/>
      <c r="BG18" s="480"/>
      <c r="CE18" s="483"/>
      <c r="CF18" s="483"/>
      <c r="CG18" s="483"/>
      <c r="CH18" s="462"/>
      <c r="CI18" s="462"/>
      <c r="CJ18" s="462"/>
      <c r="CK18" s="462"/>
      <c r="CL18" s="462"/>
      <c r="CM18" s="462"/>
      <c r="CN18" s="483"/>
      <c r="CO18" s="483"/>
      <c r="CP18" s="467" t="s">
        <v>905</v>
      </c>
      <c r="CQ18" s="491">
        <f>ROUNDUP($V$10/7.5,1)</f>
        <v>0</v>
      </c>
      <c r="CR18" s="483"/>
      <c r="CS18" s="483"/>
      <c r="CT18" s="486"/>
    </row>
    <row r="19" spans="1:98" ht="21" customHeight="1">
      <c r="A19" s="460"/>
      <c r="B19" s="1756"/>
      <c r="C19" s="1757"/>
      <c r="D19" s="1757"/>
      <c r="E19" s="1757"/>
      <c r="F19" s="1757"/>
      <c r="G19" s="1757"/>
      <c r="H19" s="1758"/>
      <c r="I19" s="1759"/>
      <c r="J19" s="1757"/>
      <c r="K19" s="1758"/>
      <c r="L19" s="1759"/>
      <c r="M19" s="1757"/>
      <c r="N19" s="1758"/>
      <c r="O19" s="1760"/>
      <c r="P19" s="1760"/>
      <c r="Q19" s="1760"/>
      <c r="R19" s="1760"/>
      <c r="S19" s="1760"/>
      <c r="T19" s="1760"/>
      <c r="U19" s="1759"/>
      <c r="V19" s="463"/>
      <c r="W19" s="468"/>
      <c r="X19" s="468"/>
      <c r="Y19" s="468"/>
      <c r="Z19" s="468"/>
      <c r="AA19" s="467"/>
      <c r="AB19" s="472"/>
      <c r="AC19" s="463"/>
      <c r="AD19" s="467"/>
      <c r="AE19" s="467"/>
      <c r="AF19" s="467"/>
      <c r="AG19" s="467"/>
      <c r="AH19" s="467"/>
      <c r="AI19" s="472"/>
      <c r="AJ19" s="463"/>
      <c r="AK19" s="467"/>
      <c r="AL19" s="467"/>
      <c r="AM19" s="467"/>
      <c r="AN19" s="467"/>
      <c r="AO19" s="467"/>
      <c r="AP19" s="472"/>
      <c r="AQ19" s="476"/>
      <c r="AR19" s="467"/>
      <c r="AS19" s="467"/>
      <c r="AT19" s="467"/>
      <c r="AU19" s="467"/>
      <c r="AV19" s="467"/>
      <c r="AW19" s="472"/>
      <c r="AX19" s="1757">
        <f t="shared" si="1"/>
        <v>0</v>
      </c>
      <c r="AY19" s="1757"/>
      <c r="AZ19" s="1758"/>
      <c r="BA19" s="1759"/>
      <c r="BB19" s="1757"/>
      <c r="BC19" s="1758"/>
      <c r="BD19" s="1759"/>
      <c r="BE19" s="1757"/>
      <c r="BF19" s="1761"/>
      <c r="BG19" s="480"/>
      <c r="CE19" s="483"/>
      <c r="CF19" s="483"/>
      <c r="CG19" s="483"/>
      <c r="CH19" s="483"/>
      <c r="CI19" s="483"/>
      <c r="CJ19" s="483"/>
      <c r="CK19" s="483"/>
      <c r="CL19" s="483"/>
      <c r="CM19" s="483"/>
      <c r="CN19" s="483"/>
      <c r="CO19" s="483"/>
      <c r="CP19" s="467" t="s">
        <v>906</v>
      </c>
      <c r="CQ19" s="491">
        <f>ROUNDUP($V$10/10,1)</f>
        <v>0</v>
      </c>
      <c r="CR19" s="483"/>
      <c r="CS19" s="483"/>
      <c r="CT19" s="486"/>
    </row>
    <row r="20" spans="1:98" ht="21" customHeight="1">
      <c r="A20" s="460"/>
      <c r="B20" s="1756"/>
      <c r="C20" s="1757"/>
      <c r="D20" s="1757"/>
      <c r="E20" s="1757"/>
      <c r="F20" s="1757"/>
      <c r="G20" s="1757"/>
      <c r="H20" s="1758"/>
      <c r="I20" s="1759"/>
      <c r="J20" s="1757"/>
      <c r="K20" s="1758"/>
      <c r="L20" s="1759"/>
      <c r="M20" s="1757"/>
      <c r="N20" s="1758"/>
      <c r="O20" s="1760"/>
      <c r="P20" s="1760"/>
      <c r="Q20" s="1760"/>
      <c r="R20" s="1760"/>
      <c r="S20" s="1760"/>
      <c r="T20" s="1760"/>
      <c r="U20" s="1759"/>
      <c r="V20" s="463"/>
      <c r="W20" s="468"/>
      <c r="X20" s="468"/>
      <c r="Y20" s="468"/>
      <c r="Z20" s="468"/>
      <c r="AA20" s="467"/>
      <c r="AB20" s="472"/>
      <c r="AC20" s="463"/>
      <c r="AD20" s="467"/>
      <c r="AE20" s="467"/>
      <c r="AF20" s="467"/>
      <c r="AG20" s="467"/>
      <c r="AH20" s="467"/>
      <c r="AI20" s="472"/>
      <c r="AJ20" s="463"/>
      <c r="AK20" s="467"/>
      <c r="AL20" s="467"/>
      <c r="AM20" s="467"/>
      <c r="AN20" s="467"/>
      <c r="AO20" s="467"/>
      <c r="AP20" s="472"/>
      <c r="AQ20" s="476"/>
      <c r="AR20" s="467"/>
      <c r="AS20" s="467"/>
      <c r="AT20" s="467"/>
      <c r="AU20" s="467"/>
      <c r="AV20" s="467"/>
      <c r="AW20" s="472"/>
      <c r="AX20" s="1757">
        <f t="shared" si="1"/>
        <v>0</v>
      </c>
      <c r="AY20" s="1757"/>
      <c r="AZ20" s="1758"/>
      <c r="BA20" s="1759"/>
      <c r="BB20" s="1757"/>
      <c r="BC20" s="1758"/>
      <c r="BD20" s="1759"/>
      <c r="BE20" s="1757"/>
      <c r="BF20" s="1761"/>
      <c r="BG20" s="480"/>
      <c r="CE20" s="483"/>
      <c r="CF20" s="483"/>
      <c r="CG20" s="483"/>
      <c r="CH20" s="483"/>
      <c r="CI20" s="483"/>
      <c r="CJ20" s="483"/>
      <c r="CK20" s="483"/>
      <c r="CL20" s="483"/>
      <c r="CM20" s="483"/>
      <c r="CN20" s="483"/>
      <c r="CO20" s="483"/>
      <c r="CP20" s="467" t="s">
        <v>908</v>
      </c>
      <c r="CQ20" s="491">
        <f>ROUNDUP($V$10/6,1)</f>
        <v>0</v>
      </c>
      <c r="CR20" s="483"/>
      <c r="CS20" s="483"/>
      <c r="CT20" s="486"/>
    </row>
    <row r="21" spans="1:98" ht="21" customHeight="1">
      <c r="A21" s="460"/>
      <c r="B21" s="1756"/>
      <c r="C21" s="1757"/>
      <c r="D21" s="1757"/>
      <c r="E21" s="1757"/>
      <c r="F21" s="1757"/>
      <c r="G21" s="1757"/>
      <c r="H21" s="1758"/>
      <c r="I21" s="1759"/>
      <c r="J21" s="1757"/>
      <c r="K21" s="1758"/>
      <c r="L21" s="1759"/>
      <c r="M21" s="1757"/>
      <c r="N21" s="1758"/>
      <c r="O21" s="1760"/>
      <c r="P21" s="1760"/>
      <c r="Q21" s="1760"/>
      <c r="R21" s="1760"/>
      <c r="S21" s="1760"/>
      <c r="T21" s="1760"/>
      <c r="U21" s="1759"/>
      <c r="V21" s="463"/>
      <c r="W21" s="467"/>
      <c r="X21" s="467"/>
      <c r="Y21" s="467"/>
      <c r="Z21" s="467"/>
      <c r="AA21" s="467"/>
      <c r="AB21" s="472"/>
      <c r="AC21" s="463"/>
      <c r="AD21" s="467"/>
      <c r="AE21" s="467"/>
      <c r="AF21" s="467"/>
      <c r="AG21" s="467"/>
      <c r="AH21" s="467"/>
      <c r="AI21" s="472"/>
      <c r="AJ21" s="463"/>
      <c r="AK21" s="467"/>
      <c r="AL21" s="467"/>
      <c r="AM21" s="467"/>
      <c r="AN21" s="467"/>
      <c r="AO21" s="467"/>
      <c r="AP21" s="472"/>
      <c r="AQ21" s="476"/>
      <c r="AR21" s="467"/>
      <c r="AS21" s="467"/>
      <c r="AT21" s="467"/>
      <c r="AU21" s="467"/>
      <c r="AV21" s="467"/>
      <c r="AW21" s="472"/>
      <c r="AX21" s="1757">
        <f t="shared" si="1"/>
        <v>0</v>
      </c>
      <c r="AY21" s="1757"/>
      <c r="AZ21" s="1758"/>
      <c r="BA21" s="1759"/>
      <c r="BB21" s="1757"/>
      <c r="BC21" s="1758"/>
      <c r="BD21" s="1759"/>
      <c r="BE21" s="1757"/>
      <c r="BF21" s="1761"/>
      <c r="BG21" s="480"/>
      <c r="CE21" s="483"/>
      <c r="CF21" s="483"/>
      <c r="CG21" s="483"/>
      <c r="CH21" s="483"/>
      <c r="CI21" s="485"/>
      <c r="CJ21" s="487"/>
      <c r="CK21" s="485"/>
      <c r="CL21" s="487"/>
      <c r="CM21" s="487"/>
      <c r="CN21" s="483"/>
      <c r="CO21" s="483"/>
      <c r="CP21" s="467" t="s">
        <v>909</v>
      </c>
      <c r="CQ21" s="491">
        <f>ROUNDUP($V$10/6,1)</f>
        <v>0</v>
      </c>
      <c r="CR21" s="483"/>
      <c r="CS21" s="483"/>
      <c r="CT21" s="486"/>
    </row>
    <row r="22" spans="1:98" ht="21" customHeight="1">
      <c r="A22" s="460"/>
      <c r="B22" s="1756"/>
      <c r="C22" s="1757"/>
      <c r="D22" s="1757"/>
      <c r="E22" s="1757"/>
      <c r="F22" s="1757"/>
      <c r="G22" s="1757"/>
      <c r="H22" s="1758"/>
      <c r="I22" s="1759"/>
      <c r="J22" s="1757"/>
      <c r="K22" s="1758"/>
      <c r="L22" s="1759"/>
      <c r="M22" s="1757"/>
      <c r="N22" s="1758"/>
      <c r="O22" s="1760"/>
      <c r="P22" s="1760"/>
      <c r="Q22" s="1760"/>
      <c r="R22" s="1760"/>
      <c r="S22" s="1760"/>
      <c r="T22" s="1760"/>
      <c r="U22" s="1759"/>
      <c r="V22" s="463"/>
      <c r="W22" s="467"/>
      <c r="X22" s="467"/>
      <c r="Y22" s="467"/>
      <c r="Z22" s="467"/>
      <c r="AA22" s="467"/>
      <c r="AB22" s="472"/>
      <c r="AC22" s="463"/>
      <c r="AD22" s="467"/>
      <c r="AE22" s="467"/>
      <c r="AF22" s="467"/>
      <c r="AG22" s="467"/>
      <c r="AH22" s="467"/>
      <c r="AI22" s="472"/>
      <c r="AJ22" s="463"/>
      <c r="AK22" s="467"/>
      <c r="AL22" s="467"/>
      <c r="AM22" s="467"/>
      <c r="AN22" s="467"/>
      <c r="AO22" s="467"/>
      <c r="AP22" s="472"/>
      <c r="AQ22" s="476"/>
      <c r="AR22" s="467"/>
      <c r="AS22" s="467"/>
      <c r="AT22" s="467"/>
      <c r="AU22" s="467"/>
      <c r="AV22" s="467"/>
      <c r="AW22" s="472"/>
      <c r="AX22" s="1757">
        <f t="shared" si="1"/>
        <v>0</v>
      </c>
      <c r="AY22" s="1757"/>
      <c r="AZ22" s="1758"/>
      <c r="BA22" s="1759"/>
      <c r="BB22" s="1757"/>
      <c r="BC22" s="1758"/>
      <c r="BD22" s="1759"/>
      <c r="BE22" s="1757"/>
      <c r="BF22" s="1761"/>
      <c r="BG22" s="480"/>
      <c r="CE22" s="483"/>
      <c r="CF22" s="483"/>
      <c r="CG22" s="483"/>
      <c r="CH22" s="483"/>
      <c r="CI22" s="486"/>
      <c r="CJ22" s="487"/>
      <c r="CK22" s="487"/>
      <c r="CL22" s="486"/>
      <c r="CM22" s="486"/>
      <c r="CN22" s="483"/>
      <c r="CO22" s="483"/>
      <c r="CP22" s="467" t="s">
        <v>501</v>
      </c>
      <c r="CQ22" s="491">
        <f>ROUNDUP($V$10/10,1)</f>
        <v>0</v>
      </c>
      <c r="CR22" s="483"/>
      <c r="CS22" s="483"/>
      <c r="CT22" s="486"/>
    </row>
    <row r="23" spans="1:98" ht="21" customHeight="1">
      <c r="A23" s="460"/>
      <c r="B23" s="1756"/>
      <c r="C23" s="1757"/>
      <c r="D23" s="1757"/>
      <c r="E23" s="1757"/>
      <c r="F23" s="1757"/>
      <c r="G23" s="1757"/>
      <c r="H23" s="1758"/>
      <c r="I23" s="1759"/>
      <c r="J23" s="1757"/>
      <c r="K23" s="1758"/>
      <c r="L23" s="1759"/>
      <c r="M23" s="1757"/>
      <c r="N23" s="1758"/>
      <c r="O23" s="1760"/>
      <c r="P23" s="1760"/>
      <c r="Q23" s="1760"/>
      <c r="R23" s="1760"/>
      <c r="S23" s="1760"/>
      <c r="T23" s="1760"/>
      <c r="U23" s="1759"/>
      <c r="V23" s="463"/>
      <c r="W23" s="467"/>
      <c r="X23" s="467"/>
      <c r="Y23" s="467"/>
      <c r="Z23" s="467"/>
      <c r="AA23" s="467"/>
      <c r="AB23" s="472"/>
      <c r="AC23" s="463"/>
      <c r="AD23" s="467"/>
      <c r="AE23" s="467"/>
      <c r="AF23" s="467"/>
      <c r="AG23" s="467"/>
      <c r="AH23" s="467"/>
      <c r="AI23" s="472"/>
      <c r="AJ23" s="463"/>
      <c r="AK23" s="467"/>
      <c r="AL23" s="467"/>
      <c r="AM23" s="467"/>
      <c r="AN23" s="467"/>
      <c r="AO23" s="467"/>
      <c r="AP23" s="472"/>
      <c r="AQ23" s="476"/>
      <c r="AR23" s="467"/>
      <c r="AS23" s="467"/>
      <c r="AT23" s="467"/>
      <c r="AU23" s="467"/>
      <c r="AV23" s="467"/>
      <c r="AW23" s="472"/>
      <c r="AX23" s="1757">
        <f t="shared" si="1"/>
        <v>0</v>
      </c>
      <c r="AY23" s="1757"/>
      <c r="AZ23" s="1758"/>
      <c r="BA23" s="1759"/>
      <c r="BB23" s="1757"/>
      <c r="BC23" s="1758"/>
      <c r="BD23" s="1759"/>
      <c r="BE23" s="1757"/>
      <c r="BF23" s="1761"/>
      <c r="BG23" s="480"/>
    </row>
    <row r="24" spans="1:98" ht="21" customHeight="1">
      <c r="A24" s="460"/>
      <c r="B24" s="1756"/>
      <c r="C24" s="1757"/>
      <c r="D24" s="1757"/>
      <c r="E24" s="1757"/>
      <c r="F24" s="1757"/>
      <c r="G24" s="1757"/>
      <c r="H24" s="1758"/>
      <c r="I24" s="1759"/>
      <c r="J24" s="1757"/>
      <c r="K24" s="1758"/>
      <c r="L24" s="1759"/>
      <c r="M24" s="1757"/>
      <c r="N24" s="1758"/>
      <c r="O24" s="1760"/>
      <c r="P24" s="1760"/>
      <c r="Q24" s="1760"/>
      <c r="R24" s="1760"/>
      <c r="S24" s="1760"/>
      <c r="T24" s="1760"/>
      <c r="U24" s="1759"/>
      <c r="V24" s="463"/>
      <c r="W24" s="468"/>
      <c r="X24" s="468"/>
      <c r="Y24" s="468"/>
      <c r="Z24" s="468"/>
      <c r="AA24" s="467"/>
      <c r="AB24" s="472"/>
      <c r="AC24" s="463"/>
      <c r="AD24" s="467"/>
      <c r="AE24" s="467"/>
      <c r="AF24" s="467"/>
      <c r="AG24" s="467"/>
      <c r="AH24" s="467"/>
      <c r="AI24" s="472"/>
      <c r="AJ24" s="463"/>
      <c r="AK24" s="467"/>
      <c r="AL24" s="467"/>
      <c r="AM24" s="467"/>
      <c r="AN24" s="467"/>
      <c r="AO24" s="467"/>
      <c r="AP24" s="472"/>
      <c r="AQ24" s="476"/>
      <c r="AR24" s="467"/>
      <c r="AS24" s="467"/>
      <c r="AT24" s="467"/>
      <c r="AU24" s="467"/>
      <c r="AV24" s="467"/>
      <c r="AW24" s="472"/>
      <c r="AX24" s="1757">
        <f t="shared" si="1"/>
        <v>0</v>
      </c>
      <c r="AY24" s="1757"/>
      <c r="AZ24" s="1758"/>
      <c r="BA24" s="1759"/>
      <c r="BB24" s="1757"/>
      <c r="BC24" s="1758"/>
      <c r="BD24" s="1759"/>
      <c r="BE24" s="1757"/>
      <c r="BF24" s="1761"/>
      <c r="BG24" s="480"/>
    </row>
    <row r="25" spans="1:98" ht="21" customHeight="1">
      <c r="A25" s="460"/>
      <c r="B25" s="1756"/>
      <c r="C25" s="1757"/>
      <c r="D25" s="1757"/>
      <c r="E25" s="1757"/>
      <c r="F25" s="1757"/>
      <c r="G25" s="1757"/>
      <c r="H25" s="1758"/>
      <c r="I25" s="1759"/>
      <c r="J25" s="1757"/>
      <c r="K25" s="1758"/>
      <c r="L25" s="1759"/>
      <c r="M25" s="1757"/>
      <c r="N25" s="1758"/>
      <c r="O25" s="1760"/>
      <c r="P25" s="1760"/>
      <c r="Q25" s="1760"/>
      <c r="R25" s="1760"/>
      <c r="S25" s="1760"/>
      <c r="T25" s="1760"/>
      <c r="U25" s="1759"/>
      <c r="V25" s="463"/>
      <c r="W25" s="468"/>
      <c r="X25" s="468"/>
      <c r="Y25" s="468"/>
      <c r="Z25" s="468"/>
      <c r="AA25" s="467"/>
      <c r="AB25" s="472"/>
      <c r="AC25" s="463"/>
      <c r="AD25" s="467"/>
      <c r="AE25" s="467"/>
      <c r="AF25" s="467"/>
      <c r="AG25" s="467"/>
      <c r="AH25" s="467"/>
      <c r="AI25" s="472"/>
      <c r="AJ25" s="463"/>
      <c r="AK25" s="467"/>
      <c r="AL25" s="467"/>
      <c r="AM25" s="467"/>
      <c r="AN25" s="467"/>
      <c r="AO25" s="467"/>
      <c r="AP25" s="472"/>
      <c r="AQ25" s="476"/>
      <c r="AR25" s="467"/>
      <c r="AS25" s="467"/>
      <c r="AT25" s="467"/>
      <c r="AU25" s="467"/>
      <c r="AV25" s="467"/>
      <c r="AW25" s="472"/>
      <c r="AX25" s="1757">
        <f t="shared" si="1"/>
        <v>0</v>
      </c>
      <c r="AY25" s="1757"/>
      <c r="AZ25" s="1758"/>
      <c r="BA25" s="1759"/>
      <c r="BB25" s="1757"/>
      <c r="BC25" s="1758"/>
      <c r="BD25" s="1759"/>
      <c r="BE25" s="1757"/>
      <c r="BF25" s="1761"/>
      <c r="BG25" s="480"/>
    </row>
    <row r="26" spans="1:98" ht="21" customHeight="1">
      <c r="A26" s="460"/>
      <c r="B26" s="1756"/>
      <c r="C26" s="1757"/>
      <c r="D26" s="1757"/>
      <c r="E26" s="1757"/>
      <c r="F26" s="1757"/>
      <c r="G26" s="1757"/>
      <c r="H26" s="1758"/>
      <c r="I26" s="1759"/>
      <c r="J26" s="1757"/>
      <c r="K26" s="1758"/>
      <c r="L26" s="1759"/>
      <c r="M26" s="1757"/>
      <c r="N26" s="1758"/>
      <c r="O26" s="1760"/>
      <c r="P26" s="1760"/>
      <c r="Q26" s="1760"/>
      <c r="R26" s="1760"/>
      <c r="S26" s="1760"/>
      <c r="T26" s="1760"/>
      <c r="U26" s="1759"/>
      <c r="V26" s="463"/>
      <c r="W26" s="467"/>
      <c r="X26" s="467"/>
      <c r="Y26" s="467"/>
      <c r="Z26" s="467"/>
      <c r="AA26" s="467"/>
      <c r="AB26" s="472"/>
      <c r="AC26" s="463"/>
      <c r="AD26" s="467"/>
      <c r="AE26" s="467"/>
      <c r="AF26" s="467"/>
      <c r="AG26" s="467"/>
      <c r="AH26" s="467"/>
      <c r="AI26" s="472"/>
      <c r="AJ26" s="463"/>
      <c r="AK26" s="467"/>
      <c r="AL26" s="467"/>
      <c r="AM26" s="467"/>
      <c r="AN26" s="467"/>
      <c r="AO26" s="467"/>
      <c r="AP26" s="472"/>
      <c r="AQ26" s="476"/>
      <c r="AR26" s="467"/>
      <c r="AS26" s="467"/>
      <c r="AT26" s="467"/>
      <c r="AU26" s="467"/>
      <c r="AV26" s="467"/>
      <c r="AW26" s="472"/>
      <c r="AX26" s="1757">
        <f t="shared" si="1"/>
        <v>0</v>
      </c>
      <c r="AY26" s="1757"/>
      <c r="AZ26" s="1758"/>
      <c r="BA26" s="1759"/>
      <c r="BB26" s="1757"/>
      <c r="BC26" s="1758"/>
      <c r="BD26" s="1759"/>
      <c r="BE26" s="1757"/>
      <c r="BF26" s="1761"/>
      <c r="BG26" s="480"/>
    </row>
    <row r="27" spans="1:98" ht="21" customHeight="1">
      <c r="A27" s="460"/>
      <c r="B27" s="1756"/>
      <c r="C27" s="1757"/>
      <c r="D27" s="1757"/>
      <c r="E27" s="1757"/>
      <c r="F27" s="1757"/>
      <c r="G27" s="1757"/>
      <c r="H27" s="1758"/>
      <c r="I27" s="1759"/>
      <c r="J27" s="1757"/>
      <c r="K27" s="1758"/>
      <c r="L27" s="1759"/>
      <c r="M27" s="1757"/>
      <c r="N27" s="1758"/>
      <c r="O27" s="1760"/>
      <c r="P27" s="1760"/>
      <c r="Q27" s="1760"/>
      <c r="R27" s="1760"/>
      <c r="S27" s="1760"/>
      <c r="T27" s="1760"/>
      <c r="U27" s="1759"/>
      <c r="V27" s="463"/>
      <c r="W27" s="467"/>
      <c r="X27" s="467"/>
      <c r="Y27" s="467"/>
      <c r="Z27" s="467"/>
      <c r="AA27" s="467"/>
      <c r="AB27" s="472"/>
      <c r="AC27" s="463"/>
      <c r="AD27" s="467"/>
      <c r="AE27" s="467"/>
      <c r="AF27" s="467"/>
      <c r="AG27" s="467"/>
      <c r="AH27" s="467"/>
      <c r="AI27" s="472"/>
      <c r="AJ27" s="463"/>
      <c r="AK27" s="467"/>
      <c r="AL27" s="467"/>
      <c r="AM27" s="467"/>
      <c r="AN27" s="467"/>
      <c r="AO27" s="467"/>
      <c r="AP27" s="472"/>
      <c r="AQ27" s="476"/>
      <c r="AR27" s="467"/>
      <c r="AS27" s="467"/>
      <c r="AT27" s="467"/>
      <c r="AU27" s="467"/>
      <c r="AV27" s="467"/>
      <c r="AW27" s="472"/>
      <c r="AX27" s="1757">
        <f t="shared" si="1"/>
        <v>0</v>
      </c>
      <c r="AY27" s="1757"/>
      <c r="AZ27" s="1758"/>
      <c r="BA27" s="1759"/>
      <c r="BB27" s="1757"/>
      <c r="BC27" s="1758"/>
      <c r="BD27" s="1759"/>
      <c r="BE27" s="1757"/>
      <c r="BF27" s="1761"/>
      <c r="BG27" s="480"/>
    </row>
    <row r="28" spans="1:98" ht="21" customHeight="1">
      <c r="A28" s="460"/>
      <c r="B28" s="1756"/>
      <c r="C28" s="1757"/>
      <c r="D28" s="1757"/>
      <c r="E28" s="1757"/>
      <c r="F28" s="1757"/>
      <c r="G28" s="1757"/>
      <c r="H28" s="1758"/>
      <c r="I28" s="1759"/>
      <c r="J28" s="1757"/>
      <c r="K28" s="1758"/>
      <c r="L28" s="1759"/>
      <c r="M28" s="1757"/>
      <c r="N28" s="1758"/>
      <c r="O28" s="1760"/>
      <c r="P28" s="1760"/>
      <c r="Q28" s="1760"/>
      <c r="R28" s="1760"/>
      <c r="S28" s="1760"/>
      <c r="T28" s="1760"/>
      <c r="U28" s="1759"/>
      <c r="V28" s="463"/>
      <c r="W28" s="467"/>
      <c r="X28" s="467"/>
      <c r="Y28" s="467"/>
      <c r="Z28" s="467"/>
      <c r="AA28" s="467"/>
      <c r="AB28" s="472"/>
      <c r="AC28" s="463"/>
      <c r="AD28" s="467"/>
      <c r="AE28" s="467"/>
      <c r="AF28" s="467"/>
      <c r="AG28" s="467"/>
      <c r="AH28" s="467"/>
      <c r="AI28" s="472"/>
      <c r="AJ28" s="463"/>
      <c r="AK28" s="467"/>
      <c r="AL28" s="467"/>
      <c r="AM28" s="467"/>
      <c r="AN28" s="467"/>
      <c r="AO28" s="467"/>
      <c r="AP28" s="472"/>
      <c r="AQ28" s="476"/>
      <c r="AR28" s="467"/>
      <c r="AS28" s="467"/>
      <c r="AT28" s="467"/>
      <c r="AU28" s="467"/>
      <c r="AV28" s="467"/>
      <c r="AW28" s="472"/>
      <c r="AX28" s="1757">
        <f t="shared" si="1"/>
        <v>0</v>
      </c>
      <c r="AY28" s="1757"/>
      <c r="AZ28" s="1758"/>
      <c r="BA28" s="1759"/>
      <c r="BB28" s="1757"/>
      <c r="BC28" s="1758"/>
      <c r="BD28" s="1759"/>
      <c r="BE28" s="1757"/>
      <c r="BF28" s="1761"/>
      <c r="BG28" s="480"/>
    </row>
    <row r="29" spans="1:98" ht="21" customHeight="1">
      <c r="A29" s="460"/>
      <c r="B29" s="1756"/>
      <c r="C29" s="1757"/>
      <c r="D29" s="1757"/>
      <c r="E29" s="1757"/>
      <c r="F29" s="1757"/>
      <c r="G29" s="1757"/>
      <c r="H29" s="1758"/>
      <c r="I29" s="1759"/>
      <c r="J29" s="1757"/>
      <c r="K29" s="1758"/>
      <c r="L29" s="1759"/>
      <c r="M29" s="1757"/>
      <c r="N29" s="1758"/>
      <c r="O29" s="1760"/>
      <c r="P29" s="1760"/>
      <c r="Q29" s="1760"/>
      <c r="R29" s="1760"/>
      <c r="S29" s="1760"/>
      <c r="T29" s="1760"/>
      <c r="U29" s="1759"/>
      <c r="V29" s="463"/>
      <c r="W29" s="467"/>
      <c r="X29" s="467"/>
      <c r="Y29" s="467"/>
      <c r="Z29" s="467"/>
      <c r="AA29" s="467"/>
      <c r="AB29" s="472"/>
      <c r="AC29" s="463"/>
      <c r="AD29" s="467"/>
      <c r="AE29" s="467"/>
      <c r="AF29" s="467"/>
      <c r="AG29" s="467"/>
      <c r="AH29" s="467"/>
      <c r="AI29" s="472"/>
      <c r="AJ29" s="463"/>
      <c r="AK29" s="467"/>
      <c r="AL29" s="467"/>
      <c r="AM29" s="467"/>
      <c r="AN29" s="467"/>
      <c r="AO29" s="467"/>
      <c r="AP29" s="472"/>
      <c r="AQ29" s="476"/>
      <c r="AR29" s="467"/>
      <c r="AS29" s="467"/>
      <c r="AT29" s="467"/>
      <c r="AU29" s="467"/>
      <c r="AV29" s="467"/>
      <c r="AW29" s="472"/>
      <c r="AX29" s="1757">
        <f t="shared" si="1"/>
        <v>0</v>
      </c>
      <c r="AY29" s="1757"/>
      <c r="AZ29" s="1758"/>
      <c r="BA29" s="1759"/>
      <c r="BB29" s="1757"/>
      <c r="BC29" s="1758"/>
      <c r="BD29" s="1759"/>
      <c r="BE29" s="1757"/>
      <c r="BF29" s="1761"/>
      <c r="BG29" s="480"/>
    </row>
    <row r="30" spans="1:98" ht="21" customHeight="1">
      <c r="A30" s="460"/>
      <c r="B30" s="1756"/>
      <c r="C30" s="1757"/>
      <c r="D30" s="1757"/>
      <c r="E30" s="1757"/>
      <c r="F30" s="1757"/>
      <c r="G30" s="1757"/>
      <c r="H30" s="1758"/>
      <c r="I30" s="1759"/>
      <c r="J30" s="1757"/>
      <c r="K30" s="1758"/>
      <c r="L30" s="1759"/>
      <c r="M30" s="1757"/>
      <c r="N30" s="1758"/>
      <c r="O30" s="1760"/>
      <c r="P30" s="1760"/>
      <c r="Q30" s="1760"/>
      <c r="R30" s="1760"/>
      <c r="S30" s="1760"/>
      <c r="T30" s="1760"/>
      <c r="U30" s="1759"/>
      <c r="V30" s="463"/>
      <c r="W30" s="468"/>
      <c r="X30" s="468"/>
      <c r="Y30" s="468"/>
      <c r="Z30" s="468"/>
      <c r="AA30" s="467"/>
      <c r="AB30" s="472"/>
      <c r="AC30" s="463"/>
      <c r="AD30" s="467"/>
      <c r="AE30" s="467"/>
      <c r="AF30" s="467"/>
      <c r="AG30" s="467"/>
      <c r="AH30" s="467"/>
      <c r="AI30" s="472"/>
      <c r="AJ30" s="463"/>
      <c r="AK30" s="467"/>
      <c r="AL30" s="467"/>
      <c r="AM30" s="467"/>
      <c r="AN30" s="467"/>
      <c r="AO30" s="467"/>
      <c r="AP30" s="472"/>
      <c r="AQ30" s="476"/>
      <c r="AR30" s="467"/>
      <c r="AS30" s="467"/>
      <c r="AT30" s="467"/>
      <c r="AU30" s="467"/>
      <c r="AV30" s="467"/>
      <c r="AW30" s="472"/>
      <c r="AX30" s="1757">
        <f t="shared" si="1"/>
        <v>0</v>
      </c>
      <c r="AY30" s="1757"/>
      <c r="AZ30" s="1758"/>
      <c r="BA30" s="1759"/>
      <c r="BB30" s="1757"/>
      <c r="BC30" s="1758"/>
      <c r="BD30" s="1759"/>
      <c r="BE30" s="1757"/>
      <c r="BF30" s="1761"/>
      <c r="BG30" s="480"/>
    </row>
    <row r="31" spans="1:98" ht="21" customHeight="1">
      <c r="A31" s="460"/>
      <c r="B31" s="1756"/>
      <c r="C31" s="1757"/>
      <c r="D31" s="1757"/>
      <c r="E31" s="1757"/>
      <c r="F31" s="1757"/>
      <c r="G31" s="1757"/>
      <c r="H31" s="1758"/>
      <c r="I31" s="1759"/>
      <c r="J31" s="1757"/>
      <c r="K31" s="1758"/>
      <c r="L31" s="1759"/>
      <c r="M31" s="1757"/>
      <c r="N31" s="1758"/>
      <c r="O31" s="1760"/>
      <c r="P31" s="1760"/>
      <c r="Q31" s="1760"/>
      <c r="R31" s="1760"/>
      <c r="S31" s="1760"/>
      <c r="T31" s="1760"/>
      <c r="U31" s="1759"/>
      <c r="V31" s="465"/>
      <c r="W31" s="469"/>
      <c r="X31" s="469"/>
      <c r="Y31" s="469"/>
      <c r="Z31" s="469"/>
      <c r="AA31" s="469"/>
      <c r="AB31" s="473"/>
      <c r="AC31" s="465"/>
      <c r="AD31" s="469"/>
      <c r="AE31" s="469"/>
      <c r="AF31" s="469"/>
      <c r="AG31" s="469"/>
      <c r="AH31" s="469"/>
      <c r="AI31" s="473"/>
      <c r="AJ31" s="465"/>
      <c r="AK31" s="469"/>
      <c r="AL31" s="469"/>
      <c r="AM31" s="469"/>
      <c r="AN31" s="469"/>
      <c r="AO31" s="469"/>
      <c r="AP31" s="473"/>
      <c r="AQ31" s="477"/>
      <c r="AR31" s="469"/>
      <c r="AS31" s="469"/>
      <c r="AT31" s="469"/>
      <c r="AU31" s="469"/>
      <c r="AV31" s="469"/>
      <c r="AW31" s="473"/>
      <c r="AX31" s="1757">
        <f t="shared" si="1"/>
        <v>0</v>
      </c>
      <c r="AY31" s="1757"/>
      <c r="AZ31" s="1758"/>
      <c r="BA31" s="1759"/>
      <c r="BB31" s="1757"/>
      <c r="BC31" s="1758"/>
      <c r="BD31" s="1759"/>
      <c r="BE31" s="1757"/>
      <c r="BF31" s="1761"/>
      <c r="BG31" s="481"/>
    </row>
    <row r="32" spans="1:98" ht="21" customHeight="1">
      <c r="A32" s="1762" t="s">
        <v>1178</v>
      </c>
      <c r="B32" s="1735"/>
      <c r="C32" s="1735"/>
      <c r="D32" s="1735"/>
      <c r="E32" s="1735"/>
      <c r="F32" s="1735"/>
      <c r="G32" s="1735"/>
      <c r="H32" s="1735"/>
      <c r="I32" s="1735"/>
      <c r="J32" s="1735"/>
      <c r="K32" s="1735"/>
      <c r="L32" s="1735"/>
      <c r="M32" s="1735"/>
      <c r="N32" s="1735"/>
      <c r="O32" s="1735"/>
      <c r="P32" s="1735"/>
      <c r="Q32" s="1735"/>
      <c r="R32" s="1735"/>
      <c r="S32" s="1735"/>
      <c r="T32" s="1735"/>
      <c r="U32" s="1735"/>
      <c r="V32" s="1763"/>
      <c r="W32" s="1763"/>
      <c r="X32" s="1763"/>
      <c r="Y32" s="1763"/>
      <c r="Z32" s="1763"/>
      <c r="AA32" s="1763"/>
      <c r="AB32" s="1763"/>
      <c r="AC32" s="1763"/>
      <c r="AD32" s="1763"/>
      <c r="AE32" s="1763"/>
      <c r="AF32" s="1763"/>
      <c r="AG32" s="1763"/>
      <c r="AH32" s="1763"/>
      <c r="AI32" s="1763"/>
      <c r="AJ32" s="1763"/>
      <c r="AK32" s="1763"/>
      <c r="AL32" s="1763"/>
      <c r="AM32" s="1763"/>
      <c r="AN32" s="1763"/>
      <c r="AO32" s="1763"/>
      <c r="AP32" s="1763"/>
      <c r="AQ32" s="1763"/>
      <c r="AR32" s="1763"/>
      <c r="AS32" s="1763"/>
      <c r="AT32" s="1763"/>
      <c r="AU32" s="1763"/>
      <c r="AV32" s="1763"/>
      <c r="AW32" s="1764"/>
      <c r="AX32" s="1765"/>
      <c r="AY32" s="1738"/>
      <c r="AZ32" s="1738"/>
      <c r="BA32" s="1738"/>
      <c r="BB32" s="1738"/>
      <c r="BC32" s="1738"/>
      <c r="BD32" s="1738"/>
      <c r="BE32" s="1738"/>
      <c r="BF32" s="1766"/>
      <c r="BG32" s="482"/>
    </row>
    <row r="33" spans="1:59" ht="21" customHeight="1">
      <c r="A33" s="1767" t="s">
        <v>910</v>
      </c>
      <c r="B33" s="1768"/>
      <c r="C33" s="1768"/>
      <c r="D33" s="1768"/>
      <c r="E33" s="1768"/>
      <c r="F33" s="1768"/>
      <c r="G33" s="1768"/>
      <c r="H33" s="1768"/>
      <c r="I33" s="1768"/>
      <c r="J33" s="1768"/>
      <c r="K33" s="1768"/>
      <c r="L33" s="1768"/>
      <c r="M33" s="1768"/>
      <c r="N33" s="1768"/>
      <c r="O33" s="1768"/>
      <c r="P33" s="1768"/>
      <c r="Q33" s="1768"/>
      <c r="R33" s="1768"/>
      <c r="S33" s="1768"/>
      <c r="T33" s="1768"/>
      <c r="U33" s="1734"/>
      <c r="V33" s="466"/>
      <c r="W33" s="470"/>
      <c r="X33" s="470"/>
      <c r="Y33" s="470"/>
      <c r="Z33" s="470"/>
      <c r="AA33" s="470"/>
      <c r="AB33" s="474"/>
      <c r="AC33" s="466"/>
      <c r="AD33" s="470"/>
      <c r="AE33" s="470"/>
      <c r="AF33" s="470"/>
      <c r="AG33" s="470"/>
      <c r="AH33" s="470"/>
      <c r="AI33" s="475"/>
      <c r="AJ33" s="466"/>
      <c r="AK33" s="470"/>
      <c r="AL33" s="470"/>
      <c r="AM33" s="470"/>
      <c r="AN33" s="470"/>
      <c r="AO33" s="470"/>
      <c r="AP33" s="475"/>
      <c r="AQ33" s="466"/>
      <c r="AR33" s="470"/>
      <c r="AS33" s="470"/>
      <c r="AT33" s="470"/>
      <c r="AU33" s="470"/>
      <c r="AV33" s="470"/>
      <c r="AW33" s="475"/>
      <c r="AX33" s="1738"/>
      <c r="AY33" s="1738"/>
      <c r="AZ33" s="1739"/>
      <c r="BA33" s="1769"/>
      <c r="BB33" s="1770"/>
      <c r="BC33" s="1771"/>
      <c r="BD33" s="1769"/>
      <c r="BE33" s="1770"/>
      <c r="BF33" s="1772"/>
      <c r="BG33" s="482"/>
    </row>
    <row r="34" spans="1:59" ht="24.75" customHeight="1">
      <c r="A34" s="1522" t="s">
        <v>692</v>
      </c>
      <c r="B34" s="1522"/>
      <c r="C34" s="1522"/>
      <c r="D34" s="1522"/>
      <c r="E34" s="1522"/>
      <c r="F34" s="1522"/>
      <c r="G34" s="1522"/>
      <c r="H34" s="1522"/>
      <c r="I34" s="1522"/>
      <c r="J34" s="1522"/>
      <c r="K34" s="1522"/>
      <c r="L34" s="1522"/>
      <c r="M34" s="1522"/>
      <c r="N34" s="1522"/>
      <c r="O34" s="1522"/>
      <c r="P34" s="1522"/>
      <c r="Q34" s="1522"/>
      <c r="R34" s="1522"/>
      <c r="S34" s="1522"/>
      <c r="T34" s="1522"/>
      <c r="U34" s="1522"/>
      <c r="V34" s="1522"/>
      <c r="W34" s="1522"/>
      <c r="X34" s="1522"/>
      <c r="Y34" s="1522"/>
      <c r="Z34" s="1522"/>
      <c r="AA34" s="1522"/>
      <c r="AB34" s="1522"/>
      <c r="AC34" s="1522"/>
      <c r="AD34" s="1522"/>
      <c r="AE34" s="1522"/>
      <c r="AF34" s="1522"/>
      <c r="AG34" s="1522"/>
      <c r="AH34" s="1522"/>
      <c r="AI34" s="1522"/>
      <c r="AJ34" s="1522"/>
      <c r="AK34" s="1522"/>
      <c r="AL34" s="1522"/>
      <c r="AM34" s="1522"/>
      <c r="AN34" s="1522"/>
      <c r="AO34" s="1522"/>
      <c r="AP34" s="1522"/>
      <c r="AQ34" s="1522"/>
      <c r="AR34" s="1522"/>
      <c r="AS34" s="1522"/>
      <c r="AT34" s="1522"/>
      <c r="AU34" s="1522"/>
      <c r="AV34" s="1522"/>
      <c r="AW34" s="1522"/>
      <c r="AX34" s="1522"/>
      <c r="AY34" s="1522"/>
      <c r="AZ34" s="1522"/>
      <c r="BA34" s="1522"/>
      <c r="BB34" s="1522"/>
      <c r="BC34" s="1522"/>
      <c r="BD34" s="1522"/>
      <c r="BE34" s="1522"/>
      <c r="BF34" s="1522"/>
      <c r="BG34" s="1522"/>
    </row>
    <row r="35" spans="1:59" ht="24.75" customHeight="1">
      <c r="A35" s="1773" t="s">
        <v>35</v>
      </c>
      <c r="B35" s="1773"/>
      <c r="C35" s="1773"/>
      <c r="D35" s="1773"/>
      <c r="E35" s="1773"/>
      <c r="F35" s="1773"/>
      <c r="G35" s="1773"/>
      <c r="H35" s="1773"/>
      <c r="I35" s="1773"/>
      <c r="J35" s="1773"/>
      <c r="K35" s="1773"/>
      <c r="L35" s="1773"/>
      <c r="M35" s="1773"/>
      <c r="N35" s="1773"/>
      <c r="O35" s="1773"/>
      <c r="P35" s="1773"/>
      <c r="Q35" s="1773"/>
      <c r="R35" s="1773"/>
      <c r="S35" s="1773"/>
      <c r="T35" s="1773"/>
      <c r="U35" s="1773"/>
      <c r="V35" s="1773"/>
      <c r="W35" s="1773"/>
      <c r="X35" s="1773"/>
      <c r="Y35" s="1773"/>
      <c r="Z35" s="1773"/>
      <c r="AA35" s="1773"/>
      <c r="AB35" s="1773"/>
      <c r="AC35" s="1773"/>
      <c r="AD35" s="1773"/>
      <c r="AE35" s="1773"/>
      <c r="AF35" s="1773"/>
      <c r="AG35" s="1773"/>
      <c r="AH35" s="1773"/>
      <c r="AI35" s="1773"/>
      <c r="AJ35" s="1773"/>
      <c r="AK35" s="1773"/>
      <c r="AL35" s="1773"/>
      <c r="AM35" s="1773"/>
      <c r="AN35" s="1773"/>
      <c r="AO35" s="1773"/>
      <c r="AP35" s="1773"/>
      <c r="AQ35" s="1773"/>
      <c r="AR35" s="1773"/>
      <c r="AS35" s="1773"/>
      <c r="AT35" s="1773"/>
      <c r="AU35" s="1773"/>
      <c r="AV35" s="1773"/>
      <c r="AW35" s="1773"/>
      <c r="AX35" s="1773"/>
      <c r="AY35" s="1773"/>
      <c r="AZ35" s="1773"/>
      <c r="BA35" s="1773"/>
      <c r="BB35" s="1773"/>
      <c r="BC35" s="1773"/>
      <c r="BD35" s="1773"/>
      <c r="BE35" s="1773"/>
      <c r="BF35" s="1773"/>
      <c r="BG35" s="1773"/>
    </row>
    <row r="36" spans="1:59" ht="24.75" customHeight="1">
      <c r="A36" s="1522" t="s">
        <v>878</v>
      </c>
      <c r="B36" s="1522"/>
      <c r="C36" s="1522"/>
      <c r="D36" s="1522"/>
      <c r="E36" s="1522"/>
      <c r="F36" s="1522"/>
      <c r="G36" s="1522"/>
      <c r="H36" s="1522"/>
      <c r="I36" s="1522"/>
      <c r="J36" s="1522"/>
      <c r="K36" s="1522"/>
      <c r="L36" s="1522"/>
      <c r="M36" s="1522"/>
      <c r="N36" s="1522"/>
      <c r="O36" s="1522"/>
      <c r="P36" s="1522"/>
      <c r="Q36" s="1522"/>
      <c r="R36" s="1522"/>
      <c r="S36" s="1522"/>
      <c r="T36" s="1522"/>
      <c r="U36" s="1522"/>
      <c r="V36" s="1522"/>
      <c r="W36" s="1522"/>
      <c r="X36" s="1522"/>
      <c r="Y36" s="1522"/>
      <c r="Z36" s="1522"/>
      <c r="AA36" s="1522"/>
      <c r="AB36" s="1522"/>
      <c r="AC36" s="1522"/>
      <c r="AD36" s="1522"/>
      <c r="AE36" s="1522"/>
      <c r="AF36" s="1522"/>
      <c r="AG36" s="1522"/>
      <c r="AH36" s="1522"/>
      <c r="AI36" s="1522"/>
      <c r="AJ36" s="1522"/>
      <c r="AK36" s="1522"/>
      <c r="AL36" s="1522"/>
      <c r="AM36" s="1522"/>
      <c r="AN36" s="1522"/>
      <c r="AO36" s="1522"/>
      <c r="AP36" s="1522"/>
      <c r="AQ36" s="1522"/>
      <c r="AR36" s="1522"/>
      <c r="AS36" s="1522"/>
      <c r="AT36" s="1522"/>
      <c r="AU36" s="1522"/>
      <c r="AV36" s="1522"/>
      <c r="AW36" s="1522"/>
      <c r="AX36" s="1522"/>
      <c r="AY36" s="1522"/>
      <c r="AZ36" s="1522"/>
      <c r="BA36" s="1522"/>
      <c r="BB36" s="1522"/>
      <c r="BC36" s="1522"/>
      <c r="BD36" s="1522"/>
      <c r="BE36" s="1522"/>
      <c r="BF36" s="1522"/>
      <c r="BG36" s="1522"/>
    </row>
    <row r="37" spans="1:59" ht="24.75" customHeight="1">
      <c r="A37" s="1773" t="s">
        <v>911</v>
      </c>
      <c r="B37" s="1773"/>
      <c r="C37" s="1773"/>
      <c r="D37" s="1773"/>
      <c r="E37" s="1773"/>
      <c r="F37" s="1773"/>
      <c r="G37" s="1773"/>
      <c r="H37" s="1773"/>
      <c r="I37" s="1773"/>
      <c r="J37" s="1773"/>
      <c r="K37" s="1773"/>
      <c r="L37" s="1773"/>
      <c r="M37" s="1773"/>
      <c r="N37" s="1773"/>
      <c r="O37" s="1773"/>
      <c r="P37" s="1773"/>
      <c r="Q37" s="1773"/>
      <c r="R37" s="1773"/>
      <c r="S37" s="1773"/>
      <c r="T37" s="1773"/>
      <c r="U37" s="1773"/>
      <c r="V37" s="1773"/>
      <c r="W37" s="1773"/>
      <c r="X37" s="1773"/>
      <c r="Y37" s="1773"/>
      <c r="Z37" s="1773"/>
      <c r="AA37" s="1773"/>
      <c r="AB37" s="1773"/>
      <c r="AC37" s="1773"/>
      <c r="AD37" s="1773"/>
      <c r="AE37" s="1773"/>
      <c r="AF37" s="1773"/>
      <c r="AG37" s="1773"/>
      <c r="AH37" s="1773"/>
      <c r="AI37" s="1773"/>
      <c r="AJ37" s="1773"/>
      <c r="AK37" s="1773"/>
      <c r="AL37" s="1773"/>
      <c r="AM37" s="1773"/>
      <c r="AN37" s="1773"/>
      <c r="AO37" s="1773"/>
      <c r="AP37" s="1773"/>
      <c r="AQ37" s="1773"/>
      <c r="AR37" s="1773"/>
      <c r="AS37" s="1773"/>
      <c r="AT37" s="1773"/>
      <c r="AU37" s="1773"/>
      <c r="AV37" s="1773"/>
      <c r="AW37" s="1773"/>
      <c r="AX37" s="1773"/>
      <c r="AY37" s="1773"/>
      <c r="AZ37" s="1773"/>
      <c r="BA37" s="1773"/>
      <c r="BB37" s="1773"/>
      <c r="BC37" s="1773"/>
      <c r="BD37" s="1773"/>
      <c r="BE37" s="1773"/>
      <c r="BF37" s="1773"/>
      <c r="BG37" s="1773"/>
    </row>
    <row r="38" spans="1:59" ht="24.75" customHeight="1">
      <c r="A38" s="1773"/>
      <c r="B38" s="1773"/>
      <c r="C38" s="1773"/>
      <c r="D38" s="1773"/>
      <c r="E38" s="1773"/>
      <c r="F38" s="1773"/>
      <c r="G38" s="1773"/>
      <c r="H38" s="1773"/>
      <c r="I38" s="1773"/>
      <c r="J38" s="1773"/>
      <c r="K38" s="1773"/>
      <c r="L38" s="1773"/>
      <c r="M38" s="1773"/>
      <c r="N38" s="1773"/>
      <c r="O38" s="1773"/>
      <c r="P38" s="1773"/>
      <c r="Q38" s="1773"/>
      <c r="R38" s="1773"/>
      <c r="S38" s="1773"/>
      <c r="T38" s="1773"/>
      <c r="U38" s="1773"/>
      <c r="V38" s="1773"/>
      <c r="W38" s="1773"/>
      <c r="X38" s="1773"/>
      <c r="Y38" s="1773"/>
      <c r="Z38" s="1773"/>
      <c r="AA38" s="1773"/>
      <c r="AB38" s="1773"/>
      <c r="AC38" s="1773"/>
      <c r="AD38" s="1773"/>
      <c r="AE38" s="1773"/>
      <c r="AF38" s="1773"/>
      <c r="AG38" s="1773"/>
      <c r="AH38" s="1773"/>
      <c r="AI38" s="1773"/>
      <c r="AJ38" s="1773"/>
      <c r="AK38" s="1773"/>
      <c r="AL38" s="1773"/>
      <c r="AM38" s="1773"/>
      <c r="AN38" s="1773"/>
      <c r="AO38" s="1773"/>
      <c r="AP38" s="1773"/>
      <c r="AQ38" s="1773"/>
      <c r="AR38" s="1773"/>
      <c r="AS38" s="1773"/>
      <c r="AT38" s="1773"/>
      <c r="AU38" s="1773"/>
      <c r="AV38" s="1773"/>
      <c r="AW38" s="1773"/>
      <c r="AX38" s="1773"/>
      <c r="AY38" s="1773"/>
      <c r="AZ38" s="1773"/>
      <c r="BA38" s="1773"/>
      <c r="BB38" s="1773"/>
      <c r="BC38" s="1773"/>
      <c r="BD38" s="1773"/>
      <c r="BE38" s="1773"/>
      <c r="BF38" s="1773"/>
      <c r="BG38" s="1773"/>
    </row>
    <row r="39" spans="1:59" ht="24.75" customHeight="1">
      <c r="A39" s="1773" t="s">
        <v>913</v>
      </c>
      <c r="B39" s="1522"/>
      <c r="C39" s="1522"/>
      <c r="D39" s="1522"/>
      <c r="E39" s="1522"/>
      <c r="F39" s="1522"/>
      <c r="G39" s="1522"/>
      <c r="H39" s="1522"/>
      <c r="I39" s="1522"/>
      <c r="J39" s="1522"/>
      <c r="K39" s="1522"/>
      <c r="L39" s="1522"/>
      <c r="M39" s="1522"/>
      <c r="N39" s="1522"/>
      <c r="O39" s="1522"/>
      <c r="P39" s="1522"/>
      <c r="Q39" s="1522"/>
      <c r="R39" s="1522"/>
      <c r="S39" s="1522"/>
      <c r="T39" s="1522"/>
      <c r="U39" s="1522"/>
      <c r="V39" s="1522"/>
      <c r="W39" s="1522"/>
      <c r="X39" s="1522"/>
      <c r="Y39" s="1522"/>
      <c r="Z39" s="1522"/>
      <c r="AA39" s="1522"/>
      <c r="AB39" s="1522"/>
      <c r="AC39" s="1522"/>
      <c r="AD39" s="1522"/>
      <c r="AE39" s="1522"/>
      <c r="AF39" s="1522"/>
      <c r="AG39" s="1522"/>
      <c r="AH39" s="1522"/>
      <c r="AI39" s="1522"/>
      <c r="AJ39" s="1522"/>
      <c r="AK39" s="1522"/>
      <c r="AL39" s="1522"/>
      <c r="AM39" s="1522"/>
      <c r="AN39" s="1522"/>
      <c r="AO39" s="1522"/>
      <c r="AP39" s="1522"/>
      <c r="AQ39" s="1522"/>
      <c r="AR39" s="1522"/>
      <c r="AS39" s="1522"/>
      <c r="AT39" s="1522"/>
      <c r="AU39" s="1522"/>
      <c r="AV39" s="1522"/>
      <c r="AW39" s="1522"/>
      <c r="AX39" s="1522"/>
      <c r="AY39" s="1522"/>
      <c r="AZ39" s="1522"/>
      <c r="BA39" s="1522"/>
      <c r="BB39" s="1522"/>
      <c r="BC39" s="1522"/>
      <c r="BD39" s="1522"/>
      <c r="BE39" s="1522"/>
      <c r="BF39" s="1522"/>
      <c r="BG39" s="1522"/>
    </row>
  </sheetData>
  <mergeCells count="164">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 ref="B31:H31"/>
    <mergeCell ref="I31:K31"/>
    <mergeCell ref="L31:N31"/>
    <mergeCell ref="O31:U31"/>
    <mergeCell ref="AX31:AZ31"/>
    <mergeCell ref="BA31:BC31"/>
    <mergeCell ref="BD31:BF31"/>
    <mergeCell ref="A32:AW32"/>
    <mergeCell ref="AX32:BF32"/>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AX15:AZ15"/>
    <mergeCell ref="BA15:BC15"/>
    <mergeCell ref="BD15:BF15"/>
    <mergeCell ref="B16:H16"/>
    <mergeCell ref="I16:K16"/>
    <mergeCell ref="L16:N16"/>
    <mergeCell ref="O16:U16"/>
    <mergeCell ref="AX16:AZ16"/>
    <mergeCell ref="BA16:BC16"/>
    <mergeCell ref="BD16:BF16"/>
    <mergeCell ref="V12:AB12"/>
    <mergeCell ref="AC12:AI12"/>
    <mergeCell ref="AJ12:AP12"/>
    <mergeCell ref="AQ12:AW12"/>
    <mergeCell ref="I14:K14"/>
    <mergeCell ref="L14:N14"/>
    <mergeCell ref="B15:H15"/>
    <mergeCell ref="I15:K15"/>
    <mergeCell ref="L15:N15"/>
    <mergeCell ref="O15:U15"/>
    <mergeCell ref="A10:I10"/>
    <mergeCell ref="J10:M10"/>
    <mergeCell ref="N10:U10"/>
    <mergeCell ref="V10:AC10"/>
    <mergeCell ref="AD10:AM10"/>
    <mergeCell ref="AN10:AV10"/>
    <mergeCell ref="AW10:BG10"/>
    <mergeCell ref="A11:U11"/>
    <mergeCell ref="V11:AP11"/>
    <mergeCell ref="AQ11:AY11"/>
    <mergeCell ref="AZ11:BG11"/>
    <mergeCell ref="A2:BF2"/>
    <mergeCell ref="AU3:AZ3"/>
    <mergeCell ref="BA3:BG3"/>
    <mergeCell ref="A5:AX5"/>
    <mergeCell ref="A6:I6"/>
    <mergeCell ref="A7:I7"/>
    <mergeCell ref="A9:U9"/>
    <mergeCell ref="V9:AH9"/>
    <mergeCell ref="AI9:AP9"/>
    <mergeCell ref="AQ9:BG9"/>
  </mergeCells>
  <phoneticPr fontId="7"/>
  <dataValidations count="8">
    <dataValidation type="list" allowBlank="1" showInputMessage="1" showErrorMessage="1" sqref="I31:K31 JE31:JG31 TA31:TC31 ACW31:ACY31 AMS31:AMU31 AWO31:AWQ31 BGK31:BGM31 BQG31:BQI31 CAC31:CAE31 CJY31:CKA31 CTU31:CTW31 DDQ31:DDS31 DNM31:DNO31 DXI31:DXK31 EHE31:EHG31 ERA31:ERC31 FAW31:FAY31 FKS31:FKU31 FUO31:FUQ31 GEK31:GEM31 GOG31:GOI31 GYC31:GYE31 HHY31:HIA31 HRU31:HRW31 IBQ31:IBS31 ILM31:ILO31 IVI31:IVK31 JFE31:JFG31 JPA31:JPC31 JYW31:JYY31 KIS31:KIU31 KSO31:KSQ31 LCK31:LCM31 LMG31:LMI31 LWC31:LWE31 MFY31:MGA31 MPU31:MPW31 MZQ31:MZS31 NJM31:NJO31 NTI31:NTK31 ODE31:ODG31 ONA31:ONC31 OWW31:OWY31 PGS31:PGU31 PQO31:PQQ31 QAK31:QAM31 QKG31:QKI31 QUC31:QUE31 RDY31:REA31 RNU31:RNW31 RXQ31:RXS31 SHM31:SHO31 SRI31:SRK31 TBE31:TBG31 TLA31:TLC31 TUW31:TUY31 UES31:UEU31 UOO31:UOQ31 UYK31:UYM31 VIG31:VII31 VSC31:VSE31 WBY31:WCA31 WLU31:WLW31 WVQ31:WVS31 I65567:K65567 JE65567:JG65567 TA65567:TC65567 ACW65567:ACY65567 AMS65567:AMU65567 AWO65567:AWQ65567 BGK65567:BGM65567 BQG65567:BQI65567 CAC65567:CAE65567 CJY65567:CKA65567 CTU65567:CTW65567 DDQ65567:DDS65567 DNM65567:DNO65567 DXI65567:DXK65567 EHE65567:EHG65567 ERA65567:ERC65567 FAW65567:FAY65567 FKS65567:FKU65567 FUO65567:FUQ65567 GEK65567:GEM65567 GOG65567:GOI65567 GYC65567:GYE65567 HHY65567:HIA65567 HRU65567:HRW65567 IBQ65567:IBS65567 ILM65567:ILO65567 IVI65567:IVK65567 JFE65567:JFG65567 JPA65567:JPC65567 JYW65567:JYY65567 KIS65567:KIU65567 KSO65567:KSQ65567 LCK65567:LCM65567 LMG65567:LMI65567 LWC65567:LWE65567 MFY65567:MGA65567 MPU65567:MPW65567 MZQ65567:MZS65567 NJM65567:NJO65567 NTI65567:NTK65567 ODE65567:ODG65567 ONA65567:ONC65567 OWW65567:OWY65567 PGS65567:PGU65567 PQO65567:PQQ65567 QAK65567:QAM65567 QKG65567:QKI65567 QUC65567:QUE65567 RDY65567:REA65567 RNU65567:RNW65567 RXQ65567:RXS65567 SHM65567:SHO65567 SRI65567:SRK65567 TBE65567:TBG65567 TLA65567:TLC65567 TUW65567:TUY65567 UES65567:UEU65567 UOO65567:UOQ65567 UYK65567:UYM65567 VIG65567:VII65567 VSC65567:VSE65567 WBY65567:WCA65567 WLU65567:WLW65567 WVQ65567:WVS65567 I131103:K131103 JE131103:JG131103 TA131103:TC131103 ACW131103:ACY131103 AMS131103:AMU131103 AWO131103:AWQ131103 BGK131103:BGM131103 BQG131103:BQI131103 CAC131103:CAE131103 CJY131103:CKA131103 CTU131103:CTW131103 DDQ131103:DDS131103 DNM131103:DNO131103 DXI131103:DXK131103 EHE131103:EHG131103 ERA131103:ERC131103 FAW131103:FAY131103 FKS131103:FKU131103 FUO131103:FUQ131103 GEK131103:GEM131103 GOG131103:GOI131103 GYC131103:GYE131103 HHY131103:HIA131103 HRU131103:HRW131103 IBQ131103:IBS131103 ILM131103:ILO131103 IVI131103:IVK131103 JFE131103:JFG131103 JPA131103:JPC131103 JYW131103:JYY131103 KIS131103:KIU131103 KSO131103:KSQ131103 LCK131103:LCM131103 LMG131103:LMI131103 LWC131103:LWE131103 MFY131103:MGA131103 MPU131103:MPW131103 MZQ131103:MZS131103 NJM131103:NJO131103 NTI131103:NTK131103 ODE131103:ODG131103 ONA131103:ONC131103 OWW131103:OWY131103 PGS131103:PGU131103 PQO131103:PQQ131103 QAK131103:QAM131103 QKG131103:QKI131103 QUC131103:QUE131103 RDY131103:REA131103 RNU131103:RNW131103 RXQ131103:RXS131103 SHM131103:SHO131103 SRI131103:SRK131103 TBE131103:TBG131103 TLA131103:TLC131103 TUW131103:TUY131103 UES131103:UEU131103 UOO131103:UOQ131103 UYK131103:UYM131103 VIG131103:VII131103 VSC131103:VSE131103 WBY131103:WCA131103 WLU131103:WLW131103 WVQ131103:WVS131103 I196639:K196639 JE196639:JG196639 TA196639:TC196639 ACW196639:ACY196639 AMS196639:AMU196639 AWO196639:AWQ196639 BGK196639:BGM196639 BQG196639:BQI196639 CAC196639:CAE196639 CJY196639:CKA196639 CTU196639:CTW196639 DDQ196639:DDS196639 DNM196639:DNO196639 DXI196639:DXK196639 EHE196639:EHG196639 ERA196639:ERC196639 FAW196639:FAY196639 FKS196639:FKU196639 FUO196639:FUQ196639 GEK196639:GEM196639 GOG196639:GOI196639 GYC196639:GYE196639 HHY196639:HIA196639 HRU196639:HRW196639 IBQ196639:IBS196639 ILM196639:ILO196639 IVI196639:IVK196639 JFE196639:JFG196639 JPA196639:JPC196639 JYW196639:JYY196639 KIS196639:KIU196639 KSO196639:KSQ196639 LCK196639:LCM196639 LMG196639:LMI196639 LWC196639:LWE196639 MFY196639:MGA196639 MPU196639:MPW196639 MZQ196639:MZS196639 NJM196639:NJO196639 NTI196639:NTK196639 ODE196639:ODG196639 ONA196639:ONC196639 OWW196639:OWY196639 PGS196639:PGU196639 PQO196639:PQQ196639 QAK196639:QAM196639 QKG196639:QKI196639 QUC196639:QUE196639 RDY196639:REA196639 RNU196639:RNW196639 RXQ196639:RXS196639 SHM196639:SHO196639 SRI196639:SRK196639 TBE196639:TBG196639 TLA196639:TLC196639 TUW196639:TUY196639 UES196639:UEU196639 UOO196639:UOQ196639 UYK196639:UYM196639 VIG196639:VII196639 VSC196639:VSE196639 WBY196639:WCA196639 WLU196639:WLW196639 WVQ196639:WVS196639 I262175:K262175 JE262175:JG262175 TA262175:TC262175 ACW262175:ACY262175 AMS262175:AMU262175 AWO262175:AWQ262175 BGK262175:BGM262175 BQG262175:BQI262175 CAC262175:CAE262175 CJY262175:CKA262175 CTU262175:CTW262175 DDQ262175:DDS262175 DNM262175:DNO262175 DXI262175:DXK262175 EHE262175:EHG262175 ERA262175:ERC262175 FAW262175:FAY262175 FKS262175:FKU262175 FUO262175:FUQ262175 GEK262175:GEM262175 GOG262175:GOI262175 GYC262175:GYE262175 HHY262175:HIA262175 HRU262175:HRW262175 IBQ262175:IBS262175 ILM262175:ILO262175 IVI262175:IVK262175 JFE262175:JFG262175 JPA262175:JPC262175 JYW262175:JYY262175 KIS262175:KIU262175 KSO262175:KSQ262175 LCK262175:LCM262175 LMG262175:LMI262175 LWC262175:LWE262175 MFY262175:MGA262175 MPU262175:MPW262175 MZQ262175:MZS262175 NJM262175:NJO262175 NTI262175:NTK262175 ODE262175:ODG262175 ONA262175:ONC262175 OWW262175:OWY262175 PGS262175:PGU262175 PQO262175:PQQ262175 QAK262175:QAM262175 QKG262175:QKI262175 QUC262175:QUE262175 RDY262175:REA262175 RNU262175:RNW262175 RXQ262175:RXS262175 SHM262175:SHO262175 SRI262175:SRK262175 TBE262175:TBG262175 TLA262175:TLC262175 TUW262175:TUY262175 UES262175:UEU262175 UOO262175:UOQ262175 UYK262175:UYM262175 VIG262175:VII262175 VSC262175:VSE262175 WBY262175:WCA262175 WLU262175:WLW262175 WVQ262175:WVS262175 I327711:K327711 JE327711:JG327711 TA327711:TC327711 ACW327711:ACY327711 AMS327711:AMU327711 AWO327711:AWQ327711 BGK327711:BGM327711 BQG327711:BQI327711 CAC327711:CAE327711 CJY327711:CKA327711 CTU327711:CTW327711 DDQ327711:DDS327711 DNM327711:DNO327711 DXI327711:DXK327711 EHE327711:EHG327711 ERA327711:ERC327711 FAW327711:FAY327711 FKS327711:FKU327711 FUO327711:FUQ327711 GEK327711:GEM327711 GOG327711:GOI327711 GYC327711:GYE327711 HHY327711:HIA327711 HRU327711:HRW327711 IBQ327711:IBS327711 ILM327711:ILO327711 IVI327711:IVK327711 JFE327711:JFG327711 JPA327711:JPC327711 JYW327711:JYY327711 KIS327711:KIU327711 KSO327711:KSQ327711 LCK327711:LCM327711 LMG327711:LMI327711 LWC327711:LWE327711 MFY327711:MGA327711 MPU327711:MPW327711 MZQ327711:MZS327711 NJM327711:NJO327711 NTI327711:NTK327711 ODE327711:ODG327711 ONA327711:ONC327711 OWW327711:OWY327711 PGS327711:PGU327711 PQO327711:PQQ327711 QAK327711:QAM327711 QKG327711:QKI327711 QUC327711:QUE327711 RDY327711:REA327711 RNU327711:RNW327711 RXQ327711:RXS327711 SHM327711:SHO327711 SRI327711:SRK327711 TBE327711:TBG327711 TLA327711:TLC327711 TUW327711:TUY327711 UES327711:UEU327711 UOO327711:UOQ327711 UYK327711:UYM327711 VIG327711:VII327711 VSC327711:VSE327711 WBY327711:WCA327711 WLU327711:WLW327711 WVQ327711:WVS327711 I393247:K393247 JE393247:JG393247 TA393247:TC393247 ACW393247:ACY393247 AMS393247:AMU393247 AWO393247:AWQ393247 BGK393247:BGM393247 BQG393247:BQI393247 CAC393247:CAE393247 CJY393247:CKA393247 CTU393247:CTW393247 DDQ393247:DDS393247 DNM393247:DNO393247 DXI393247:DXK393247 EHE393247:EHG393247 ERA393247:ERC393247 FAW393247:FAY393247 FKS393247:FKU393247 FUO393247:FUQ393247 GEK393247:GEM393247 GOG393247:GOI393247 GYC393247:GYE393247 HHY393247:HIA393247 HRU393247:HRW393247 IBQ393247:IBS393247 ILM393247:ILO393247 IVI393247:IVK393247 JFE393247:JFG393247 JPA393247:JPC393247 JYW393247:JYY393247 KIS393247:KIU393247 KSO393247:KSQ393247 LCK393247:LCM393247 LMG393247:LMI393247 LWC393247:LWE393247 MFY393247:MGA393247 MPU393247:MPW393247 MZQ393247:MZS393247 NJM393247:NJO393247 NTI393247:NTK393247 ODE393247:ODG393247 ONA393247:ONC393247 OWW393247:OWY393247 PGS393247:PGU393247 PQO393247:PQQ393247 QAK393247:QAM393247 QKG393247:QKI393247 QUC393247:QUE393247 RDY393247:REA393247 RNU393247:RNW393247 RXQ393247:RXS393247 SHM393247:SHO393247 SRI393247:SRK393247 TBE393247:TBG393247 TLA393247:TLC393247 TUW393247:TUY393247 UES393247:UEU393247 UOO393247:UOQ393247 UYK393247:UYM393247 VIG393247:VII393247 VSC393247:VSE393247 WBY393247:WCA393247 WLU393247:WLW393247 WVQ393247:WVS393247 I458783:K458783 JE458783:JG458783 TA458783:TC458783 ACW458783:ACY458783 AMS458783:AMU458783 AWO458783:AWQ458783 BGK458783:BGM458783 BQG458783:BQI458783 CAC458783:CAE458783 CJY458783:CKA458783 CTU458783:CTW458783 DDQ458783:DDS458783 DNM458783:DNO458783 DXI458783:DXK458783 EHE458783:EHG458783 ERA458783:ERC458783 FAW458783:FAY458783 FKS458783:FKU458783 FUO458783:FUQ458783 GEK458783:GEM458783 GOG458783:GOI458783 GYC458783:GYE458783 HHY458783:HIA458783 HRU458783:HRW458783 IBQ458783:IBS458783 ILM458783:ILO458783 IVI458783:IVK458783 JFE458783:JFG458783 JPA458783:JPC458783 JYW458783:JYY458783 KIS458783:KIU458783 KSO458783:KSQ458783 LCK458783:LCM458783 LMG458783:LMI458783 LWC458783:LWE458783 MFY458783:MGA458783 MPU458783:MPW458783 MZQ458783:MZS458783 NJM458783:NJO458783 NTI458783:NTK458783 ODE458783:ODG458783 ONA458783:ONC458783 OWW458783:OWY458783 PGS458783:PGU458783 PQO458783:PQQ458783 QAK458783:QAM458783 QKG458783:QKI458783 QUC458783:QUE458783 RDY458783:REA458783 RNU458783:RNW458783 RXQ458783:RXS458783 SHM458783:SHO458783 SRI458783:SRK458783 TBE458783:TBG458783 TLA458783:TLC458783 TUW458783:TUY458783 UES458783:UEU458783 UOO458783:UOQ458783 UYK458783:UYM458783 VIG458783:VII458783 VSC458783:VSE458783 WBY458783:WCA458783 WLU458783:WLW458783 WVQ458783:WVS458783 I524319:K524319 JE524319:JG524319 TA524319:TC524319 ACW524319:ACY524319 AMS524319:AMU524319 AWO524319:AWQ524319 BGK524319:BGM524319 BQG524319:BQI524319 CAC524319:CAE524319 CJY524319:CKA524319 CTU524319:CTW524319 DDQ524319:DDS524319 DNM524319:DNO524319 DXI524319:DXK524319 EHE524319:EHG524319 ERA524319:ERC524319 FAW524319:FAY524319 FKS524319:FKU524319 FUO524319:FUQ524319 GEK524319:GEM524319 GOG524319:GOI524319 GYC524319:GYE524319 HHY524319:HIA524319 HRU524319:HRW524319 IBQ524319:IBS524319 ILM524319:ILO524319 IVI524319:IVK524319 JFE524319:JFG524319 JPA524319:JPC524319 JYW524319:JYY524319 KIS524319:KIU524319 KSO524319:KSQ524319 LCK524319:LCM524319 LMG524319:LMI524319 LWC524319:LWE524319 MFY524319:MGA524319 MPU524319:MPW524319 MZQ524319:MZS524319 NJM524319:NJO524319 NTI524319:NTK524319 ODE524319:ODG524319 ONA524319:ONC524319 OWW524319:OWY524319 PGS524319:PGU524319 PQO524319:PQQ524319 QAK524319:QAM524319 QKG524319:QKI524319 QUC524319:QUE524319 RDY524319:REA524319 RNU524319:RNW524319 RXQ524319:RXS524319 SHM524319:SHO524319 SRI524319:SRK524319 TBE524319:TBG524319 TLA524319:TLC524319 TUW524319:TUY524319 UES524319:UEU524319 UOO524319:UOQ524319 UYK524319:UYM524319 VIG524319:VII524319 VSC524319:VSE524319 WBY524319:WCA524319 WLU524319:WLW524319 WVQ524319:WVS524319 I589855:K589855 JE589855:JG589855 TA589855:TC589855 ACW589855:ACY589855 AMS589855:AMU589855 AWO589855:AWQ589855 BGK589855:BGM589855 BQG589855:BQI589855 CAC589855:CAE589855 CJY589855:CKA589855 CTU589855:CTW589855 DDQ589855:DDS589855 DNM589855:DNO589855 DXI589855:DXK589855 EHE589855:EHG589855 ERA589855:ERC589855 FAW589855:FAY589855 FKS589855:FKU589855 FUO589855:FUQ589855 GEK589855:GEM589855 GOG589855:GOI589855 GYC589855:GYE589855 HHY589855:HIA589855 HRU589855:HRW589855 IBQ589855:IBS589855 ILM589855:ILO589855 IVI589855:IVK589855 JFE589855:JFG589855 JPA589855:JPC589855 JYW589855:JYY589855 KIS589855:KIU589855 KSO589855:KSQ589855 LCK589855:LCM589855 LMG589855:LMI589855 LWC589855:LWE589855 MFY589855:MGA589855 MPU589855:MPW589855 MZQ589855:MZS589855 NJM589855:NJO589855 NTI589855:NTK589855 ODE589855:ODG589855 ONA589855:ONC589855 OWW589855:OWY589855 PGS589855:PGU589855 PQO589855:PQQ589855 QAK589855:QAM589855 QKG589855:QKI589855 QUC589855:QUE589855 RDY589855:REA589855 RNU589855:RNW589855 RXQ589855:RXS589855 SHM589855:SHO589855 SRI589855:SRK589855 TBE589855:TBG589855 TLA589855:TLC589855 TUW589855:TUY589855 UES589855:UEU589855 UOO589855:UOQ589855 UYK589855:UYM589855 VIG589855:VII589855 VSC589855:VSE589855 WBY589855:WCA589855 WLU589855:WLW589855 WVQ589855:WVS589855 I655391:K655391 JE655391:JG655391 TA655391:TC655391 ACW655391:ACY655391 AMS655391:AMU655391 AWO655391:AWQ655391 BGK655391:BGM655391 BQG655391:BQI655391 CAC655391:CAE655391 CJY655391:CKA655391 CTU655391:CTW655391 DDQ655391:DDS655391 DNM655391:DNO655391 DXI655391:DXK655391 EHE655391:EHG655391 ERA655391:ERC655391 FAW655391:FAY655391 FKS655391:FKU655391 FUO655391:FUQ655391 GEK655391:GEM655391 GOG655391:GOI655391 GYC655391:GYE655391 HHY655391:HIA655391 HRU655391:HRW655391 IBQ655391:IBS655391 ILM655391:ILO655391 IVI655391:IVK655391 JFE655391:JFG655391 JPA655391:JPC655391 JYW655391:JYY655391 KIS655391:KIU655391 KSO655391:KSQ655391 LCK655391:LCM655391 LMG655391:LMI655391 LWC655391:LWE655391 MFY655391:MGA655391 MPU655391:MPW655391 MZQ655391:MZS655391 NJM655391:NJO655391 NTI655391:NTK655391 ODE655391:ODG655391 ONA655391:ONC655391 OWW655391:OWY655391 PGS655391:PGU655391 PQO655391:PQQ655391 QAK655391:QAM655391 QKG655391:QKI655391 QUC655391:QUE655391 RDY655391:REA655391 RNU655391:RNW655391 RXQ655391:RXS655391 SHM655391:SHO655391 SRI655391:SRK655391 TBE655391:TBG655391 TLA655391:TLC655391 TUW655391:TUY655391 UES655391:UEU655391 UOO655391:UOQ655391 UYK655391:UYM655391 VIG655391:VII655391 VSC655391:VSE655391 WBY655391:WCA655391 WLU655391:WLW655391 WVQ655391:WVS655391 I720927:K720927 JE720927:JG720927 TA720927:TC720927 ACW720927:ACY720927 AMS720927:AMU720927 AWO720927:AWQ720927 BGK720927:BGM720927 BQG720927:BQI720927 CAC720927:CAE720927 CJY720927:CKA720927 CTU720927:CTW720927 DDQ720927:DDS720927 DNM720927:DNO720927 DXI720927:DXK720927 EHE720927:EHG720927 ERA720927:ERC720927 FAW720927:FAY720927 FKS720927:FKU720927 FUO720927:FUQ720927 GEK720927:GEM720927 GOG720927:GOI720927 GYC720927:GYE720927 HHY720927:HIA720927 HRU720927:HRW720927 IBQ720927:IBS720927 ILM720927:ILO720927 IVI720927:IVK720927 JFE720927:JFG720927 JPA720927:JPC720927 JYW720927:JYY720927 KIS720927:KIU720927 KSO720927:KSQ720927 LCK720927:LCM720927 LMG720927:LMI720927 LWC720927:LWE720927 MFY720927:MGA720927 MPU720927:MPW720927 MZQ720927:MZS720927 NJM720927:NJO720927 NTI720927:NTK720927 ODE720927:ODG720927 ONA720927:ONC720927 OWW720927:OWY720927 PGS720927:PGU720927 PQO720927:PQQ720927 QAK720927:QAM720927 QKG720927:QKI720927 QUC720927:QUE720927 RDY720927:REA720927 RNU720927:RNW720927 RXQ720927:RXS720927 SHM720927:SHO720927 SRI720927:SRK720927 TBE720927:TBG720927 TLA720927:TLC720927 TUW720927:TUY720927 UES720927:UEU720927 UOO720927:UOQ720927 UYK720927:UYM720927 VIG720927:VII720927 VSC720927:VSE720927 WBY720927:WCA720927 WLU720927:WLW720927 WVQ720927:WVS720927 I786463:K786463 JE786463:JG786463 TA786463:TC786463 ACW786463:ACY786463 AMS786463:AMU786463 AWO786463:AWQ786463 BGK786463:BGM786463 BQG786463:BQI786463 CAC786463:CAE786463 CJY786463:CKA786463 CTU786463:CTW786463 DDQ786463:DDS786463 DNM786463:DNO786463 DXI786463:DXK786463 EHE786463:EHG786463 ERA786463:ERC786463 FAW786463:FAY786463 FKS786463:FKU786463 FUO786463:FUQ786463 GEK786463:GEM786463 GOG786463:GOI786463 GYC786463:GYE786463 HHY786463:HIA786463 HRU786463:HRW786463 IBQ786463:IBS786463 ILM786463:ILO786463 IVI786463:IVK786463 JFE786463:JFG786463 JPA786463:JPC786463 JYW786463:JYY786463 KIS786463:KIU786463 KSO786463:KSQ786463 LCK786463:LCM786463 LMG786463:LMI786463 LWC786463:LWE786463 MFY786463:MGA786463 MPU786463:MPW786463 MZQ786463:MZS786463 NJM786463:NJO786463 NTI786463:NTK786463 ODE786463:ODG786463 ONA786463:ONC786463 OWW786463:OWY786463 PGS786463:PGU786463 PQO786463:PQQ786463 QAK786463:QAM786463 QKG786463:QKI786463 QUC786463:QUE786463 RDY786463:REA786463 RNU786463:RNW786463 RXQ786463:RXS786463 SHM786463:SHO786463 SRI786463:SRK786463 TBE786463:TBG786463 TLA786463:TLC786463 TUW786463:TUY786463 UES786463:UEU786463 UOO786463:UOQ786463 UYK786463:UYM786463 VIG786463:VII786463 VSC786463:VSE786463 WBY786463:WCA786463 WLU786463:WLW786463 WVQ786463:WVS786463 I851999:K851999 JE851999:JG851999 TA851999:TC851999 ACW851999:ACY851999 AMS851999:AMU851999 AWO851999:AWQ851999 BGK851999:BGM851999 BQG851999:BQI851999 CAC851999:CAE851999 CJY851999:CKA851999 CTU851999:CTW851999 DDQ851999:DDS851999 DNM851999:DNO851999 DXI851999:DXK851999 EHE851999:EHG851999 ERA851999:ERC851999 FAW851999:FAY851999 FKS851999:FKU851999 FUO851999:FUQ851999 GEK851999:GEM851999 GOG851999:GOI851999 GYC851999:GYE851999 HHY851999:HIA851999 HRU851999:HRW851999 IBQ851999:IBS851999 ILM851999:ILO851999 IVI851999:IVK851999 JFE851999:JFG851999 JPA851999:JPC851999 JYW851999:JYY851999 KIS851999:KIU851999 KSO851999:KSQ851999 LCK851999:LCM851999 LMG851999:LMI851999 LWC851999:LWE851999 MFY851999:MGA851999 MPU851999:MPW851999 MZQ851999:MZS851999 NJM851999:NJO851999 NTI851999:NTK851999 ODE851999:ODG851999 ONA851999:ONC851999 OWW851999:OWY851999 PGS851999:PGU851999 PQO851999:PQQ851999 QAK851999:QAM851999 QKG851999:QKI851999 QUC851999:QUE851999 RDY851999:REA851999 RNU851999:RNW851999 RXQ851999:RXS851999 SHM851999:SHO851999 SRI851999:SRK851999 TBE851999:TBG851999 TLA851999:TLC851999 TUW851999:TUY851999 UES851999:UEU851999 UOO851999:UOQ851999 UYK851999:UYM851999 VIG851999:VII851999 VSC851999:VSE851999 WBY851999:WCA851999 WLU851999:WLW851999 WVQ851999:WVS851999 I917535:K917535 JE917535:JG917535 TA917535:TC917535 ACW917535:ACY917535 AMS917535:AMU917535 AWO917535:AWQ917535 BGK917535:BGM917535 BQG917535:BQI917535 CAC917535:CAE917535 CJY917535:CKA917535 CTU917535:CTW917535 DDQ917535:DDS917535 DNM917535:DNO917535 DXI917535:DXK917535 EHE917535:EHG917535 ERA917535:ERC917535 FAW917535:FAY917535 FKS917535:FKU917535 FUO917535:FUQ917535 GEK917535:GEM917535 GOG917535:GOI917535 GYC917535:GYE917535 HHY917535:HIA917535 HRU917535:HRW917535 IBQ917535:IBS917535 ILM917535:ILO917535 IVI917535:IVK917535 JFE917535:JFG917535 JPA917535:JPC917535 JYW917535:JYY917535 KIS917535:KIU917535 KSO917535:KSQ917535 LCK917535:LCM917535 LMG917535:LMI917535 LWC917535:LWE917535 MFY917535:MGA917535 MPU917535:MPW917535 MZQ917535:MZS917535 NJM917535:NJO917535 NTI917535:NTK917535 ODE917535:ODG917535 ONA917535:ONC917535 OWW917535:OWY917535 PGS917535:PGU917535 PQO917535:PQQ917535 QAK917535:QAM917535 QKG917535:QKI917535 QUC917535:QUE917535 RDY917535:REA917535 RNU917535:RNW917535 RXQ917535:RXS917535 SHM917535:SHO917535 SRI917535:SRK917535 TBE917535:TBG917535 TLA917535:TLC917535 TUW917535:TUY917535 UES917535:UEU917535 UOO917535:UOQ917535 UYK917535:UYM917535 VIG917535:VII917535 VSC917535:VSE917535 WBY917535:WCA917535 WLU917535:WLW917535 WVQ917535:WVS917535 I983071:K983071 JE983071:JG983071 TA983071:TC983071 ACW983071:ACY983071 AMS983071:AMU983071 AWO983071:AWQ983071 BGK983071:BGM983071 BQG983071:BQI983071 CAC983071:CAE983071 CJY983071:CKA983071 CTU983071:CTW983071 DDQ983071:DDS983071 DNM983071:DNO983071 DXI983071:DXK983071 EHE983071:EHG983071 ERA983071:ERC983071 FAW983071:FAY983071 FKS983071:FKU983071 FUO983071:FUQ983071 GEK983071:GEM983071 GOG983071:GOI983071 GYC983071:GYE983071 HHY983071:HIA983071 HRU983071:HRW983071 IBQ983071:IBS983071 ILM983071:ILO983071 IVI983071:IVK983071 JFE983071:JFG983071 JPA983071:JPC983071 JYW983071:JYY983071 KIS983071:KIU983071 KSO983071:KSQ983071 LCK983071:LCM983071 LMG983071:LMI983071 LWC983071:LWE983071 MFY983071:MGA983071 MPU983071:MPW983071 MZQ983071:MZS983071 NJM983071:NJO983071 NTI983071:NTK983071 ODE983071:ODG983071 ONA983071:ONC983071 OWW983071:OWY983071 PGS983071:PGU983071 PQO983071:PQQ983071 QAK983071:QAM983071 QKG983071:QKI983071 QUC983071:QUE983071 RDY983071:REA983071 RNU983071:RNW983071 RXQ983071:RXS983071 SHM983071:SHO983071 SRI983071:SRK983071 TBE983071:TBG983071 TLA983071:TLC983071 TUW983071:TUY983071 UES983071:UEU983071 UOO983071:UOQ983071 UYK983071:UYM983071 VIG983071:VII983071 VSC983071:VSE983071 WBY983071:WCA983071 WLU983071:WLW983071 WVQ983071:WVS983071">
      <formula1>$CC$5:$CC$9</formula1>
    </dataValidation>
    <dataValidation type="list" allowBlank="1" showInputMessage="1" showErrorMessage="1" sqref="L31:N31 JH31:JJ31 TD31:TF31 ACZ31:ADB31 AMV31:AMX31 AWR31:AWT31 BGN31:BGP31 BQJ31:BQL31 CAF31:CAH31 CKB31:CKD31 CTX31:CTZ31 DDT31:DDV31 DNP31:DNR31 DXL31:DXN31 EHH31:EHJ31 ERD31:ERF31 FAZ31:FBB31 FKV31:FKX31 FUR31:FUT31 GEN31:GEP31 GOJ31:GOL31 GYF31:GYH31 HIB31:HID31 HRX31:HRZ31 IBT31:IBV31 ILP31:ILR31 IVL31:IVN31 JFH31:JFJ31 JPD31:JPF31 JYZ31:JZB31 KIV31:KIX31 KSR31:KST31 LCN31:LCP31 LMJ31:LML31 LWF31:LWH31 MGB31:MGD31 MPX31:MPZ31 MZT31:MZV31 NJP31:NJR31 NTL31:NTN31 ODH31:ODJ31 OND31:ONF31 OWZ31:OXB31 PGV31:PGX31 PQR31:PQT31 QAN31:QAP31 QKJ31:QKL31 QUF31:QUH31 REB31:RED31 RNX31:RNZ31 RXT31:RXV31 SHP31:SHR31 SRL31:SRN31 TBH31:TBJ31 TLD31:TLF31 TUZ31:TVB31 UEV31:UEX31 UOR31:UOT31 UYN31:UYP31 VIJ31:VIL31 VSF31:VSH31 WCB31:WCD31 WLX31:WLZ31 WVT31:WVV31 L65567:N65567 JH65567:JJ65567 TD65567:TF65567 ACZ65567:ADB65567 AMV65567:AMX65567 AWR65567:AWT65567 BGN65567:BGP65567 BQJ65567:BQL65567 CAF65567:CAH65567 CKB65567:CKD65567 CTX65567:CTZ65567 DDT65567:DDV65567 DNP65567:DNR65567 DXL65567:DXN65567 EHH65567:EHJ65567 ERD65567:ERF65567 FAZ65567:FBB65567 FKV65567:FKX65567 FUR65567:FUT65567 GEN65567:GEP65567 GOJ65567:GOL65567 GYF65567:GYH65567 HIB65567:HID65567 HRX65567:HRZ65567 IBT65567:IBV65567 ILP65567:ILR65567 IVL65567:IVN65567 JFH65567:JFJ65567 JPD65567:JPF65567 JYZ65567:JZB65567 KIV65567:KIX65567 KSR65567:KST65567 LCN65567:LCP65567 LMJ65567:LML65567 LWF65567:LWH65567 MGB65567:MGD65567 MPX65567:MPZ65567 MZT65567:MZV65567 NJP65567:NJR65567 NTL65567:NTN65567 ODH65567:ODJ65567 OND65567:ONF65567 OWZ65567:OXB65567 PGV65567:PGX65567 PQR65567:PQT65567 QAN65567:QAP65567 QKJ65567:QKL65567 QUF65567:QUH65567 REB65567:RED65567 RNX65567:RNZ65567 RXT65567:RXV65567 SHP65567:SHR65567 SRL65567:SRN65567 TBH65567:TBJ65567 TLD65567:TLF65567 TUZ65567:TVB65567 UEV65567:UEX65567 UOR65567:UOT65567 UYN65567:UYP65567 VIJ65567:VIL65567 VSF65567:VSH65567 WCB65567:WCD65567 WLX65567:WLZ65567 WVT65567:WVV65567 L131103:N131103 JH131103:JJ131103 TD131103:TF131103 ACZ131103:ADB131103 AMV131103:AMX131103 AWR131103:AWT131103 BGN131103:BGP131103 BQJ131103:BQL131103 CAF131103:CAH131103 CKB131103:CKD131103 CTX131103:CTZ131103 DDT131103:DDV131103 DNP131103:DNR131103 DXL131103:DXN131103 EHH131103:EHJ131103 ERD131103:ERF131103 FAZ131103:FBB131103 FKV131103:FKX131103 FUR131103:FUT131103 GEN131103:GEP131103 GOJ131103:GOL131103 GYF131103:GYH131103 HIB131103:HID131103 HRX131103:HRZ131103 IBT131103:IBV131103 ILP131103:ILR131103 IVL131103:IVN131103 JFH131103:JFJ131103 JPD131103:JPF131103 JYZ131103:JZB131103 KIV131103:KIX131103 KSR131103:KST131103 LCN131103:LCP131103 LMJ131103:LML131103 LWF131103:LWH131103 MGB131103:MGD131103 MPX131103:MPZ131103 MZT131103:MZV131103 NJP131103:NJR131103 NTL131103:NTN131103 ODH131103:ODJ131103 OND131103:ONF131103 OWZ131103:OXB131103 PGV131103:PGX131103 PQR131103:PQT131103 QAN131103:QAP131103 QKJ131103:QKL131103 QUF131103:QUH131103 REB131103:RED131103 RNX131103:RNZ131103 RXT131103:RXV131103 SHP131103:SHR131103 SRL131103:SRN131103 TBH131103:TBJ131103 TLD131103:TLF131103 TUZ131103:TVB131103 UEV131103:UEX131103 UOR131103:UOT131103 UYN131103:UYP131103 VIJ131103:VIL131103 VSF131103:VSH131103 WCB131103:WCD131103 WLX131103:WLZ131103 WVT131103:WVV131103 L196639:N196639 JH196639:JJ196639 TD196639:TF196639 ACZ196639:ADB196639 AMV196639:AMX196639 AWR196639:AWT196639 BGN196639:BGP196639 BQJ196639:BQL196639 CAF196639:CAH196639 CKB196639:CKD196639 CTX196639:CTZ196639 DDT196639:DDV196639 DNP196639:DNR196639 DXL196639:DXN196639 EHH196639:EHJ196639 ERD196639:ERF196639 FAZ196639:FBB196639 FKV196639:FKX196639 FUR196639:FUT196639 GEN196639:GEP196639 GOJ196639:GOL196639 GYF196639:GYH196639 HIB196639:HID196639 HRX196639:HRZ196639 IBT196639:IBV196639 ILP196639:ILR196639 IVL196639:IVN196639 JFH196639:JFJ196639 JPD196639:JPF196639 JYZ196639:JZB196639 KIV196639:KIX196639 KSR196639:KST196639 LCN196639:LCP196639 LMJ196639:LML196639 LWF196639:LWH196639 MGB196639:MGD196639 MPX196639:MPZ196639 MZT196639:MZV196639 NJP196639:NJR196639 NTL196639:NTN196639 ODH196639:ODJ196639 OND196639:ONF196639 OWZ196639:OXB196639 PGV196639:PGX196639 PQR196639:PQT196639 QAN196639:QAP196639 QKJ196639:QKL196639 QUF196639:QUH196639 REB196639:RED196639 RNX196639:RNZ196639 RXT196639:RXV196639 SHP196639:SHR196639 SRL196639:SRN196639 TBH196639:TBJ196639 TLD196639:TLF196639 TUZ196639:TVB196639 UEV196639:UEX196639 UOR196639:UOT196639 UYN196639:UYP196639 VIJ196639:VIL196639 VSF196639:VSH196639 WCB196639:WCD196639 WLX196639:WLZ196639 WVT196639:WVV196639 L262175:N262175 JH262175:JJ262175 TD262175:TF262175 ACZ262175:ADB262175 AMV262175:AMX262175 AWR262175:AWT262175 BGN262175:BGP262175 BQJ262175:BQL262175 CAF262175:CAH262175 CKB262175:CKD262175 CTX262175:CTZ262175 DDT262175:DDV262175 DNP262175:DNR262175 DXL262175:DXN262175 EHH262175:EHJ262175 ERD262175:ERF262175 FAZ262175:FBB262175 FKV262175:FKX262175 FUR262175:FUT262175 GEN262175:GEP262175 GOJ262175:GOL262175 GYF262175:GYH262175 HIB262175:HID262175 HRX262175:HRZ262175 IBT262175:IBV262175 ILP262175:ILR262175 IVL262175:IVN262175 JFH262175:JFJ262175 JPD262175:JPF262175 JYZ262175:JZB262175 KIV262175:KIX262175 KSR262175:KST262175 LCN262175:LCP262175 LMJ262175:LML262175 LWF262175:LWH262175 MGB262175:MGD262175 MPX262175:MPZ262175 MZT262175:MZV262175 NJP262175:NJR262175 NTL262175:NTN262175 ODH262175:ODJ262175 OND262175:ONF262175 OWZ262175:OXB262175 PGV262175:PGX262175 PQR262175:PQT262175 QAN262175:QAP262175 QKJ262175:QKL262175 QUF262175:QUH262175 REB262175:RED262175 RNX262175:RNZ262175 RXT262175:RXV262175 SHP262175:SHR262175 SRL262175:SRN262175 TBH262175:TBJ262175 TLD262175:TLF262175 TUZ262175:TVB262175 UEV262175:UEX262175 UOR262175:UOT262175 UYN262175:UYP262175 VIJ262175:VIL262175 VSF262175:VSH262175 WCB262175:WCD262175 WLX262175:WLZ262175 WVT262175:WVV262175 L327711:N327711 JH327711:JJ327711 TD327711:TF327711 ACZ327711:ADB327711 AMV327711:AMX327711 AWR327711:AWT327711 BGN327711:BGP327711 BQJ327711:BQL327711 CAF327711:CAH327711 CKB327711:CKD327711 CTX327711:CTZ327711 DDT327711:DDV327711 DNP327711:DNR327711 DXL327711:DXN327711 EHH327711:EHJ327711 ERD327711:ERF327711 FAZ327711:FBB327711 FKV327711:FKX327711 FUR327711:FUT327711 GEN327711:GEP327711 GOJ327711:GOL327711 GYF327711:GYH327711 HIB327711:HID327711 HRX327711:HRZ327711 IBT327711:IBV327711 ILP327711:ILR327711 IVL327711:IVN327711 JFH327711:JFJ327711 JPD327711:JPF327711 JYZ327711:JZB327711 KIV327711:KIX327711 KSR327711:KST327711 LCN327711:LCP327711 LMJ327711:LML327711 LWF327711:LWH327711 MGB327711:MGD327711 MPX327711:MPZ327711 MZT327711:MZV327711 NJP327711:NJR327711 NTL327711:NTN327711 ODH327711:ODJ327711 OND327711:ONF327711 OWZ327711:OXB327711 PGV327711:PGX327711 PQR327711:PQT327711 QAN327711:QAP327711 QKJ327711:QKL327711 QUF327711:QUH327711 REB327711:RED327711 RNX327711:RNZ327711 RXT327711:RXV327711 SHP327711:SHR327711 SRL327711:SRN327711 TBH327711:TBJ327711 TLD327711:TLF327711 TUZ327711:TVB327711 UEV327711:UEX327711 UOR327711:UOT327711 UYN327711:UYP327711 VIJ327711:VIL327711 VSF327711:VSH327711 WCB327711:WCD327711 WLX327711:WLZ327711 WVT327711:WVV327711 L393247:N393247 JH393247:JJ393247 TD393247:TF393247 ACZ393247:ADB393247 AMV393247:AMX393247 AWR393247:AWT393247 BGN393247:BGP393247 BQJ393247:BQL393247 CAF393247:CAH393247 CKB393247:CKD393247 CTX393247:CTZ393247 DDT393247:DDV393247 DNP393247:DNR393247 DXL393247:DXN393247 EHH393247:EHJ393247 ERD393247:ERF393247 FAZ393247:FBB393247 FKV393247:FKX393247 FUR393247:FUT393247 GEN393247:GEP393247 GOJ393247:GOL393247 GYF393247:GYH393247 HIB393247:HID393247 HRX393247:HRZ393247 IBT393247:IBV393247 ILP393247:ILR393247 IVL393247:IVN393247 JFH393247:JFJ393247 JPD393247:JPF393247 JYZ393247:JZB393247 KIV393247:KIX393247 KSR393247:KST393247 LCN393247:LCP393247 LMJ393247:LML393247 LWF393247:LWH393247 MGB393247:MGD393247 MPX393247:MPZ393247 MZT393247:MZV393247 NJP393247:NJR393247 NTL393247:NTN393247 ODH393247:ODJ393247 OND393247:ONF393247 OWZ393247:OXB393247 PGV393247:PGX393247 PQR393247:PQT393247 QAN393247:QAP393247 QKJ393247:QKL393247 QUF393247:QUH393247 REB393247:RED393247 RNX393247:RNZ393247 RXT393247:RXV393247 SHP393247:SHR393247 SRL393247:SRN393247 TBH393247:TBJ393247 TLD393247:TLF393247 TUZ393247:TVB393247 UEV393247:UEX393247 UOR393247:UOT393247 UYN393247:UYP393247 VIJ393247:VIL393247 VSF393247:VSH393247 WCB393247:WCD393247 WLX393247:WLZ393247 WVT393247:WVV393247 L458783:N458783 JH458783:JJ458783 TD458783:TF458783 ACZ458783:ADB458783 AMV458783:AMX458783 AWR458783:AWT458783 BGN458783:BGP458783 BQJ458783:BQL458783 CAF458783:CAH458783 CKB458783:CKD458783 CTX458783:CTZ458783 DDT458783:DDV458783 DNP458783:DNR458783 DXL458783:DXN458783 EHH458783:EHJ458783 ERD458783:ERF458783 FAZ458783:FBB458783 FKV458783:FKX458783 FUR458783:FUT458783 GEN458783:GEP458783 GOJ458783:GOL458783 GYF458783:GYH458783 HIB458783:HID458783 HRX458783:HRZ458783 IBT458783:IBV458783 ILP458783:ILR458783 IVL458783:IVN458783 JFH458783:JFJ458783 JPD458783:JPF458783 JYZ458783:JZB458783 KIV458783:KIX458783 KSR458783:KST458783 LCN458783:LCP458783 LMJ458783:LML458783 LWF458783:LWH458783 MGB458783:MGD458783 MPX458783:MPZ458783 MZT458783:MZV458783 NJP458783:NJR458783 NTL458783:NTN458783 ODH458783:ODJ458783 OND458783:ONF458783 OWZ458783:OXB458783 PGV458783:PGX458783 PQR458783:PQT458783 QAN458783:QAP458783 QKJ458783:QKL458783 QUF458783:QUH458783 REB458783:RED458783 RNX458783:RNZ458783 RXT458783:RXV458783 SHP458783:SHR458783 SRL458783:SRN458783 TBH458783:TBJ458783 TLD458783:TLF458783 TUZ458783:TVB458783 UEV458783:UEX458783 UOR458783:UOT458783 UYN458783:UYP458783 VIJ458783:VIL458783 VSF458783:VSH458783 WCB458783:WCD458783 WLX458783:WLZ458783 WVT458783:WVV458783 L524319:N524319 JH524319:JJ524319 TD524319:TF524319 ACZ524319:ADB524319 AMV524319:AMX524319 AWR524319:AWT524319 BGN524319:BGP524319 BQJ524319:BQL524319 CAF524319:CAH524319 CKB524319:CKD524319 CTX524319:CTZ524319 DDT524319:DDV524319 DNP524319:DNR524319 DXL524319:DXN524319 EHH524319:EHJ524319 ERD524319:ERF524319 FAZ524319:FBB524319 FKV524319:FKX524319 FUR524319:FUT524319 GEN524319:GEP524319 GOJ524319:GOL524319 GYF524319:GYH524319 HIB524319:HID524319 HRX524319:HRZ524319 IBT524319:IBV524319 ILP524319:ILR524319 IVL524319:IVN524319 JFH524319:JFJ524319 JPD524319:JPF524319 JYZ524319:JZB524319 KIV524319:KIX524319 KSR524319:KST524319 LCN524319:LCP524319 LMJ524319:LML524319 LWF524319:LWH524319 MGB524319:MGD524319 MPX524319:MPZ524319 MZT524319:MZV524319 NJP524319:NJR524319 NTL524319:NTN524319 ODH524319:ODJ524319 OND524319:ONF524319 OWZ524319:OXB524319 PGV524319:PGX524319 PQR524319:PQT524319 QAN524319:QAP524319 QKJ524319:QKL524319 QUF524319:QUH524319 REB524319:RED524319 RNX524319:RNZ524319 RXT524319:RXV524319 SHP524319:SHR524319 SRL524319:SRN524319 TBH524319:TBJ524319 TLD524319:TLF524319 TUZ524319:TVB524319 UEV524319:UEX524319 UOR524319:UOT524319 UYN524319:UYP524319 VIJ524319:VIL524319 VSF524319:VSH524319 WCB524319:WCD524319 WLX524319:WLZ524319 WVT524319:WVV524319 L589855:N589855 JH589855:JJ589855 TD589855:TF589855 ACZ589855:ADB589855 AMV589855:AMX589855 AWR589855:AWT589855 BGN589855:BGP589855 BQJ589855:BQL589855 CAF589855:CAH589855 CKB589855:CKD589855 CTX589855:CTZ589855 DDT589855:DDV589855 DNP589855:DNR589855 DXL589855:DXN589855 EHH589855:EHJ589855 ERD589855:ERF589855 FAZ589855:FBB589855 FKV589855:FKX589855 FUR589855:FUT589855 GEN589855:GEP589855 GOJ589855:GOL589855 GYF589855:GYH589855 HIB589855:HID589855 HRX589855:HRZ589855 IBT589855:IBV589855 ILP589855:ILR589855 IVL589855:IVN589855 JFH589855:JFJ589855 JPD589855:JPF589855 JYZ589855:JZB589855 KIV589855:KIX589855 KSR589855:KST589855 LCN589855:LCP589855 LMJ589855:LML589855 LWF589855:LWH589855 MGB589855:MGD589855 MPX589855:MPZ589855 MZT589855:MZV589855 NJP589855:NJR589855 NTL589855:NTN589855 ODH589855:ODJ589855 OND589855:ONF589855 OWZ589855:OXB589855 PGV589855:PGX589855 PQR589855:PQT589855 QAN589855:QAP589855 QKJ589855:QKL589855 QUF589855:QUH589855 REB589855:RED589855 RNX589855:RNZ589855 RXT589855:RXV589855 SHP589855:SHR589855 SRL589855:SRN589855 TBH589855:TBJ589855 TLD589855:TLF589855 TUZ589855:TVB589855 UEV589855:UEX589855 UOR589855:UOT589855 UYN589855:UYP589855 VIJ589855:VIL589855 VSF589855:VSH589855 WCB589855:WCD589855 WLX589855:WLZ589855 WVT589855:WVV589855 L655391:N655391 JH655391:JJ655391 TD655391:TF655391 ACZ655391:ADB655391 AMV655391:AMX655391 AWR655391:AWT655391 BGN655391:BGP655391 BQJ655391:BQL655391 CAF655391:CAH655391 CKB655391:CKD655391 CTX655391:CTZ655391 DDT655391:DDV655391 DNP655391:DNR655391 DXL655391:DXN655391 EHH655391:EHJ655391 ERD655391:ERF655391 FAZ655391:FBB655391 FKV655391:FKX655391 FUR655391:FUT655391 GEN655391:GEP655391 GOJ655391:GOL655391 GYF655391:GYH655391 HIB655391:HID655391 HRX655391:HRZ655391 IBT655391:IBV655391 ILP655391:ILR655391 IVL655391:IVN655391 JFH655391:JFJ655391 JPD655391:JPF655391 JYZ655391:JZB655391 KIV655391:KIX655391 KSR655391:KST655391 LCN655391:LCP655391 LMJ655391:LML655391 LWF655391:LWH655391 MGB655391:MGD655391 MPX655391:MPZ655391 MZT655391:MZV655391 NJP655391:NJR655391 NTL655391:NTN655391 ODH655391:ODJ655391 OND655391:ONF655391 OWZ655391:OXB655391 PGV655391:PGX655391 PQR655391:PQT655391 QAN655391:QAP655391 QKJ655391:QKL655391 QUF655391:QUH655391 REB655391:RED655391 RNX655391:RNZ655391 RXT655391:RXV655391 SHP655391:SHR655391 SRL655391:SRN655391 TBH655391:TBJ655391 TLD655391:TLF655391 TUZ655391:TVB655391 UEV655391:UEX655391 UOR655391:UOT655391 UYN655391:UYP655391 VIJ655391:VIL655391 VSF655391:VSH655391 WCB655391:WCD655391 WLX655391:WLZ655391 WVT655391:WVV655391 L720927:N720927 JH720927:JJ720927 TD720927:TF720927 ACZ720927:ADB720927 AMV720927:AMX720927 AWR720927:AWT720927 BGN720927:BGP720927 BQJ720927:BQL720927 CAF720927:CAH720927 CKB720927:CKD720927 CTX720927:CTZ720927 DDT720927:DDV720927 DNP720927:DNR720927 DXL720927:DXN720927 EHH720927:EHJ720927 ERD720927:ERF720927 FAZ720927:FBB720927 FKV720927:FKX720927 FUR720927:FUT720927 GEN720927:GEP720927 GOJ720927:GOL720927 GYF720927:GYH720927 HIB720927:HID720927 HRX720927:HRZ720927 IBT720927:IBV720927 ILP720927:ILR720927 IVL720927:IVN720927 JFH720927:JFJ720927 JPD720927:JPF720927 JYZ720927:JZB720927 KIV720927:KIX720927 KSR720927:KST720927 LCN720927:LCP720927 LMJ720927:LML720927 LWF720927:LWH720927 MGB720927:MGD720927 MPX720927:MPZ720927 MZT720927:MZV720927 NJP720927:NJR720927 NTL720927:NTN720927 ODH720927:ODJ720927 OND720927:ONF720927 OWZ720927:OXB720927 PGV720927:PGX720927 PQR720927:PQT720927 QAN720927:QAP720927 QKJ720927:QKL720927 QUF720927:QUH720927 REB720927:RED720927 RNX720927:RNZ720927 RXT720927:RXV720927 SHP720927:SHR720927 SRL720927:SRN720927 TBH720927:TBJ720927 TLD720927:TLF720927 TUZ720927:TVB720927 UEV720927:UEX720927 UOR720927:UOT720927 UYN720927:UYP720927 VIJ720927:VIL720927 VSF720927:VSH720927 WCB720927:WCD720927 WLX720927:WLZ720927 WVT720927:WVV720927 L786463:N786463 JH786463:JJ786463 TD786463:TF786463 ACZ786463:ADB786463 AMV786463:AMX786463 AWR786463:AWT786463 BGN786463:BGP786463 BQJ786463:BQL786463 CAF786463:CAH786463 CKB786463:CKD786463 CTX786463:CTZ786463 DDT786463:DDV786463 DNP786463:DNR786463 DXL786463:DXN786463 EHH786463:EHJ786463 ERD786463:ERF786463 FAZ786463:FBB786463 FKV786463:FKX786463 FUR786463:FUT786463 GEN786463:GEP786463 GOJ786463:GOL786463 GYF786463:GYH786463 HIB786463:HID786463 HRX786463:HRZ786463 IBT786463:IBV786463 ILP786463:ILR786463 IVL786463:IVN786463 JFH786463:JFJ786463 JPD786463:JPF786463 JYZ786463:JZB786463 KIV786463:KIX786463 KSR786463:KST786463 LCN786463:LCP786463 LMJ786463:LML786463 LWF786463:LWH786463 MGB786463:MGD786463 MPX786463:MPZ786463 MZT786463:MZV786463 NJP786463:NJR786463 NTL786463:NTN786463 ODH786463:ODJ786463 OND786463:ONF786463 OWZ786463:OXB786463 PGV786463:PGX786463 PQR786463:PQT786463 QAN786463:QAP786463 QKJ786463:QKL786463 QUF786463:QUH786463 REB786463:RED786463 RNX786463:RNZ786463 RXT786463:RXV786463 SHP786463:SHR786463 SRL786463:SRN786463 TBH786463:TBJ786463 TLD786463:TLF786463 TUZ786463:TVB786463 UEV786463:UEX786463 UOR786463:UOT786463 UYN786463:UYP786463 VIJ786463:VIL786463 VSF786463:VSH786463 WCB786463:WCD786463 WLX786463:WLZ786463 WVT786463:WVV786463 L851999:N851999 JH851999:JJ851999 TD851999:TF851999 ACZ851999:ADB851999 AMV851999:AMX851999 AWR851999:AWT851999 BGN851999:BGP851999 BQJ851999:BQL851999 CAF851999:CAH851999 CKB851999:CKD851999 CTX851999:CTZ851999 DDT851999:DDV851999 DNP851999:DNR851999 DXL851999:DXN851999 EHH851999:EHJ851999 ERD851999:ERF851999 FAZ851999:FBB851999 FKV851999:FKX851999 FUR851999:FUT851999 GEN851999:GEP851999 GOJ851999:GOL851999 GYF851999:GYH851999 HIB851999:HID851999 HRX851999:HRZ851999 IBT851999:IBV851999 ILP851999:ILR851999 IVL851999:IVN851999 JFH851999:JFJ851999 JPD851999:JPF851999 JYZ851999:JZB851999 KIV851999:KIX851999 KSR851999:KST851999 LCN851999:LCP851999 LMJ851999:LML851999 LWF851999:LWH851999 MGB851999:MGD851999 MPX851999:MPZ851999 MZT851999:MZV851999 NJP851999:NJR851999 NTL851999:NTN851999 ODH851999:ODJ851999 OND851999:ONF851999 OWZ851999:OXB851999 PGV851999:PGX851999 PQR851999:PQT851999 QAN851999:QAP851999 QKJ851999:QKL851999 QUF851999:QUH851999 REB851999:RED851999 RNX851999:RNZ851999 RXT851999:RXV851999 SHP851999:SHR851999 SRL851999:SRN851999 TBH851999:TBJ851999 TLD851999:TLF851999 TUZ851999:TVB851999 UEV851999:UEX851999 UOR851999:UOT851999 UYN851999:UYP851999 VIJ851999:VIL851999 VSF851999:VSH851999 WCB851999:WCD851999 WLX851999:WLZ851999 WVT851999:WVV851999 L917535:N917535 JH917535:JJ917535 TD917535:TF917535 ACZ917535:ADB917535 AMV917535:AMX917535 AWR917535:AWT917535 BGN917535:BGP917535 BQJ917535:BQL917535 CAF917535:CAH917535 CKB917535:CKD917535 CTX917535:CTZ917535 DDT917535:DDV917535 DNP917535:DNR917535 DXL917535:DXN917535 EHH917535:EHJ917535 ERD917535:ERF917535 FAZ917535:FBB917535 FKV917535:FKX917535 FUR917535:FUT917535 GEN917535:GEP917535 GOJ917535:GOL917535 GYF917535:GYH917535 HIB917535:HID917535 HRX917535:HRZ917535 IBT917535:IBV917535 ILP917535:ILR917535 IVL917535:IVN917535 JFH917535:JFJ917535 JPD917535:JPF917535 JYZ917535:JZB917535 KIV917535:KIX917535 KSR917535:KST917535 LCN917535:LCP917535 LMJ917535:LML917535 LWF917535:LWH917535 MGB917535:MGD917535 MPX917535:MPZ917535 MZT917535:MZV917535 NJP917535:NJR917535 NTL917535:NTN917535 ODH917535:ODJ917535 OND917535:ONF917535 OWZ917535:OXB917535 PGV917535:PGX917535 PQR917535:PQT917535 QAN917535:QAP917535 QKJ917535:QKL917535 QUF917535:QUH917535 REB917535:RED917535 RNX917535:RNZ917535 RXT917535:RXV917535 SHP917535:SHR917535 SRL917535:SRN917535 TBH917535:TBJ917535 TLD917535:TLF917535 TUZ917535:TVB917535 UEV917535:UEX917535 UOR917535:UOT917535 UYN917535:UYP917535 VIJ917535:VIL917535 VSF917535:VSH917535 WCB917535:WCD917535 WLX917535:WLZ917535 WVT917535:WVV917535 L983071:N983071 JH983071:JJ983071 TD983071:TF983071 ACZ983071:ADB983071 AMV983071:AMX983071 AWR983071:AWT983071 BGN983071:BGP983071 BQJ983071:BQL983071 CAF983071:CAH983071 CKB983071:CKD983071 CTX983071:CTZ983071 DDT983071:DDV983071 DNP983071:DNR983071 DXL983071:DXN983071 EHH983071:EHJ983071 ERD983071:ERF983071 FAZ983071:FBB983071 FKV983071:FKX983071 FUR983071:FUT983071 GEN983071:GEP983071 GOJ983071:GOL983071 GYF983071:GYH983071 HIB983071:HID983071 HRX983071:HRZ983071 IBT983071:IBV983071 ILP983071:ILR983071 IVL983071:IVN983071 JFH983071:JFJ983071 JPD983071:JPF983071 JYZ983071:JZB983071 KIV983071:KIX983071 KSR983071:KST983071 LCN983071:LCP983071 LMJ983071:LML983071 LWF983071:LWH983071 MGB983071:MGD983071 MPX983071:MPZ983071 MZT983071:MZV983071 NJP983071:NJR983071 NTL983071:NTN983071 ODH983071:ODJ983071 OND983071:ONF983071 OWZ983071:OXB983071 PGV983071:PGX983071 PQR983071:PQT983071 QAN983071:QAP983071 QKJ983071:QKL983071 QUF983071:QUH983071 REB983071:RED983071 RNX983071:RNZ983071 RXT983071:RXV983071 SHP983071:SHR983071 SRL983071:SRN983071 TBH983071:TBJ983071 TLD983071:TLF983071 TUZ983071:TVB983071 UEV983071:UEX983071 UOR983071:UOT983071 UYN983071:UYP983071 VIJ983071:VIL983071 VSF983071:VSH983071 WCB983071:WCD983071 WLX983071:WLZ983071 WVT983071:WVV983071">
      <formula1>$CD$5:$CD$9</formula1>
    </dataValidation>
    <dataValidation type="list" allowBlank="1" showInputMessage="1" showErrorMessage="1" sqref="I15:K30 JE15:JG30 TA15:TC30 ACW15:ACY30 AMS15:AMU30 AWO15:AWQ30 BGK15:BGM30 BQG15:BQI30 CAC15:CAE30 CJY15:CKA30 CTU15:CTW30 DDQ15:DDS30 DNM15:DNO30 DXI15:DXK30 EHE15:EHG30 ERA15:ERC30 FAW15:FAY30 FKS15:FKU30 FUO15:FUQ30 GEK15:GEM30 GOG15:GOI30 GYC15:GYE30 HHY15:HIA30 HRU15:HRW30 IBQ15:IBS30 ILM15:ILO30 IVI15:IVK30 JFE15:JFG30 JPA15:JPC30 JYW15:JYY30 KIS15:KIU30 KSO15:KSQ30 LCK15:LCM30 LMG15:LMI30 LWC15:LWE30 MFY15:MGA30 MPU15:MPW30 MZQ15:MZS30 NJM15:NJO30 NTI15:NTK30 ODE15:ODG30 ONA15:ONC30 OWW15:OWY30 PGS15:PGU30 PQO15:PQQ30 QAK15:QAM30 QKG15:QKI30 QUC15:QUE30 RDY15:REA30 RNU15:RNW30 RXQ15:RXS30 SHM15:SHO30 SRI15:SRK30 TBE15:TBG30 TLA15:TLC30 TUW15:TUY30 UES15:UEU30 UOO15:UOQ30 UYK15:UYM30 VIG15:VII30 VSC15:VSE30 WBY15:WCA30 WLU15:WLW30 WVQ15:WVS30 I65551:K65566 JE65551:JG65566 TA65551:TC65566 ACW65551:ACY65566 AMS65551:AMU65566 AWO65551:AWQ65566 BGK65551:BGM65566 BQG65551:BQI65566 CAC65551:CAE65566 CJY65551:CKA65566 CTU65551:CTW65566 DDQ65551:DDS65566 DNM65551:DNO65566 DXI65551:DXK65566 EHE65551:EHG65566 ERA65551:ERC65566 FAW65551:FAY65566 FKS65551:FKU65566 FUO65551:FUQ65566 GEK65551:GEM65566 GOG65551:GOI65566 GYC65551:GYE65566 HHY65551:HIA65566 HRU65551:HRW65566 IBQ65551:IBS65566 ILM65551:ILO65566 IVI65551:IVK65566 JFE65551:JFG65566 JPA65551:JPC65566 JYW65551:JYY65566 KIS65551:KIU65566 KSO65551:KSQ65566 LCK65551:LCM65566 LMG65551:LMI65566 LWC65551:LWE65566 MFY65551:MGA65566 MPU65551:MPW65566 MZQ65551:MZS65566 NJM65551:NJO65566 NTI65551:NTK65566 ODE65551:ODG65566 ONA65551:ONC65566 OWW65551:OWY65566 PGS65551:PGU65566 PQO65551:PQQ65566 QAK65551:QAM65566 QKG65551:QKI65566 QUC65551:QUE65566 RDY65551:REA65566 RNU65551:RNW65566 RXQ65551:RXS65566 SHM65551:SHO65566 SRI65551:SRK65566 TBE65551:TBG65566 TLA65551:TLC65566 TUW65551:TUY65566 UES65551:UEU65566 UOO65551:UOQ65566 UYK65551:UYM65566 VIG65551:VII65566 VSC65551:VSE65566 WBY65551:WCA65566 WLU65551:WLW65566 WVQ65551:WVS65566 I131087:K131102 JE131087:JG131102 TA131087:TC131102 ACW131087:ACY131102 AMS131087:AMU131102 AWO131087:AWQ131102 BGK131087:BGM131102 BQG131087:BQI131102 CAC131087:CAE131102 CJY131087:CKA131102 CTU131087:CTW131102 DDQ131087:DDS131102 DNM131087:DNO131102 DXI131087:DXK131102 EHE131087:EHG131102 ERA131087:ERC131102 FAW131087:FAY131102 FKS131087:FKU131102 FUO131087:FUQ131102 GEK131087:GEM131102 GOG131087:GOI131102 GYC131087:GYE131102 HHY131087:HIA131102 HRU131087:HRW131102 IBQ131087:IBS131102 ILM131087:ILO131102 IVI131087:IVK131102 JFE131087:JFG131102 JPA131087:JPC131102 JYW131087:JYY131102 KIS131087:KIU131102 KSO131087:KSQ131102 LCK131087:LCM131102 LMG131087:LMI131102 LWC131087:LWE131102 MFY131087:MGA131102 MPU131087:MPW131102 MZQ131087:MZS131102 NJM131087:NJO131102 NTI131087:NTK131102 ODE131087:ODG131102 ONA131087:ONC131102 OWW131087:OWY131102 PGS131087:PGU131102 PQO131087:PQQ131102 QAK131087:QAM131102 QKG131087:QKI131102 QUC131087:QUE131102 RDY131087:REA131102 RNU131087:RNW131102 RXQ131087:RXS131102 SHM131087:SHO131102 SRI131087:SRK131102 TBE131087:TBG131102 TLA131087:TLC131102 TUW131087:TUY131102 UES131087:UEU131102 UOO131087:UOQ131102 UYK131087:UYM131102 VIG131087:VII131102 VSC131087:VSE131102 WBY131087:WCA131102 WLU131087:WLW131102 WVQ131087:WVS131102 I196623:K196638 JE196623:JG196638 TA196623:TC196638 ACW196623:ACY196638 AMS196623:AMU196638 AWO196623:AWQ196638 BGK196623:BGM196638 BQG196623:BQI196638 CAC196623:CAE196638 CJY196623:CKA196638 CTU196623:CTW196638 DDQ196623:DDS196638 DNM196623:DNO196638 DXI196623:DXK196638 EHE196623:EHG196638 ERA196623:ERC196638 FAW196623:FAY196638 FKS196623:FKU196638 FUO196623:FUQ196638 GEK196623:GEM196638 GOG196623:GOI196638 GYC196623:GYE196638 HHY196623:HIA196638 HRU196623:HRW196638 IBQ196623:IBS196638 ILM196623:ILO196638 IVI196623:IVK196638 JFE196623:JFG196638 JPA196623:JPC196638 JYW196623:JYY196638 KIS196623:KIU196638 KSO196623:KSQ196638 LCK196623:LCM196638 LMG196623:LMI196638 LWC196623:LWE196638 MFY196623:MGA196638 MPU196623:MPW196638 MZQ196623:MZS196638 NJM196623:NJO196638 NTI196623:NTK196638 ODE196623:ODG196638 ONA196623:ONC196638 OWW196623:OWY196638 PGS196623:PGU196638 PQO196623:PQQ196638 QAK196623:QAM196638 QKG196623:QKI196638 QUC196623:QUE196638 RDY196623:REA196638 RNU196623:RNW196638 RXQ196623:RXS196638 SHM196623:SHO196638 SRI196623:SRK196638 TBE196623:TBG196638 TLA196623:TLC196638 TUW196623:TUY196638 UES196623:UEU196638 UOO196623:UOQ196638 UYK196623:UYM196638 VIG196623:VII196638 VSC196623:VSE196638 WBY196623:WCA196638 WLU196623:WLW196638 WVQ196623:WVS196638 I262159:K262174 JE262159:JG262174 TA262159:TC262174 ACW262159:ACY262174 AMS262159:AMU262174 AWO262159:AWQ262174 BGK262159:BGM262174 BQG262159:BQI262174 CAC262159:CAE262174 CJY262159:CKA262174 CTU262159:CTW262174 DDQ262159:DDS262174 DNM262159:DNO262174 DXI262159:DXK262174 EHE262159:EHG262174 ERA262159:ERC262174 FAW262159:FAY262174 FKS262159:FKU262174 FUO262159:FUQ262174 GEK262159:GEM262174 GOG262159:GOI262174 GYC262159:GYE262174 HHY262159:HIA262174 HRU262159:HRW262174 IBQ262159:IBS262174 ILM262159:ILO262174 IVI262159:IVK262174 JFE262159:JFG262174 JPA262159:JPC262174 JYW262159:JYY262174 KIS262159:KIU262174 KSO262159:KSQ262174 LCK262159:LCM262174 LMG262159:LMI262174 LWC262159:LWE262174 MFY262159:MGA262174 MPU262159:MPW262174 MZQ262159:MZS262174 NJM262159:NJO262174 NTI262159:NTK262174 ODE262159:ODG262174 ONA262159:ONC262174 OWW262159:OWY262174 PGS262159:PGU262174 PQO262159:PQQ262174 QAK262159:QAM262174 QKG262159:QKI262174 QUC262159:QUE262174 RDY262159:REA262174 RNU262159:RNW262174 RXQ262159:RXS262174 SHM262159:SHO262174 SRI262159:SRK262174 TBE262159:TBG262174 TLA262159:TLC262174 TUW262159:TUY262174 UES262159:UEU262174 UOO262159:UOQ262174 UYK262159:UYM262174 VIG262159:VII262174 VSC262159:VSE262174 WBY262159:WCA262174 WLU262159:WLW262174 WVQ262159:WVS262174 I327695:K327710 JE327695:JG327710 TA327695:TC327710 ACW327695:ACY327710 AMS327695:AMU327710 AWO327695:AWQ327710 BGK327695:BGM327710 BQG327695:BQI327710 CAC327695:CAE327710 CJY327695:CKA327710 CTU327695:CTW327710 DDQ327695:DDS327710 DNM327695:DNO327710 DXI327695:DXK327710 EHE327695:EHG327710 ERA327695:ERC327710 FAW327695:FAY327710 FKS327695:FKU327710 FUO327695:FUQ327710 GEK327695:GEM327710 GOG327695:GOI327710 GYC327695:GYE327710 HHY327695:HIA327710 HRU327695:HRW327710 IBQ327695:IBS327710 ILM327695:ILO327710 IVI327695:IVK327710 JFE327695:JFG327710 JPA327695:JPC327710 JYW327695:JYY327710 KIS327695:KIU327710 KSO327695:KSQ327710 LCK327695:LCM327710 LMG327695:LMI327710 LWC327695:LWE327710 MFY327695:MGA327710 MPU327695:MPW327710 MZQ327695:MZS327710 NJM327695:NJO327710 NTI327695:NTK327710 ODE327695:ODG327710 ONA327695:ONC327710 OWW327695:OWY327710 PGS327695:PGU327710 PQO327695:PQQ327710 QAK327695:QAM327710 QKG327695:QKI327710 QUC327695:QUE327710 RDY327695:REA327710 RNU327695:RNW327710 RXQ327695:RXS327710 SHM327695:SHO327710 SRI327695:SRK327710 TBE327695:TBG327710 TLA327695:TLC327710 TUW327695:TUY327710 UES327695:UEU327710 UOO327695:UOQ327710 UYK327695:UYM327710 VIG327695:VII327710 VSC327695:VSE327710 WBY327695:WCA327710 WLU327695:WLW327710 WVQ327695:WVS327710 I393231:K393246 JE393231:JG393246 TA393231:TC393246 ACW393231:ACY393246 AMS393231:AMU393246 AWO393231:AWQ393246 BGK393231:BGM393246 BQG393231:BQI393246 CAC393231:CAE393246 CJY393231:CKA393246 CTU393231:CTW393246 DDQ393231:DDS393246 DNM393231:DNO393246 DXI393231:DXK393246 EHE393231:EHG393246 ERA393231:ERC393246 FAW393231:FAY393246 FKS393231:FKU393246 FUO393231:FUQ393246 GEK393231:GEM393246 GOG393231:GOI393246 GYC393231:GYE393246 HHY393231:HIA393246 HRU393231:HRW393246 IBQ393231:IBS393246 ILM393231:ILO393246 IVI393231:IVK393246 JFE393231:JFG393246 JPA393231:JPC393246 JYW393231:JYY393246 KIS393231:KIU393246 KSO393231:KSQ393246 LCK393231:LCM393246 LMG393231:LMI393246 LWC393231:LWE393246 MFY393231:MGA393246 MPU393231:MPW393246 MZQ393231:MZS393246 NJM393231:NJO393246 NTI393231:NTK393246 ODE393231:ODG393246 ONA393231:ONC393246 OWW393231:OWY393246 PGS393231:PGU393246 PQO393231:PQQ393246 QAK393231:QAM393246 QKG393231:QKI393246 QUC393231:QUE393246 RDY393231:REA393246 RNU393231:RNW393246 RXQ393231:RXS393246 SHM393231:SHO393246 SRI393231:SRK393246 TBE393231:TBG393246 TLA393231:TLC393246 TUW393231:TUY393246 UES393231:UEU393246 UOO393231:UOQ393246 UYK393231:UYM393246 VIG393231:VII393246 VSC393231:VSE393246 WBY393231:WCA393246 WLU393231:WLW393246 WVQ393231:WVS393246 I458767:K458782 JE458767:JG458782 TA458767:TC458782 ACW458767:ACY458782 AMS458767:AMU458782 AWO458767:AWQ458782 BGK458767:BGM458782 BQG458767:BQI458782 CAC458767:CAE458782 CJY458767:CKA458782 CTU458767:CTW458782 DDQ458767:DDS458782 DNM458767:DNO458782 DXI458767:DXK458782 EHE458767:EHG458782 ERA458767:ERC458782 FAW458767:FAY458782 FKS458767:FKU458782 FUO458767:FUQ458782 GEK458767:GEM458782 GOG458767:GOI458782 GYC458767:GYE458782 HHY458767:HIA458782 HRU458767:HRW458782 IBQ458767:IBS458782 ILM458767:ILO458782 IVI458767:IVK458782 JFE458767:JFG458782 JPA458767:JPC458782 JYW458767:JYY458782 KIS458767:KIU458782 KSO458767:KSQ458782 LCK458767:LCM458782 LMG458767:LMI458782 LWC458767:LWE458782 MFY458767:MGA458782 MPU458767:MPW458782 MZQ458767:MZS458782 NJM458767:NJO458782 NTI458767:NTK458782 ODE458767:ODG458782 ONA458767:ONC458782 OWW458767:OWY458782 PGS458767:PGU458782 PQO458767:PQQ458782 QAK458767:QAM458782 QKG458767:QKI458782 QUC458767:QUE458782 RDY458767:REA458782 RNU458767:RNW458782 RXQ458767:RXS458782 SHM458767:SHO458782 SRI458767:SRK458782 TBE458767:TBG458782 TLA458767:TLC458782 TUW458767:TUY458782 UES458767:UEU458782 UOO458767:UOQ458782 UYK458767:UYM458782 VIG458767:VII458782 VSC458767:VSE458782 WBY458767:WCA458782 WLU458767:WLW458782 WVQ458767:WVS458782 I524303:K524318 JE524303:JG524318 TA524303:TC524318 ACW524303:ACY524318 AMS524303:AMU524318 AWO524303:AWQ524318 BGK524303:BGM524318 BQG524303:BQI524318 CAC524303:CAE524318 CJY524303:CKA524318 CTU524303:CTW524318 DDQ524303:DDS524318 DNM524303:DNO524318 DXI524303:DXK524318 EHE524303:EHG524318 ERA524303:ERC524318 FAW524303:FAY524318 FKS524303:FKU524318 FUO524303:FUQ524318 GEK524303:GEM524318 GOG524303:GOI524318 GYC524303:GYE524318 HHY524303:HIA524318 HRU524303:HRW524318 IBQ524303:IBS524318 ILM524303:ILO524318 IVI524303:IVK524318 JFE524303:JFG524318 JPA524303:JPC524318 JYW524303:JYY524318 KIS524303:KIU524318 KSO524303:KSQ524318 LCK524303:LCM524318 LMG524303:LMI524318 LWC524303:LWE524318 MFY524303:MGA524318 MPU524303:MPW524318 MZQ524303:MZS524318 NJM524303:NJO524318 NTI524303:NTK524318 ODE524303:ODG524318 ONA524303:ONC524318 OWW524303:OWY524318 PGS524303:PGU524318 PQO524303:PQQ524318 QAK524303:QAM524318 QKG524303:QKI524318 QUC524303:QUE524318 RDY524303:REA524318 RNU524303:RNW524318 RXQ524303:RXS524318 SHM524303:SHO524318 SRI524303:SRK524318 TBE524303:TBG524318 TLA524303:TLC524318 TUW524303:TUY524318 UES524303:UEU524318 UOO524303:UOQ524318 UYK524303:UYM524318 VIG524303:VII524318 VSC524303:VSE524318 WBY524303:WCA524318 WLU524303:WLW524318 WVQ524303:WVS524318 I589839:K589854 JE589839:JG589854 TA589839:TC589854 ACW589839:ACY589854 AMS589839:AMU589854 AWO589839:AWQ589854 BGK589839:BGM589854 BQG589839:BQI589854 CAC589839:CAE589854 CJY589839:CKA589854 CTU589839:CTW589854 DDQ589839:DDS589854 DNM589839:DNO589854 DXI589839:DXK589854 EHE589839:EHG589854 ERA589839:ERC589854 FAW589839:FAY589854 FKS589839:FKU589854 FUO589839:FUQ589854 GEK589839:GEM589854 GOG589839:GOI589854 GYC589839:GYE589854 HHY589839:HIA589854 HRU589839:HRW589854 IBQ589839:IBS589854 ILM589839:ILO589854 IVI589839:IVK589854 JFE589839:JFG589854 JPA589839:JPC589854 JYW589839:JYY589854 KIS589839:KIU589854 KSO589839:KSQ589854 LCK589839:LCM589854 LMG589839:LMI589854 LWC589839:LWE589854 MFY589839:MGA589854 MPU589839:MPW589854 MZQ589839:MZS589854 NJM589839:NJO589854 NTI589839:NTK589854 ODE589839:ODG589854 ONA589839:ONC589854 OWW589839:OWY589854 PGS589839:PGU589854 PQO589839:PQQ589854 QAK589839:QAM589854 QKG589839:QKI589854 QUC589839:QUE589854 RDY589839:REA589854 RNU589839:RNW589854 RXQ589839:RXS589854 SHM589839:SHO589854 SRI589839:SRK589854 TBE589839:TBG589854 TLA589839:TLC589854 TUW589839:TUY589854 UES589839:UEU589854 UOO589839:UOQ589854 UYK589839:UYM589854 VIG589839:VII589854 VSC589839:VSE589854 WBY589839:WCA589854 WLU589839:WLW589854 WVQ589839:WVS589854 I655375:K655390 JE655375:JG655390 TA655375:TC655390 ACW655375:ACY655390 AMS655375:AMU655390 AWO655375:AWQ655390 BGK655375:BGM655390 BQG655375:BQI655390 CAC655375:CAE655390 CJY655375:CKA655390 CTU655375:CTW655390 DDQ655375:DDS655390 DNM655375:DNO655390 DXI655375:DXK655390 EHE655375:EHG655390 ERA655375:ERC655390 FAW655375:FAY655390 FKS655375:FKU655390 FUO655375:FUQ655390 GEK655375:GEM655390 GOG655375:GOI655390 GYC655375:GYE655390 HHY655375:HIA655390 HRU655375:HRW655390 IBQ655375:IBS655390 ILM655375:ILO655390 IVI655375:IVK655390 JFE655375:JFG655390 JPA655375:JPC655390 JYW655375:JYY655390 KIS655375:KIU655390 KSO655375:KSQ655390 LCK655375:LCM655390 LMG655375:LMI655390 LWC655375:LWE655390 MFY655375:MGA655390 MPU655375:MPW655390 MZQ655375:MZS655390 NJM655375:NJO655390 NTI655375:NTK655390 ODE655375:ODG655390 ONA655375:ONC655390 OWW655375:OWY655390 PGS655375:PGU655390 PQO655375:PQQ655390 QAK655375:QAM655390 QKG655375:QKI655390 QUC655375:QUE655390 RDY655375:REA655390 RNU655375:RNW655390 RXQ655375:RXS655390 SHM655375:SHO655390 SRI655375:SRK655390 TBE655375:TBG655390 TLA655375:TLC655390 TUW655375:TUY655390 UES655375:UEU655390 UOO655375:UOQ655390 UYK655375:UYM655390 VIG655375:VII655390 VSC655375:VSE655390 WBY655375:WCA655390 WLU655375:WLW655390 WVQ655375:WVS655390 I720911:K720926 JE720911:JG720926 TA720911:TC720926 ACW720911:ACY720926 AMS720911:AMU720926 AWO720911:AWQ720926 BGK720911:BGM720926 BQG720911:BQI720926 CAC720911:CAE720926 CJY720911:CKA720926 CTU720911:CTW720926 DDQ720911:DDS720926 DNM720911:DNO720926 DXI720911:DXK720926 EHE720911:EHG720926 ERA720911:ERC720926 FAW720911:FAY720926 FKS720911:FKU720926 FUO720911:FUQ720926 GEK720911:GEM720926 GOG720911:GOI720926 GYC720911:GYE720926 HHY720911:HIA720926 HRU720911:HRW720926 IBQ720911:IBS720926 ILM720911:ILO720926 IVI720911:IVK720926 JFE720911:JFG720926 JPA720911:JPC720926 JYW720911:JYY720926 KIS720911:KIU720926 KSO720911:KSQ720926 LCK720911:LCM720926 LMG720911:LMI720926 LWC720911:LWE720926 MFY720911:MGA720926 MPU720911:MPW720926 MZQ720911:MZS720926 NJM720911:NJO720926 NTI720911:NTK720926 ODE720911:ODG720926 ONA720911:ONC720926 OWW720911:OWY720926 PGS720911:PGU720926 PQO720911:PQQ720926 QAK720911:QAM720926 QKG720911:QKI720926 QUC720911:QUE720926 RDY720911:REA720926 RNU720911:RNW720926 RXQ720911:RXS720926 SHM720911:SHO720926 SRI720911:SRK720926 TBE720911:TBG720926 TLA720911:TLC720926 TUW720911:TUY720926 UES720911:UEU720926 UOO720911:UOQ720926 UYK720911:UYM720926 VIG720911:VII720926 VSC720911:VSE720926 WBY720911:WCA720926 WLU720911:WLW720926 WVQ720911:WVS720926 I786447:K786462 JE786447:JG786462 TA786447:TC786462 ACW786447:ACY786462 AMS786447:AMU786462 AWO786447:AWQ786462 BGK786447:BGM786462 BQG786447:BQI786462 CAC786447:CAE786462 CJY786447:CKA786462 CTU786447:CTW786462 DDQ786447:DDS786462 DNM786447:DNO786462 DXI786447:DXK786462 EHE786447:EHG786462 ERA786447:ERC786462 FAW786447:FAY786462 FKS786447:FKU786462 FUO786447:FUQ786462 GEK786447:GEM786462 GOG786447:GOI786462 GYC786447:GYE786462 HHY786447:HIA786462 HRU786447:HRW786462 IBQ786447:IBS786462 ILM786447:ILO786462 IVI786447:IVK786462 JFE786447:JFG786462 JPA786447:JPC786462 JYW786447:JYY786462 KIS786447:KIU786462 KSO786447:KSQ786462 LCK786447:LCM786462 LMG786447:LMI786462 LWC786447:LWE786462 MFY786447:MGA786462 MPU786447:MPW786462 MZQ786447:MZS786462 NJM786447:NJO786462 NTI786447:NTK786462 ODE786447:ODG786462 ONA786447:ONC786462 OWW786447:OWY786462 PGS786447:PGU786462 PQO786447:PQQ786462 QAK786447:QAM786462 QKG786447:QKI786462 QUC786447:QUE786462 RDY786447:REA786462 RNU786447:RNW786462 RXQ786447:RXS786462 SHM786447:SHO786462 SRI786447:SRK786462 TBE786447:TBG786462 TLA786447:TLC786462 TUW786447:TUY786462 UES786447:UEU786462 UOO786447:UOQ786462 UYK786447:UYM786462 VIG786447:VII786462 VSC786447:VSE786462 WBY786447:WCA786462 WLU786447:WLW786462 WVQ786447:WVS786462 I851983:K851998 JE851983:JG851998 TA851983:TC851998 ACW851983:ACY851998 AMS851983:AMU851998 AWO851983:AWQ851998 BGK851983:BGM851998 BQG851983:BQI851998 CAC851983:CAE851998 CJY851983:CKA851998 CTU851983:CTW851998 DDQ851983:DDS851998 DNM851983:DNO851998 DXI851983:DXK851998 EHE851983:EHG851998 ERA851983:ERC851998 FAW851983:FAY851998 FKS851983:FKU851998 FUO851983:FUQ851998 GEK851983:GEM851998 GOG851983:GOI851998 GYC851983:GYE851998 HHY851983:HIA851998 HRU851983:HRW851998 IBQ851983:IBS851998 ILM851983:ILO851998 IVI851983:IVK851998 JFE851983:JFG851998 JPA851983:JPC851998 JYW851983:JYY851998 KIS851983:KIU851998 KSO851983:KSQ851998 LCK851983:LCM851998 LMG851983:LMI851998 LWC851983:LWE851998 MFY851983:MGA851998 MPU851983:MPW851998 MZQ851983:MZS851998 NJM851983:NJO851998 NTI851983:NTK851998 ODE851983:ODG851998 ONA851983:ONC851998 OWW851983:OWY851998 PGS851983:PGU851998 PQO851983:PQQ851998 QAK851983:QAM851998 QKG851983:QKI851998 QUC851983:QUE851998 RDY851983:REA851998 RNU851983:RNW851998 RXQ851983:RXS851998 SHM851983:SHO851998 SRI851983:SRK851998 TBE851983:TBG851998 TLA851983:TLC851998 TUW851983:TUY851998 UES851983:UEU851998 UOO851983:UOQ851998 UYK851983:UYM851998 VIG851983:VII851998 VSC851983:VSE851998 WBY851983:WCA851998 WLU851983:WLW851998 WVQ851983:WVS851998 I917519:K917534 JE917519:JG917534 TA917519:TC917534 ACW917519:ACY917534 AMS917519:AMU917534 AWO917519:AWQ917534 BGK917519:BGM917534 BQG917519:BQI917534 CAC917519:CAE917534 CJY917519:CKA917534 CTU917519:CTW917534 DDQ917519:DDS917534 DNM917519:DNO917534 DXI917519:DXK917534 EHE917519:EHG917534 ERA917519:ERC917534 FAW917519:FAY917534 FKS917519:FKU917534 FUO917519:FUQ917534 GEK917519:GEM917534 GOG917519:GOI917534 GYC917519:GYE917534 HHY917519:HIA917534 HRU917519:HRW917534 IBQ917519:IBS917534 ILM917519:ILO917534 IVI917519:IVK917534 JFE917519:JFG917534 JPA917519:JPC917534 JYW917519:JYY917534 KIS917519:KIU917534 KSO917519:KSQ917534 LCK917519:LCM917534 LMG917519:LMI917534 LWC917519:LWE917534 MFY917519:MGA917534 MPU917519:MPW917534 MZQ917519:MZS917534 NJM917519:NJO917534 NTI917519:NTK917534 ODE917519:ODG917534 ONA917519:ONC917534 OWW917519:OWY917534 PGS917519:PGU917534 PQO917519:PQQ917534 QAK917519:QAM917534 QKG917519:QKI917534 QUC917519:QUE917534 RDY917519:REA917534 RNU917519:RNW917534 RXQ917519:RXS917534 SHM917519:SHO917534 SRI917519:SRK917534 TBE917519:TBG917534 TLA917519:TLC917534 TUW917519:TUY917534 UES917519:UEU917534 UOO917519:UOQ917534 UYK917519:UYM917534 VIG917519:VII917534 VSC917519:VSE917534 WBY917519:WCA917534 WLU917519:WLW917534 WVQ917519:WVS917534 I983055:K983070 JE983055:JG983070 TA983055:TC983070 ACW983055:ACY983070 AMS983055:AMU983070 AWO983055:AWQ983070 BGK983055:BGM983070 BQG983055:BQI983070 CAC983055:CAE983070 CJY983055:CKA983070 CTU983055:CTW983070 DDQ983055:DDS983070 DNM983055:DNO983070 DXI983055:DXK983070 EHE983055:EHG983070 ERA983055:ERC983070 FAW983055:FAY983070 FKS983055:FKU983070 FUO983055:FUQ983070 GEK983055:GEM983070 GOG983055:GOI983070 GYC983055:GYE983070 HHY983055:HIA983070 HRU983055:HRW983070 IBQ983055:IBS983070 ILM983055:ILO983070 IVI983055:IVK983070 JFE983055:JFG983070 JPA983055:JPC983070 JYW983055:JYY983070 KIS983055:KIU983070 KSO983055:KSQ983070 LCK983055:LCM983070 LMG983055:LMI983070 LWC983055:LWE983070 MFY983055:MGA983070 MPU983055:MPW983070 MZQ983055:MZS983070 NJM983055:NJO983070 NTI983055:NTK983070 ODE983055:ODG983070 ONA983055:ONC983070 OWW983055:OWY983070 PGS983055:PGU983070 PQO983055:PQQ983070 QAK983055:QAM983070 QKG983055:QKI983070 QUC983055:QUE983070 RDY983055:REA983070 RNU983055:RNW983070 RXQ983055:RXS983070 SHM983055:SHO983070 SRI983055:SRK983070 TBE983055:TBG983070 TLA983055:TLC983070 TUW983055:TUY983070 UES983055:UEU983070 UOO983055:UOQ983070 UYK983055:UYM983070 VIG983055:VII983070 VSC983055:VSE983070 WBY983055:WCA983070 WLU983055:WLW983070 WVQ983055:WVS983070">
      <formula1>$CE$9:$CE$10</formula1>
    </dataValidation>
    <dataValidation type="list" allowBlank="1" showInputMessage="1" showErrorMessage="1" sqref="L15:N30 JH15:JJ30 TD15:TF30 ACZ15:ADB30 AMV15:AMX30 AWR15:AWT30 BGN15:BGP30 BQJ15:BQL30 CAF15:CAH30 CKB15:CKD30 CTX15:CTZ30 DDT15:DDV30 DNP15:DNR30 DXL15:DXN30 EHH15:EHJ30 ERD15:ERF30 FAZ15:FBB30 FKV15:FKX30 FUR15:FUT30 GEN15:GEP30 GOJ15:GOL30 GYF15:GYH30 HIB15:HID30 HRX15:HRZ30 IBT15:IBV30 ILP15:ILR30 IVL15:IVN30 JFH15:JFJ30 JPD15:JPF30 JYZ15:JZB30 KIV15:KIX30 KSR15:KST30 LCN15:LCP30 LMJ15:LML30 LWF15:LWH30 MGB15:MGD30 MPX15:MPZ30 MZT15:MZV30 NJP15:NJR30 NTL15:NTN30 ODH15:ODJ30 OND15:ONF30 OWZ15:OXB30 PGV15:PGX30 PQR15:PQT30 QAN15:QAP30 QKJ15:QKL30 QUF15:QUH30 REB15:RED30 RNX15:RNZ30 RXT15:RXV30 SHP15:SHR30 SRL15:SRN30 TBH15:TBJ30 TLD15:TLF30 TUZ15:TVB30 UEV15:UEX30 UOR15:UOT30 UYN15:UYP30 VIJ15:VIL30 VSF15:VSH30 WCB15:WCD30 WLX15:WLZ30 WVT15:WVV30 L65551:N65566 JH65551:JJ65566 TD65551:TF65566 ACZ65551:ADB65566 AMV65551:AMX65566 AWR65551:AWT65566 BGN65551:BGP65566 BQJ65551:BQL65566 CAF65551:CAH65566 CKB65551:CKD65566 CTX65551:CTZ65566 DDT65551:DDV65566 DNP65551:DNR65566 DXL65551:DXN65566 EHH65551:EHJ65566 ERD65551:ERF65566 FAZ65551:FBB65566 FKV65551:FKX65566 FUR65551:FUT65566 GEN65551:GEP65566 GOJ65551:GOL65566 GYF65551:GYH65566 HIB65551:HID65566 HRX65551:HRZ65566 IBT65551:IBV65566 ILP65551:ILR65566 IVL65551:IVN65566 JFH65551:JFJ65566 JPD65551:JPF65566 JYZ65551:JZB65566 KIV65551:KIX65566 KSR65551:KST65566 LCN65551:LCP65566 LMJ65551:LML65566 LWF65551:LWH65566 MGB65551:MGD65566 MPX65551:MPZ65566 MZT65551:MZV65566 NJP65551:NJR65566 NTL65551:NTN65566 ODH65551:ODJ65566 OND65551:ONF65566 OWZ65551:OXB65566 PGV65551:PGX65566 PQR65551:PQT65566 QAN65551:QAP65566 QKJ65551:QKL65566 QUF65551:QUH65566 REB65551:RED65566 RNX65551:RNZ65566 RXT65551:RXV65566 SHP65551:SHR65566 SRL65551:SRN65566 TBH65551:TBJ65566 TLD65551:TLF65566 TUZ65551:TVB65566 UEV65551:UEX65566 UOR65551:UOT65566 UYN65551:UYP65566 VIJ65551:VIL65566 VSF65551:VSH65566 WCB65551:WCD65566 WLX65551:WLZ65566 WVT65551:WVV65566 L131087:N131102 JH131087:JJ131102 TD131087:TF131102 ACZ131087:ADB131102 AMV131087:AMX131102 AWR131087:AWT131102 BGN131087:BGP131102 BQJ131087:BQL131102 CAF131087:CAH131102 CKB131087:CKD131102 CTX131087:CTZ131102 DDT131087:DDV131102 DNP131087:DNR131102 DXL131087:DXN131102 EHH131087:EHJ131102 ERD131087:ERF131102 FAZ131087:FBB131102 FKV131087:FKX131102 FUR131087:FUT131102 GEN131087:GEP131102 GOJ131087:GOL131102 GYF131087:GYH131102 HIB131087:HID131102 HRX131087:HRZ131102 IBT131087:IBV131102 ILP131087:ILR131102 IVL131087:IVN131102 JFH131087:JFJ131102 JPD131087:JPF131102 JYZ131087:JZB131102 KIV131087:KIX131102 KSR131087:KST131102 LCN131087:LCP131102 LMJ131087:LML131102 LWF131087:LWH131102 MGB131087:MGD131102 MPX131087:MPZ131102 MZT131087:MZV131102 NJP131087:NJR131102 NTL131087:NTN131102 ODH131087:ODJ131102 OND131087:ONF131102 OWZ131087:OXB131102 PGV131087:PGX131102 PQR131087:PQT131102 QAN131087:QAP131102 QKJ131087:QKL131102 QUF131087:QUH131102 REB131087:RED131102 RNX131087:RNZ131102 RXT131087:RXV131102 SHP131087:SHR131102 SRL131087:SRN131102 TBH131087:TBJ131102 TLD131087:TLF131102 TUZ131087:TVB131102 UEV131087:UEX131102 UOR131087:UOT131102 UYN131087:UYP131102 VIJ131087:VIL131102 VSF131087:VSH131102 WCB131087:WCD131102 WLX131087:WLZ131102 WVT131087:WVV131102 L196623:N196638 JH196623:JJ196638 TD196623:TF196638 ACZ196623:ADB196638 AMV196623:AMX196638 AWR196623:AWT196638 BGN196623:BGP196638 BQJ196623:BQL196638 CAF196623:CAH196638 CKB196623:CKD196638 CTX196623:CTZ196638 DDT196623:DDV196638 DNP196623:DNR196638 DXL196623:DXN196638 EHH196623:EHJ196638 ERD196623:ERF196638 FAZ196623:FBB196638 FKV196623:FKX196638 FUR196623:FUT196638 GEN196623:GEP196638 GOJ196623:GOL196638 GYF196623:GYH196638 HIB196623:HID196638 HRX196623:HRZ196638 IBT196623:IBV196638 ILP196623:ILR196638 IVL196623:IVN196638 JFH196623:JFJ196638 JPD196623:JPF196638 JYZ196623:JZB196638 KIV196623:KIX196638 KSR196623:KST196638 LCN196623:LCP196638 LMJ196623:LML196638 LWF196623:LWH196638 MGB196623:MGD196638 MPX196623:MPZ196638 MZT196623:MZV196638 NJP196623:NJR196638 NTL196623:NTN196638 ODH196623:ODJ196638 OND196623:ONF196638 OWZ196623:OXB196638 PGV196623:PGX196638 PQR196623:PQT196638 QAN196623:QAP196638 QKJ196623:QKL196638 QUF196623:QUH196638 REB196623:RED196638 RNX196623:RNZ196638 RXT196623:RXV196638 SHP196623:SHR196638 SRL196623:SRN196638 TBH196623:TBJ196638 TLD196623:TLF196638 TUZ196623:TVB196638 UEV196623:UEX196638 UOR196623:UOT196638 UYN196623:UYP196638 VIJ196623:VIL196638 VSF196623:VSH196638 WCB196623:WCD196638 WLX196623:WLZ196638 WVT196623:WVV196638 L262159:N262174 JH262159:JJ262174 TD262159:TF262174 ACZ262159:ADB262174 AMV262159:AMX262174 AWR262159:AWT262174 BGN262159:BGP262174 BQJ262159:BQL262174 CAF262159:CAH262174 CKB262159:CKD262174 CTX262159:CTZ262174 DDT262159:DDV262174 DNP262159:DNR262174 DXL262159:DXN262174 EHH262159:EHJ262174 ERD262159:ERF262174 FAZ262159:FBB262174 FKV262159:FKX262174 FUR262159:FUT262174 GEN262159:GEP262174 GOJ262159:GOL262174 GYF262159:GYH262174 HIB262159:HID262174 HRX262159:HRZ262174 IBT262159:IBV262174 ILP262159:ILR262174 IVL262159:IVN262174 JFH262159:JFJ262174 JPD262159:JPF262174 JYZ262159:JZB262174 KIV262159:KIX262174 KSR262159:KST262174 LCN262159:LCP262174 LMJ262159:LML262174 LWF262159:LWH262174 MGB262159:MGD262174 MPX262159:MPZ262174 MZT262159:MZV262174 NJP262159:NJR262174 NTL262159:NTN262174 ODH262159:ODJ262174 OND262159:ONF262174 OWZ262159:OXB262174 PGV262159:PGX262174 PQR262159:PQT262174 QAN262159:QAP262174 QKJ262159:QKL262174 QUF262159:QUH262174 REB262159:RED262174 RNX262159:RNZ262174 RXT262159:RXV262174 SHP262159:SHR262174 SRL262159:SRN262174 TBH262159:TBJ262174 TLD262159:TLF262174 TUZ262159:TVB262174 UEV262159:UEX262174 UOR262159:UOT262174 UYN262159:UYP262174 VIJ262159:VIL262174 VSF262159:VSH262174 WCB262159:WCD262174 WLX262159:WLZ262174 WVT262159:WVV262174 L327695:N327710 JH327695:JJ327710 TD327695:TF327710 ACZ327695:ADB327710 AMV327695:AMX327710 AWR327695:AWT327710 BGN327695:BGP327710 BQJ327695:BQL327710 CAF327695:CAH327710 CKB327695:CKD327710 CTX327695:CTZ327710 DDT327695:DDV327710 DNP327695:DNR327710 DXL327695:DXN327710 EHH327695:EHJ327710 ERD327695:ERF327710 FAZ327695:FBB327710 FKV327695:FKX327710 FUR327695:FUT327710 GEN327695:GEP327710 GOJ327695:GOL327710 GYF327695:GYH327710 HIB327695:HID327710 HRX327695:HRZ327710 IBT327695:IBV327710 ILP327695:ILR327710 IVL327695:IVN327710 JFH327695:JFJ327710 JPD327695:JPF327710 JYZ327695:JZB327710 KIV327695:KIX327710 KSR327695:KST327710 LCN327695:LCP327710 LMJ327695:LML327710 LWF327695:LWH327710 MGB327695:MGD327710 MPX327695:MPZ327710 MZT327695:MZV327710 NJP327695:NJR327710 NTL327695:NTN327710 ODH327695:ODJ327710 OND327695:ONF327710 OWZ327695:OXB327710 PGV327695:PGX327710 PQR327695:PQT327710 QAN327695:QAP327710 QKJ327695:QKL327710 QUF327695:QUH327710 REB327695:RED327710 RNX327695:RNZ327710 RXT327695:RXV327710 SHP327695:SHR327710 SRL327695:SRN327710 TBH327695:TBJ327710 TLD327695:TLF327710 TUZ327695:TVB327710 UEV327695:UEX327710 UOR327695:UOT327710 UYN327695:UYP327710 VIJ327695:VIL327710 VSF327695:VSH327710 WCB327695:WCD327710 WLX327695:WLZ327710 WVT327695:WVV327710 L393231:N393246 JH393231:JJ393246 TD393231:TF393246 ACZ393231:ADB393246 AMV393231:AMX393246 AWR393231:AWT393246 BGN393231:BGP393246 BQJ393231:BQL393246 CAF393231:CAH393246 CKB393231:CKD393246 CTX393231:CTZ393246 DDT393231:DDV393246 DNP393231:DNR393246 DXL393231:DXN393246 EHH393231:EHJ393246 ERD393231:ERF393246 FAZ393231:FBB393246 FKV393231:FKX393246 FUR393231:FUT393246 GEN393231:GEP393246 GOJ393231:GOL393246 GYF393231:GYH393246 HIB393231:HID393246 HRX393231:HRZ393246 IBT393231:IBV393246 ILP393231:ILR393246 IVL393231:IVN393246 JFH393231:JFJ393246 JPD393231:JPF393246 JYZ393231:JZB393246 KIV393231:KIX393246 KSR393231:KST393246 LCN393231:LCP393246 LMJ393231:LML393246 LWF393231:LWH393246 MGB393231:MGD393246 MPX393231:MPZ393246 MZT393231:MZV393246 NJP393231:NJR393246 NTL393231:NTN393246 ODH393231:ODJ393246 OND393231:ONF393246 OWZ393231:OXB393246 PGV393231:PGX393246 PQR393231:PQT393246 QAN393231:QAP393246 QKJ393231:QKL393246 QUF393231:QUH393246 REB393231:RED393246 RNX393231:RNZ393246 RXT393231:RXV393246 SHP393231:SHR393246 SRL393231:SRN393246 TBH393231:TBJ393246 TLD393231:TLF393246 TUZ393231:TVB393246 UEV393231:UEX393246 UOR393231:UOT393246 UYN393231:UYP393246 VIJ393231:VIL393246 VSF393231:VSH393246 WCB393231:WCD393246 WLX393231:WLZ393246 WVT393231:WVV393246 L458767:N458782 JH458767:JJ458782 TD458767:TF458782 ACZ458767:ADB458782 AMV458767:AMX458782 AWR458767:AWT458782 BGN458767:BGP458782 BQJ458767:BQL458782 CAF458767:CAH458782 CKB458767:CKD458782 CTX458767:CTZ458782 DDT458767:DDV458782 DNP458767:DNR458782 DXL458767:DXN458782 EHH458767:EHJ458782 ERD458767:ERF458782 FAZ458767:FBB458782 FKV458767:FKX458782 FUR458767:FUT458782 GEN458767:GEP458782 GOJ458767:GOL458782 GYF458767:GYH458782 HIB458767:HID458782 HRX458767:HRZ458782 IBT458767:IBV458782 ILP458767:ILR458782 IVL458767:IVN458782 JFH458767:JFJ458782 JPD458767:JPF458782 JYZ458767:JZB458782 KIV458767:KIX458782 KSR458767:KST458782 LCN458767:LCP458782 LMJ458767:LML458782 LWF458767:LWH458782 MGB458767:MGD458782 MPX458767:MPZ458782 MZT458767:MZV458782 NJP458767:NJR458782 NTL458767:NTN458782 ODH458767:ODJ458782 OND458767:ONF458782 OWZ458767:OXB458782 PGV458767:PGX458782 PQR458767:PQT458782 QAN458767:QAP458782 QKJ458767:QKL458782 QUF458767:QUH458782 REB458767:RED458782 RNX458767:RNZ458782 RXT458767:RXV458782 SHP458767:SHR458782 SRL458767:SRN458782 TBH458767:TBJ458782 TLD458767:TLF458782 TUZ458767:TVB458782 UEV458767:UEX458782 UOR458767:UOT458782 UYN458767:UYP458782 VIJ458767:VIL458782 VSF458767:VSH458782 WCB458767:WCD458782 WLX458767:WLZ458782 WVT458767:WVV458782 L524303:N524318 JH524303:JJ524318 TD524303:TF524318 ACZ524303:ADB524318 AMV524303:AMX524318 AWR524303:AWT524318 BGN524303:BGP524318 BQJ524303:BQL524318 CAF524303:CAH524318 CKB524303:CKD524318 CTX524303:CTZ524318 DDT524303:DDV524318 DNP524303:DNR524318 DXL524303:DXN524318 EHH524303:EHJ524318 ERD524303:ERF524318 FAZ524303:FBB524318 FKV524303:FKX524318 FUR524303:FUT524318 GEN524303:GEP524318 GOJ524303:GOL524318 GYF524303:GYH524318 HIB524303:HID524318 HRX524303:HRZ524318 IBT524303:IBV524318 ILP524303:ILR524318 IVL524303:IVN524318 JFH524303:JFJ524318 JPD524303:JPF524318 JYZ524303:JZB524318 KIV524303:KIX524318 KSR524303:KST524318 LCN524303:LCP524318 LMJ524303:LML524318 LWF524303:LWH524318 MGB524303:MGD524318 MPX524303:MPZ524318 MZT524303:MZV524318 NJP524303:NJR524318 NTL524303:NTN524318 ODH524303:ODJ524318 OND524303:ONF524318 OWZ524303:OXB524318 PGV524303:PGX524318 PQR524303:PQT524318 QAN524303:QAP524318 QKJ524303:QKL524318 QUF524303:QUH524318 REB524303:RED524318 RNX524303:RNZ524318 RXT524303:RXV524318 SHP524303:SHR524318 SRL524303:SRN524318 TBH524303:TBJ524318 TLD524303:TLF524318 TUZ524303:TVB524318 UEV524303:UEX524318 UOR524303:UOT524318 UYN524303:UYP524318 VIJ524303:VIL524318 VSF524303:VSH524318 WCB524303:WCD524318 WLX524303:WLZ524318 WVT524303:WVV524318 L589839:N589854 JH589839:JJ589854 TD589839:TF589854 ACZ589839:ADB589854 AMV589839:AMX589854 AWR589839:AWT589854 BGN589839:BGP589854 BQJ589839:BQL589854 CAF589839:CAH589854 CKB589839:CKD589854 CTX589839:CTZ589854 DDT589839:DDV589854 DNP589839:DNR589854 DXL589839:DXN589854 EHH589839:EHJ589854 ERD589839:ERF589854 FAZ589839:FBB589854 FKV589839:FKX589854 FUR589839:FUT589854 GEN589839:GEP589854 GOJ589839:GOL589854 GYF589839:GYH589854 HIB589839:HID589854 HRX589839:HRZ589854 IBT589839:IBV589854 ILP589839:ILR589854 IVL589839:IVN589854 JFH589839:JFJ589854 JPD589839:JPF589854 JYZ589839:JZB589854 KIV589839:KIX589854 KSR589839:KST589854 LCN589839:LCP589854 LMJ589839:LML589854 LWF589839:LWH589854 MGB589839:MGD589854 MPX589839:MPZ589854 MZT589839:MZV589854 NJP589839:NJR589854 NTL589839:NTN589854 ODH589839:ODJ589854 OND589839:ONF589854 OWZ589839:OXB589854 PGV589839:PGX589854 PQR589839:PQT589854 QAN589839:QAP589854 QKJ589839:QKL589854 QUF589839:QUH589854 REB589839:RED589854 RNX589839:RNZ589854 RXT589839:RXV589854 SHP589839:SHR589854 SRL589839:SRN589854 TBH589839:TBJ589854 TLD589839:TLF589854 TUZ589839:TVB589854 UEV589839:UEX589854 UOR589839:UOT589854 UYN589839:UYP589854 VIJ589839:VIL589854 VSF589839:VSH589854 WCB589839:WCD589854 WLX589839:WLZ589854 WVT589839:WVV589854 L655375:N655390 JH655375:JJ655390 TD655375:TF655390 ACZ655375:ADB655390 AMV655375:AMX655390 AWR655375:AWT655390 BGN655375:BGP655390 BQJ655375:BQL655390 CAF655375:CAH655390 CKB655375:CKD655390 CTX655375:CTZ655390 DDT655375:DDV655390 DNP655375:DNR655390 DXL655375:DXN655390 EHH655375:EHJ655390 ERD655375:ERF655390 FAZ655375:FBB655390 FKV655375:FKX655390 FUR655375:FUT655390 GEN655375:GEP655390 GOJ655375:GOL655390 GYF655375:GYH655390 HIB655375:HID655390 HRX655375:HRZ655390 IBT655375:IBV655390 ILP655375:ILR655390 IVL655375:IVN655390 JFH655375:JFJ655390 JPD655375:JPF655390 JYZ655375:JZB655390 KIV655375:KIX655390 KSR655375:KST655390 LCN655375:LCP655390 LMJ655375:LML655390 LWF655375:LWH655390 MGB655375:MGD655390 MPX655375:MPZ655390 MZT655375:MZV655390 NJP655375:NJR655390 NTL655375:NTN655390 ODH655375:ODJ655390 OND655375:ONF655390 OWZ655375:OXB655390 PGV655375:PGX655390 PQR655375:PQT655390 QAN655375:QAP655390 QKJ655375:QKL655390 QUF655375:QUH655390 REB655375:RED655390 RNX655375:RNZ655390 RXT655375:RXV655390 SHP655375:SHR655390 SRL655375:SRN655390 TBH655375:TBJ655390 TLD655375:TLF655390 TUZ655375:TVB655390 UEV655375:UEX655390 UOR655375:UOT655390 UYN655375:UYP655390 VIJ655375:VIL655390 VSF655375:VSH655390 WCB655375:WCD655390 WLX655375:WLZ655390 WVT655375:WVV655390 L720911:N720926 JH720911:JJ720926 TD720911:TF720926 ACZ720911:ADB720926 AMV720911:AMX720926 AWR720911:AWT720926 BGN720911:BGP720926 BQJ720911:BQL720926 CAF720911:CAH720926 CKB720911:CKD720926 CTX720911:CTZ720926 DDT720911:DDV720926 DNP720911:DNR720926 DXL720911:DXN720926 EHH720911:EHJ720926 ERD720911:ERF720926 FAZ720911:FBB720926 FKV720911:FKX720926 FUR720911:FUT720926 GEN720911:GEP720926 GOJ720911:GOL720926 GYF720911:GYH720926 HIB720911:HID720926 HRX720911:HRZ720926 IBT720911:IBV720926 ILP720911:ILR720926 IVL720911:IVN720926 JFH720911:JFJ720926 JPD720911:JPF720926 JYZ720911:JZB720926 KIV720911:KIX720926 KSR720911:KST720926 LCN720911:LCP720926 LMJ720911:LML720926 LWF720911:LWH720926 MGB720911:MGD720926 MPX720911:MPZ720926 MZT720911:MZV720926 NJP720911:NJR720926 NTL720911:NTN720926 ODH720911:ODJ720926 OND720911:ONF720926 OWZ720911:OXB720926 PGV720911:PGX720926 PQR720911:PQT720926 QAN720911:QAP720926 QKJ720911:QKL720926 QUF720911:QUH720926 REB720911:RED720926 RNX720911:RNZ720926 RXT720911:RXV720926 SHP720911:SHR720926 SRL720911:SRN720926 TBH720911:TBJ720926 TLD720911:TLF720926 TUZ720911:TVB720926 UEV720911:UEX720926 UOR720911:UOT720926 UYN720911:UYP720926 VIJ720911:VIL720926 VSF720911:VSH720926 WCB720911:WCD720926 WLX720911:WLZ720926 WVT720911:WVV720926 L786447:N786462 JH786447:JJ786462 TD786447:TF786462 ACZ786447:ADB786462 AMV786447:AMX786462 AWR786447:AWT786462 BGN786447:BGP786462 BQJ786447:BQL786462 CAF786447:CAH786462 CKB786447:CKD786462 CTX786447:CTZ786462 DDT786447:DDV786462 DNP786447:DNR786462 DXL786447:DXN786462 EHH786447:EHJ786462 ERD786447:ERF786462 FAZ786447:FBB786462 FKV786447:FKX786462 FUR786447:FUT786462 GEN786447:GEP786462 GOJ786447:GOL786462 GYF786447:GYH786462 HIB786447:HID786462 HRX786447:HRZ786462 IBT786447:IBV786462 ILP786447:ILR786462 IVL786447:IVN786462 JFH786447:JFJ786462 JPD786447:JPF786462 JYZ786447:JZB786462 KIV786447:KIX786462 KSR786447:KST786462 LCN786447:LCP786462 LMJ786447:LML786462 LWF786447:LWH786462 MGB786447:MGD786462 MPX786447:MPZ786462 MZT786447:MZV786462 NJP786447:NJR786462 NTL786447:NTN786462 ODH786447:ODJ786462 OND786447:ONF786462 OWZ786447:OXB786462 PGV786447:PGX786462 PQR786447:PQT786462 QAN786447:QAP786462 QKJ786447:QKL786462 QUF786447:QUH786462 REB786447:RED786462 RNX786447:RNZ786462 RXT786447:RXV786462 SHP786447:SHR786462 SRL786447:SRN786462 TBH786447:TBJ786462 TLD786447:TLF786462 TUZ786447:TVB786462 UEV786447:UEX786462 UOR786447:UOT786462 UYN786447:UYP786462 VIJ786447:VIL786462 VSF786447:VSH786462 WCB786447:WCD786462 WLX786447:WLZ786462 WVT786447:WVV786462 L851983:N851998 JH851983:JJ851998 TD851983:TF851998 ACZ851983:ADB851998 AMV851983:AMX851998 AWR851983:AWT851998 BGN851983:BGP851998 BQJ851983:BQL851998 CAF851983:CAH851998 CKB851983:CKD851998 CTX851983:CTZ851998 DDT851983:DDV851998 DNP851983:DNR851998 DXL851983:DXN851998 EHH851983:EHJ851998 ERD851983:ERF851998 FAZ851983:FBB851998 FKV851983:FKX851998 FUR851983:FUT851998 GEN851983:GEP851998 GOJ851983:GOL851998 GYF851983:GYH851998 HIB851983:HID851998 HRX851983:HRZ851998 IBT851983:IBV851998 ILP851983:ILR851998 IVL851983:IVN851998 JFH851983:JFJ851998 JPD851983:JPF851998 JYZ851983:JZB851998 KIV851983:KIX851998 KSR851983:KST851998 LCN851983:LCP851998 LMJ851983:LML851998 LWF851983:LWH851998 MGB851983:MGD851998 MPX851983:MPZ851998 MZT851983:MZV851998 NJP851983:NJR851998 NTL851983:NTN851998 ODH851983:ODJ851998 OND851983:ONF851998 OWZ851983:OXB851998 PGV851983:PGX851998 PQR851983:PQT851998 QAN851983:QAP851998 QKJ851983:QKL851998 QUF851983:QUH851998 REB851983:RED851998 RNX851983:RNZ851998 RXT851983:RXV851998 SHP851983:SHR851998 SRL851983:SRN851998 TBH851983:TBJ851998 TLD851983:TLF851998 TUZ851983:TVB851998 UEV851983:UEX851998 UOR851983:UOT851998 UYN851983:UYP851998 VIJ851983:VIL851998 VSF851983:VSH851998 WCB851983:WCD851998 WLX851983:WLZ851998 WVT851983:WVV851998 L917519:N917534 JH917519:JJ917534 TD917519:TF917534 ACZ917519:ADB917534 AMV917519:AMX917534 AWR917519:AWT917534 BGN917519:BGP917534 BQJ917519:BQL917534 CAF917519:CAH917534 CKB917519:CKD917534 CTX917519:CTZ917534 DDT917519:DDV917534 DNP917519:DNR917534 DXL917519:DXN917534 EHH917519:EHJ917534 ERD917519:ERF917534 FAZ917519:FBB917534 FKV917519:FKX917534 FUR917519:FUT917534 GEN917519:GEP917534 GOJ917519:GOL917534 GYF917519:GYH917534 HIB917519:HID917534 HRX917519:HRZ917534 IBT917519:IBV917534 ILP917519:ILR917534 IVL917519:IVN917534 JFH917519:JFJ917534 JPD917519:JPF917534 JYZ917519:JZB917534 KIV917519:KIX917534 KSR917519:KST917534 LCN917519:LCP917534 LMJ917519:LML917534 LWF917519:LWH917534 MGB917519:MGD917534 MPX917519:MPZ917534 MZT917519:MZV917534 NJP917519:NJR917534 NTL917519:NTN917534 ODH917519:ODJ917534 OND917519:ONF917534 OWZ917519:OXB917534 PGV917519:PGX917534 PQR917519:PQT917534 QAN917519:QAP917534 QKJ917519:QKL917534 QUF917519:QUH917534 REB917519:RED917534 RNX917519:RNZ917534 RXT917519:RXV917534 SHP917519:SHR917534 SRL917519:SRN917534 TBH917519:TBJ917534 TLD917519:TLF917534 TUZ917519:TVB917534 UEV917519:UEX917534 UOR917519:UOT917534 UYN917519:UYP917534 VIJ917519:VIL917534 VSF917519:VSH917534 WCB917519:WCD917534 WLX917519:WLZ917534 WVT917519:WVV917534 L983055:N983070 JH983055:JJ983070 TD983055:TF983070 ACZ983055:ADB983070 AMV983055:AMX983070 AWR983055:AWT983070 BGN983055:BGP983070 BQJ983055:BQL983070 CAF983055:CAH983070 CKB983055:CKD983070 CTX983055:CTZ983070 DDT983055:DDV983070 DNP983055:DNR983070 DXL983055:DXN983070 EHH983055:EHJ983070 ERD983055:ERF983070 FAZ983055:FBB983070 FKV983055:FKX983070 FUR983055:FUT983070 GEN983055:GEP983070 GOJ983055:GOL983070 GYF983055:GYH983070 HIB983055:HID983070 HRX983055:HRZ983070 IBT983055:IBV983070 ILP983055:ILR983070 IVL983055:IVN983070 JFH983055:JFJ983070 JPD983055:JPF983070 JYZ983055:JZB983070 KIV983055:KIX983070 KSR983055:KST983070 LCN983055:LCP983070 LMJ983055:LML983070 LWF983055:LWH983070 MGB983055:MGD983070 MPX983055:MPZ983070 MZT983055:MZV983070 NJP983055:NJR983070 NTL983055:NTN983070 ODH983055:ODJ983070 OND983055:ONF983070 OWZ983055:OXB983070 PGV983055:PGX983070 PQR983055:PQT983070 QAN983055:QAP983070 QKJ983055:QKL983070 QUF983055:QUH983070 REB983055:RED983070 RNX983055:RNZ983070 RXT983055:RXV983070 SHP983055:SHR983070 SRL983055:SRN983070 TBH983055:TBJ983070 TLD983055:TLF983070 TUZ983055:TVB983070 UEV983055:UEX983070 UOR983055:UOT983070 UYN983055:UYP983070 VIJ983055:VIL983070 VSF983055:VSH983070 WCB983055:WCD983070 WLX983055:WLZ983070 WVT983055:WVV983070">
      <formula1>$CF$9:$CF$10</formula1>
    </dataValidation>
    <dataValidation type="list" allowBlank="1" showInputMessage="1" showErrorMessage="1" sqref="WWD983051:WWX983051 JR11:KL11 TN11:UH11 ADJ11:AED11 ANF11:ANZ11 AXB11:AXV11 BGX11:BHR11 BQT11:BRN11 CAP11:CBJ11 CKL11:CLF11 CUH11:CVB11 DED11:DEX11 DNZ11:DOT11 DXV11:DYP11 EHR11:EIL11 ERN11:ESH11 FBJ11:FCD11 FLF11:FLZ11 FVB11:FVV11 GEX11:GFR11 GOT11:GPN11 GYP11:GZJ11 HIL11:HJF11 HSH11:HTB11 ICD11:ICX11 ILZ11:IMT11 IVV11:IWP11 JFR11:JGL11 JPN11:JQH11 JZJ11:KAD11 KJF11:KJZ11 KTB11:KTV11 LCX11:LDR11 LMT11:LNN11 LWP11:LXJ11 MGL11:MHF11 MQH11:MRB11 NAD11:NAX11 NJZ11:NKT11 NTV11:NUP11 ODR11:OEL11 ONN11:OOH11 OXJ11:OYD11 PHF11:PHZ11 PRB11:PRV11 QAX11:QBR11 QKT11:QLN11 QUP11:QVJ11 REL11:RFF11 ROH11:RPB11 RYD11:RYX11 SHZ11:SIT11 SRV11:SSP11 TBR11:TCL11 TLN11:TMH11 TVJ11:TWD11 UFF11:UFZ11 UPB11:UPV11 UYX11:UZR11 VIT11:VJN11 VSP11:VTJ11 WCL11:WDF11 WMH11:WNB11 WWD11:WWX11 V65547:AP65547 JR65547:KL65547 TN65547:UH65547 ADJ65547:AED65547 ANF65547:ANZ65547 AXB65547:AXV65547 BGX65547:BHR65547 BQT65547:BRN65547 CAP65547:CBJ65547 CKL65547:CLF65547 CUH65547:CVB65547 DED65547:DEX65547 DNZ65547:DOT65547 DXV65547:DYP65547 EHR65547:EIL65547 ERN65547:ESH65547 FBJ65547:FCD65547 FLF65547:FLZ65547 FVB65547:FVV65547 GEX65547:GFR65547 GOT65547:GPN65547 GYP65547:GZJ65547 HIL65547:HJF65547 HSH65547:HTB65547 ICD65547:ICX65547 ILZ65547:IMT65547 IVV65547:IWP65547 JFR65547:JGL65547 JPN65547:JQH65547 JZJ65547:KAD65547 KJF65547:KJZ65547 KTB65547:KTV65547 LCX65547:LDR65547 LMT65547:LNN65547 LWP65547:LXJ65547 MGL65547:MHF65547 MQH65547:MRB65547 NAD65547:NAX65547 NJZ65547:NKT65547 NTV65547:NUP65547 ODR65547:OEL65547 ONN65547:OOH65547 OXJ65547:OYD65547 PHF65547:PHZ65547 PRB65547:PRV65547 QAX65547:QBR65547 QKT65547:QLN65547 QUP65547:QVJ65547 REL65547:RFF65547 ROH65547:RPB65547 RYD65547:RYX65547 SHZ65547:SIT65547 SRV65547:SSP65547 TBR65547:TCL65547 TLN65547:TMH65547 TVJ65547:TWD65547 UFF65547:UFZ65547 UPB65547:UPV65547 UYX65547:UZR65547 VIT65547:VJN65547 VSP65547:VTJ65547 WCL65547:WDF65547 WMH65547:WNB65547 WWD65547:WWX65547 V131083:AP131083 JR131083:KL131083 TN131083:UH131083 ADJ131083:AED131083 ANF131083:ANZ131083 AXB131083:AXV131083 BGX131083:BHR131083 BQT131083:BRN131083 CAP131083:CBJ131083 CKL131083:CLF131083 CUH131083:CVB131083 DED131083:DEX131083 DNZ131083:DOT131083 DXV131083:DYP131083 EHR131083:EIL131083 ERN131083:ESH131083 FBJ131083:FCD131083 FLF131083:FLZ131083 FVB131083:FVV131083 GEX131083:GFR131083 GOT131083:GPN131083 GYP131083:GZJ131083 HIL131083:HJF131083 HSH131083:HTB131083 ICD131083:ICX131083 ILZ131083:IMT131083 IVV131083:IWP131083 JFR131083:JGL131083 JPN131083:JQH131083 JZJ131083:KAD131083 KJF131083:KJZ131083 KTB131083:KTV131083 LCX131083:LDR131083 LMT131083:LNN131083 LWP131083:LXJ131083 MGL131083:MHF131083 MQH131083:MRB131083 NAD131083:NAX131083 NJZ131083:NKT131083 NTV131083:NUP131083 ODR131083:OEL131083 ONN131083:OOH131083 OXJ131083:OYD131083 PHF131083:PHZ131083 PRB131083:PRV131083 QAX131083:QBR131083 QKT131083:QLN131083 QUP131083:QVJ131083 REL131083:RFF131083 ROH131083:RPB131083 RYD131083:RYX131083 SHZ131083:SIT131083 SRV131083:SSP131083 TBR131083:TCL131083 TLN131083:TMH131083 TVJ131083:TWD131083 UFF131083:UFZ131083 UPB131083:UPV131083 UYX131083:UZR131083 VIT131083:VJN131083 VSP131083:VTJ131083 WCL131083:WDF131083 WMH131083:WNB131083 WWD131083:WWX131083 V196619:AP196619 JR196619:KL196619 TN196619:UH196619 ADJ196619:AED196619 ANF196619:ANZ196619 AXB196619:AXV196619 BGX196619:BHR196619 BQT196619:BRN196619 CAP196619:CBJ196619 CKL196619:CLF196619 CUH196619:CVB196619 DED196619:DEX196619 DNZ196619:DOT196619 DXV196619:DYP196619 EHR196619:EIL196619 ERN196619:ESH196619 FBJ196619:FCD196619 FLF196619:FLZ196619 FVB196619:FVV196619 GEX196619:GFR196619 GOT196619:GPN196619 GYP196619:GZJ196619 HIL196619:HJF196619 HSH196619:HTB196619 ICD196619:ICX196619 ILZ196619:IMT196619 IVV196619:IWP196619 JFR196619:JGL196619 JPN196619:JQH196619 JZJ196619:KAD196619 KJF196619:KJZ196619 KTB196619:KTV196619 LCX196619:LDR196619 LMT196619:LNN196619 LWP196619:LXJ196619 MGL196619:MHF196619 MQH196619:MRB196619 NAD196619:NAX196619 NJZ196619:NKT196619 NTV196619:NUP196619 ODR196619:OEL196619 ONN196619:OOH196619 OXJ196619:OYD196619 PHF196619:PHZ196619 PRB196619:PRV196619 QAX196619:QBR196619 QKT196619:QLN196619 QUP196619:QVJ196619 REL196619:RFF196619 ROH196619:RPB196619 RYD196619:RYX196619 SHZ196619:SIT196619 SRV196619:SSP196619 TBR196619:TCL196619 TLN196619:TMH196619 TVJ196619:TWD196619 UFF196619:UFZ196619 UPB196619:UPV196619 UYX196619:UZR196619 VIT196619:VJN196619 VSP196619:VTJ196619 WCL196619:WDF196619 WMH196619:WNB196619 WWD196619:WWX196619 V262155:AP262155 JR262155:KL262155 TN262155:UH262155 ADJ262155:AED262155 ANF262155:ANZ262155 AXB262155:AXV262155 BGX262155:BHR262155 BQT262155:BRN262155 CAP262155:CBJ262155 CKL262155:CLF262155 CUH262155:CVB262155 DED262155:DEX262155 DNZ262155:DOT262155 DXV262155:DYP262155 EHR262155:EIL262155 ERN262155:ESH262155 FBJ262155:FCD262155 FLF262155:FLZ262155 FVB262155:FVV262155 GEX262155:GFR262155 GOT262155:GPN262155 GYP262155:GZJ262155 HIL262155:HJF262155 HSH262155:HTB262155 ICD262155:ICX262155 ILZ262155:IMT262155 IVV262155:IWP262155 JFR262155:JGL262155 JPN262155:JQH262155 JZJ262155:KAD262155 KJF262155:KJZ262155 KTB262155:KTV262155 LCX262155:LDR262155 LMT262155:LNN262155 LWP262155:LXJ262155 MGL262155:MHF262155 MQH262155:MRB262155 NAD262155:NAX262155 NJZ262155:NKT262155 NTV262155:NUP262155 ODR262155:OEL262155 ONN262155:OOH262155 OXJ262155:OYD262155 PHF262155:PHZ262155 PRB262155:PRV262155 QAX262155:QBR262155 QKT262155:QLN262155 QUP262155:QVJ262155 REL262155:RFF262155 ROH262155:RPB262155 RYD262155:RYX262155 SHZ262155:SIT262155 SRV262155:SSP262155 TBR262155:TCL262155 TLN262155:TMH262155 TVJ262155:TWD262155 UFF262155:UFZ262155 UPB262155:UPV262155 UYX262155:UZR262155 VIT262155:VJN262155 VSP262155:VTJ262155 WCL262155:WDF262155 WMH262155:WNB262155 WWD262155:WWX262155 V327691:AP327691 JR327691:KL327691 TN327691:UH327691 ADJ327691:AED327691 ANF327691:ANZ327691 AXB327691:AXV327691 BGX327691:BHR327691 BQT327691:BRN327691 CAP327691:CBJ327691 CKL327691:CLF327691 CUH327691:CVB327691 DED327691:DEX327691 DNZ327691:DOT327691 DXV327691:DYP327691 EHR327691:EIL327691 ERN327691:ESH327691 FBJ327691:FCD327691 FLF327691:FLZ327691 FVB327691:FVV327691 GEX327691:GFR327691 GOT327691:GPN327691 GYP327691:GZJ327691 HIL327691:HJF327691 HSH327691:HTB327691 ICD327691:ICX327691 ILZ327691:IMT327691 IVV327691:IWP327691 JFR327691:JGL327691 JPN327691:JQH327691 JZJ327691:KAD327691 KJF327691:KJZ327691 KTB327691:KTV327691 LCX327691:LDR327691 LMT327691:LNN327691 LWP327691:LXJ327691 MGL327691:MHF327691 MQH327691:MRB327691 NAD327691:NAX327691 NJZ327691:NKT327691 NTV327691:NUP327691 ODR327691:OEL327691 ONN327691:OOH327691 OXJ327691:OYD327691 PHF327691:PHZ327691 PRB327691:PRV327691 QAX327691:QBR327691 QKT327691:QLN327691 QUP327691:QVJ327691 REL327691:RFF327691 ROH327691:RPB327691 RYD327691:RYX327691 SHZ327691:SIT327691 SRV327691:SSP327691 TBR327691:TCL327691 TLN327691:TMH327691 TVJ327691:TWD327691 UFF327691:UFZ327691 UPB327691:UPV327691 UYX327691:UZR327691 VIT327691:VJN327691 VSP327691:VTJ327691 WCL327691:WDF327691 WMH327691:WNB327691 WWD327691:WWX327691 V393227:AP393227 JR393227:KL393227 TN393227:UH393227 ADJ393227:AED393227 ANF393227:ANZ393227 AXB393227:AXV393227 BGX393227:BHR393227 BQT393227:BRN393227 CAP393227:CBJ393227 CKL393227:CLF393227 CUH393227:CVB393227 DED393227:DEX393227 DNZ393227:DOT393227 DXV393227:DYP393227 EHR393227:EIL393227 ERN393227:ESH393227 FBJ393227:FCD393227 FLF393227:FLZ393227 FVB393227:FVV393227 GEX393227:GFR393227 GOT393227:GPN393227 GYP393227:GZJ393227 HIL393227:HJF393227 HSH393227:HTB393227 ICD393227:ICX393227 ILZ393227:IMT393227 IVV393227:IWP393227 JFR393227:JGL393227 JPN393227:JQH393227 JZJ393227:KAD393227 KJF393227:KJZ393227 KTB393227:KTV393227 LCX393227:LDR393227 LMT393227:LNN393227 LWP393227:LXJ393227 MGL393227:MHF393227 MQH393227:MRB393227 NAD393227:NAX393227 NJZ393227:NKT393227 NTV393227:NUP393227 ODR393227:OEL393227 ONN393227:OOH393227 OXJ393227:OYD393227 PHF393227:PHZ393227 PRB393227:PRV393227 QAX393227:QBR393227 QKT393227:QLN393227 QUP393227:QVJ393227 REL393227:RFF393227 ROH393227:RPB393227 RYD393227:RYX393227 SHZ393227:SIT393227 SRV393227:SSP393227 TBR393227:TCL393227 TLN393227:TMH393227 TVJ393227:TWD393227 UFF393227:UFZ393227 UPB393227:UPV393227 UYX393227:UZR393227 VIT393227:VJN393227 VSP393227:VTJ393227 WCL393227:WDF393227 WMH393227:WNB393227 WWD393227:WWX393227 V458763:AP458763 JR458763:KL458763 TN458763:UH458763 ADJ458763:AED458763 ANF458763:ANZ458763 AXB458763:AXV458763 BGX458763:BHR458763 BQT458763:BRN458763 CAP458763:CBJ458763 CKL458763:CLF458763 CUH458763:CVB458763 DED458763:DEX458763 DNZ458763:DOT458763 DXV458763:DYP458763 EHR458763:EIL458763 ERN458763:ESH458763 FBJ458763:FCD458763 FLF458763:FLZ458763 FVB458763:FVV458763 GEX458763:GFR458763 GOT458763:GPN458763 GYP458763:GZJ458763 HIL458763:HJF458763 HSH458763:HTB458763 ICD458763:ICX458763 ILZ458763:IMT458763 IVV458763:IWP458763 JFR458763:JGL458763 JPN458763:JQH458763 JZJ458763:KAD458763 KJF458763:KJZ458763 KTB458763:KTV458763 LCX458763:LDR458763 LMT458763:LNN458763 LWP458763:LXJ458763 MGL458763:MHF458763 MQH458763:MRB458763 NAD458763:NAX458763 NJZ458763:NKT458763 NTV458763:NUP458763 ODR458763:OEL458763 ONN458763:OOH458763 OXJ458763:OYD458763 PHF458763:PHZ458763 PRB458763:PRV458763 QAX458763:QBR458763 QKT458763:QLN458763 QUP458763:QVJ458763 REL458763:RFF458763 ROH458763:RPB458763 RYD458763:RYX458763 SHZ458763:SIT458763 SRV458763:SSP458763 TBR458763:TCL458763 TLN458763:TMH458763 TVJ458763:TWD458763 UFF458763:UFZ458763 UPB458763:UPV458763 UYX458763:UZR458763 VIT458763:VJN458763 VSP458763:VTJ458763 WCL458763:WDF458763 WMH458763:WNB458763 WWD458763:WWX458763 V524299:AP524299 JR524299:KL524299 TN524299:UH524299 ADJ524299:AED524299 ANF524299:ANZ524299 AXB524299:AXV524299 BGX524299:BHR524299 BQT524299:BRN524299 CAP524299:CBJ524299 CKL524299:CLF524299 CUH524299:CVB524299 DED524299:DEX524299 DNZ524299:DOT524299 DXV524299:DYP524299 EHR524299:EIL524299 ERN524299:ESH524299 FBJ524299:FCD524299 FLF524299:FLZ524299 FVB524299:FVV524299 GEX524299:GFR524299 GOT524299:GPN524299 GYP524299:GZJ524299 HIL524299:HJF524299 HSH524299:HTB524299 ICD524299:ICX524299 ILZ524299:IMT524299 IVV524299:IWP524299 JFR524299:JGL524299 JPN524299:JQH524299 JZJ524299:KAD524299 KJF524299:KJZ524299 KTB524299:KTV524299 LCX524299:LDR524299 LMT524299:LNN524299 LWP524299:LXJ524299 MGL524299:MHF524299 MQH524299:MRB524299 NAD524299:NAX524299 NJZ524299:NKT524299 NTV524299:NUP524299 ODR524299:OEL524299 ONN524299:OOH524299 OXJ524299:OYD524299 PHF524299:PHZ524299 PRB524299:PRV524299 QAX524299:QBR524299 QKT524299:QLN524299 QUP524299:QVJ524299 REL524299:RFF524299 ROH524299:RPB524299 RYD524299:RYX524299 SHZ524299:SIT524299 SRV524299:SSP524299 TBR524299:TCL524299 TLN524299:TMH524299 TVJ524299:TWD524299 UFF524299:UFZ524299 UPB524299:UPV524299 UYX524299:UZR524299 VIT524299:VJN524299 VSP524299:VTJ524299 WCL524299:WDF524299 WMH524299:WNB524299 WWD524299:WWX524299 V589835:AP589835 JR589835:KL589835 TN589835:UH589835 ADJ589835:AED589835 ANF589835:ANZ589835 AXB589835:AXV589835 BGX589835:BHR589835 BQT589835:BRN589835 CAP589835:CBJ589835 CKL589835:CLF589835 CUH589835:CVB589835 DED589835:DEX589835 DNZ589835:DOT589835 DXV589835:DYP589835 EHR589835:EIL589835 ERN589835:ESH589835 FBJ589835:FCD589835 FLF589835:FLZ589835 FVB589835:FVV589835 GEX589835:GFR589835 GOT589835:GPN589835 GYP589835:GZJ589835 HIL589835:HJF589835 HSH589835:HTB589835 ICD589835:ICX589835 ILZ589835:IMT589835 IVV589835:IWP589835 JFR589835:JGL589835 JPN589835:JQH589835 JZJ589835:KAD589835 KJF589835:KJZ589835 KTB589835:KTV589835 LCX589835:LDR589835 LMT589835:LNN589835 LWP589835:LXJ589835 MGL589835:MHF589835 MQH589835:MRB589835 NAD589835:NAX589835 NJZ589835:NKT589835 NTV589835:NUP589835 ODR589835:OEL589835 ONN589835:OOH589835 OXJ589835:OYD589835 PHF589835:PHZ589835 PRB589835:PRV589835 QAX589835:QBR589835 QKT589835:QLN589835 QUP589835:QVJ589835 REL589835:RFF589835 ROH589835:RPB589835 RYD589835:RYX589835 SHZ589835:SIT589835 SRV589835:SSP589835 TBR589835:TCL589835 TLN589835:TMH589835 TVJ589835:TWD589835 UFF589835:UFZ589835 UPB589835:UPV589835 UYX589835:UZR589835 VIT589835:VJN589835 VSP589835:VTJ589835 WCL589835:WDF589835 WMH589835:WNB589835 WWD589835:WWX589835 V655371:AP655371 JR655371:KL655371 TN655371:UH655371 ADJ655371:AED655371 ANF655371:ANZ655371 AXB655371:AXV655371 BGX655371:BHR655371 BQT655371:BRN655371 CAP655371:CBJ655371 CKL655371:CLF655371 CUH655371:CVB655371 DED655371:DEX655371 DNZ655371:DOT655371 DXV655371:DYP655371 EHR655371:EIL655371 ERN655371:ESH655371 FBJ655371:FCD655371 FLF655371:FLZ655371 FVB655371:FVV655371 GEX655371:GFR655371 GOT655371:GPN655371 GYP655371:GZJ655371 HIL655371:HJF655371 HSH655371:HTB655371 ICD655371:ICX655371 ILZ655371:IMT655371 IVV655371:IWP655371 JFR655371:JGL655371 JPN655371:JQH655371 JZJ655371:KAD655371 KJF655371:KJZ655371 KTB655371:KTV655371 LCX655371:LDR655371 LMT655371:LNN655371 LWP655371:LXJ655371 MGL655371:MHF655371 MQH655371:MRB655371 NAD655371:NAX655371 NJZ655371:NKT655371 NTV655371:NUP655371 ODR655371:OEL655371 ONN655371:OOH655371 OXJ655371:OYD655371 PHF655371:PHZ655371 PRB655371:PRV655371 QAX655371:QBR655371 QKT655371:QLN655371 QUP655371:QVJ655371 REL655371:RFF655371 ROH655371:RPB655371 RYD655371:RYX655371 SHZ655371:SIT655371 SRV655371:SSP655371 TBR655371:TCL655371 TLN655371:TMH655371 TVJ655371:TWD655371 UFF655371:UFZ655371 UPB655371:UPV655371 UYX655371:UZR655371 VIT655371:VJN655371 VSP655371:VTJ655371 WCL655371:WDF655371 WMH655371:WNB655371 WWD655371:WWX655371 V720907:AP720907 JR720907:KL720907 TN720907:UH720907 ADJ720907:AED720907 ANF720907:ANZ720907 AXB720907:AXV720907 BGX720907:BHR720907 BQT720907:BRN720907 CAP720907:CBJ720907 CKL720907:CLF720907 CUH720907:CVB720907 DED720907:DEX720907 DNZ720907:DOT720907 DXV720907:DYP720907 EHR720907:EIL720907 ERN720907:ESH720907 FBJ720907:FCD720907 FLF720907:FLZ720907 FVB720907:FVV720907 GEX720907:GFR720907 GOT720907:GPN720907 GYP720907:GZJ720907 HIL720907:HJF720907 HSH720907:HTB720907 ICD720907:ICX720907 ILZ720907:IMT720907 IVV720907:IWP720907 JFR720907:JGL720907 JPN720907:JQH720907 JZJ720907:KAD720907 KJF720907:KJZ720907 KTB720907:KTV720907 LCX720907:LDR720907 LMT720907:LNN720907 LWP720907:LXJ720907 MGL720907:MHF720907 MQH720907:MRB720907 NAD720907:NAX720907 NJZ720907:NKT720907 NTV720907:NUP720907 ODR720907:OEL720907 ONN720907:OOH720907 OXJ720907:OYD720907 PHF720907:PHZ720907 PRB720907:PRV720907 QAX720907:QBR720907 QKT720907:QLN720907 QUP720907:QVJ720907 REL720907:RFF720907 ROH720907:RPB720907 RYD720907:RYX720907 SHZ720907:SIT720907 SRV720907:SSP720907 TBR720907:TCL720907 TLN720907:TMH720907 TVJ720907:TWD720907 UFF720907:UFZ720907 UPB720907:UPV720907 UYX720907:UZR720907 VIT720907:VJN720907 VSP720907:VTJ720907 WCL720907:WDF720907 WMH720907:WNB720907 WWD720907:WWX720907 V786443:AP786443 JR786443:KL786443 TN786443:UH786443 ADJ786443:AED786443 ANF786443:ANZ786443 AXB786443:AXV786443 BGX786443:BHR786443 BQT786443:BRN786443 CAP786443:CBJ786443 CKL786443:CLF786443 CUH786443:CVB786443 DED786443:DEX786443 DNZ786443:DOT786443 DXV786443:DYP786443 EHR786443:EIL786443 ERN786443:ESH786443 FBJ786443:FCD786443 FLF786443:FLZ786443 FVB786443:FVV786443 GEX786443:GFR786443 GOT786443:GPN786443 GYP786443:GZJ786443 HIL786443:HJF786443 HSH786443:HTB786443 ICD786443:ICX786443 ILZ786443:IMT786443 IVV786443:IWP786443 JFR786443:JGL786443 JPN786443:JQH786443 JZJ786443:KAD786443 KJF786443:KJZ786443 KTB786443:KTV786443 LCX786443:LDR786443 LMT786443:LNN786443 LWP786443:LXJ786443 MGL786443:MHF786443 MQH786443:MRB786443 NAD786443:NAX786443 NJZ786443:NKT786443 NTV786443:NUP786443 ODR786443:OEL786443 ONN786443:OOH786443 OXJ786443:OYD786443 PHF786443:PHZ786443 PRB786443:PRV786443 QAX786443:QBR786443 QKT786443:QLN786443 QUP786443:QVJ786443 REL786443:RFF786443 ROH786443:RPB786443 RYD786443:RYX786443 SHZ786443:SIT786443 SRV786443:SSP786443 TBR786443:TCL786443 TLN786443:TMH786443 TVJ786443:TWD786443 UFF786443:UFZ786443 UPB786443:UPV786443 UYX786443:UZR786443 VIT786443:VJN786443 VSP786443:VTJ786443 WCL786443:WDF786443 WMH786443:WNB786443 WWD786443:WWX786443 V851979:AP851979 JR851979:KL851979 TN851979:UH851979 ADJ851979:AED851979 ANF851979:ANZ851979 AXB851979:AXV851979 BGX851979:BHR851979 BQT851979:BRN851979 CAP851979:CBJ851979 CKL851979:CLF851979 CUH851979:CVB851979 DED851979:DEX851979 DNZ851979:DOT851979 DXV851979:DYP851979 EHR851979:EIL851979 ERN851979:ESH851979 FBJ851979:FCD851979 FLF851979:FLZ851979 FVB851979:FVV851979 GEX851979:GFR851979 GOT851979:GPN851979 GYP851979:GZJ851979 HIL851979:HJF851979 HSH851979:HTB851979 ICD851979:ICX851979 ILZ851979:IMT851979 IVV851979:IWP851979 JFR851979:JGL851979 JPN851979:JQH851979 JZJ851979:KAD851979 KJF851979:KJZ851979 KTB851979:KTV851979 LCX851979:LDR851979 LMT851979:LNN851979 LWP851979:LXJ851979 MGL851979:MHF851979 MQH851979:MRB851979 NAD851979:NAX851979 NJZ851979:NKT851979 NTV851979:NUP851979 ODR851979:OEL851979 ONN851979:OOH851979 OXJ851979:OYD851979 PHF851979:PHZ851979 PRB851979:PRV851979 QAX851979:QBR851979 QKT851979:QLN851979 QUP851979:QVJ851979 REL851979:RFF851979 ROH851979:RPB851979 RYD851979:RYX851979 SHZ851979:SIT851979 SRV851979:SSP851979 TBR851979:TCL851979 TLN851979:TMH851979 TVJ851979:TWD851979 UFF851979:UFZ851979 UPB851979:UPV851979 UYX851979:UZR851979 VIT851979:VJN851979 VSP851979:VTJ851979 WCL851979:WDF851979 WMH851979:WNB851979 WWD851979:WWX851979 V917515:AP917515 JR917515:KL917515 TN917515:UH917515 ADJ917515:AED917515 ANF917515:ANZ917515 AXB917515:AXV917515 BGX917515:BHR917515 BQT917515:BRN917515 CAP917515:CBJ917515 CKL917515:CLF917515 CUH917515:CVB917515 DED917515:DEX917515 DNZ917515:DOT917515 DXV917515:DYP917515 EHR917515:EIL917515 ERN917515:ESH917515 FBJ917515:FCD917515 FLF917515:FLZ917515 FVB917515:FVV917515 GEX917515:GFR917515 GOT917515:GPN917515 GYP917515:GZJ917515 HIL917515:HJF917515 HSH917515:HTB917515 ICD917515:ICX917515 ILZ917515:IMT917515 IVV917515:IWP917515 JFR917515:JGL917515 JPN917515:JQH917515 JZJ917515:KAD917515 KJF917515:KJZ917515 KTB917515:KTV917515 LCX917515:LDR917515 LMT917515:LNN917515 LWP917515:LXJ917515 MGL917515:MHF917515 MQH917515:MRB917515 NAD917515:NAX917515 NJZ917515:NKT917515 NTV917515:NUP917515 ODR917515:OEL917515 ONN917515:OOH917515 OXJ917515:OYD917515 PHF917515:PHZ917515 PRB917515:PRV917515 QAX917515:QBR917515 QKT917515:QLN917515 QUP917515:QVJ917515 REL917515:RFF917515 ROH917515:RPB917515 RYD917515:RYX917515 SHZ917515:SIT917515 SRV917515:SSP917515 TBR917515:TCL917515 TLN917515:TMH917515 TVJ917515:TWD917515 UFF917515:UFZ917515 UPB917515:UPV917515 UYX917515:UZR917515 VIT917515:VJN917515 VSP917515:VTJ917515 WCL917515:WDF917515 WMH917515:WNB917515 WWD917515:WWX917515 V983051:AP983051 JR983051:KL983051 TN983051:UH983051 ADJ983051:AED983051 ANF983051:ANZ983051 AXB983051:AXV983051 BGX983051:BHR983051 BQT983051:BRN983051 CAP983051:CBJ983051 CKL983051:CLF983051 CUH983051:CVB983051 DED983051:DEX983051 DNZ983051:DOT983051 DXV983051:DYP983051 EHR983051:EIL983051 ERN983051:ESH983051 FBJ983051:FCD983051 FLF983051:FLZ983051 FVB983051:FVV983051 GEX983051:GFR983051 GOT983051:GPN983051 GYP983051:GZJ983051 HIL983051:HJF983051 HSH983051:HTB983051 ICD983051:ICX983051 ILZ983051:IMT983051 IVV983051:IWP983051 JFR983051:JGL983051 JPN983051:JQH983051 JZJ983051:KAD983051 KJF983051:KJZ983051 KTB983051:KTV983051 LCX983051:LDR983051 LMT983051:LNN983051 LWP983051:LXJ983051 MGL983051:MHF983051 MQH983051:MRB983051 NAD983051:NAX983051 NJZ983051:NKT983051 NTV983051:NUP983051 ODR983051:OEL983051 ONN983051:OOH983051 OXJ983051:OYD983051 PHF983051:PHZ983051 PRB983051:PRV983051 QAX983051:QBR983051 QKT983051:QLN983051 QUP983051:QVJ983051 REL983051:RFF983051 ROH983051:RPB983051 RYD983051:RYX983051 SHZ983051:SIT983051 SRV983051:SSP983051 TBR983051:TCL983051 TLN983051:TMH983051 TVJ983051:TWD983051 UFF983051:UFZ983051 UPB983051:UPV983051 UYX983051:UZR983051 VIT983051:VJN983051 VSP983051:VTJ983051 WCL983051:WDF983051 WMH983051:WNB983051">
      <formula1>$CP$9:$CP$22</formula1>
    </dataValidation>
    <dataValidation type="list" allowBlank="1" showInputMessage="1" showErrorMessage="1"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formula1>$CT$9:$CT$15</formula1>
    </dataValidation>
    <dataValidation type="list" allowBlank="1" showInputMessage="1" showErrorMessage="1" sqref="V9:AH9 JR9:KD9 TN9:TZ9 ADJ9:ADV9 ANF9:ANR9 AXB9:AXN9 BGX9:BHJ9 BQT9:BRF9 CAP9:CBB9 CKL9:CKX9 CUH9:CUT9 DED9:DEP9 DNZ9:DOL9 DXV9:DYH9 EHR9:EID9 ERN9:ERZ9 FBJ9:FBV9 FLF9:FLR9 FVB9:FVN9 GEX9:GFJ9 GOT9:GPF9 GYP9:GZB9 HIL9:HIX9 HSH9:HST9 ICD9:ICP9 ILZ9:IML9 IVV9:IWH9 JFR9:JGD9 JPN9:JPZ9 JZJ9:JZV9 KJF9:KJR9 KTB9:KTN9 LCX9:LDJ9 LMT9:LNF9 LWP9:LXB9 MGL9:MGX9 MQH9:MQT9 NAD9:NAP9 NJZ9:NKL9 NTV9:NUH9 ODR9:OED9 ONN9:ONZ9 OXJ9:OXV9 PHF9:PHR9 PRB9:PRN9 QAX9:QBJ9 QKT9:QLF9 QUP9:QVB9 REL9:REX9 ROH9:ROT9 RYD9:RYP9 SHZ9:SIL9 SRV9:SSH9 TBR9:TCD9 TLN9:TLZ9 TVJ9:TVV9 UFF9:UFR9 UPB9:UPN9 UYX9:UZJ9 VIT9:VJF9 VSP9:VTB9 WCL9:WCX9 WMH9:WMT9 WWD9:WWP9 V65545:AH65545 JR65545:KD65545 TN65545:TZ65545 ADJ65545:ADV65545 ANF65545:ANR65545 AXB65545:AXN65545 BGX65545:BHJ65545 BQT65545:BRF65545 CAP65545:CBB65545 CKL65545:CKX65545 CUH65545:CUT65545 DED65545:DEP65545 DNZ65545:DOL65545 DXV65545:DYH65545 EHR65545:EID65545 ERN65545:ERZ65545 FBJ65545:FBV65545 FLF65545:FLR65545 FVB65545:FVN65545 GEX65545:GFJ65545 GOT65545:GPF65545 GYP65545:GZB65545 HIL65545:HIX65545 HSH65545:HST65545 ICD65545:ICP65545 ILZ65545:IML65545 IVV65545:IWH65545 JFR65545:JGD65545 JPN65545:JPZ65545 JZJ65545:JZV65545 KJF65545:KJR65545 KTB65545:KTN65545 LCX65545:LDJ65545 LMT65545:LNF65545 LWP65545:LXB65545 MGL65545:MGX65545 MQH65545:MQT65545 NAD65545:NAP65545 NJZ65545:NKL65545 NTV65545:NUH65545 ODR65545:OED65545 ONN65545:ONZ65545 OXJ65545:OXV65545 PHF65545:PHR65545 PRB65545:PRN65545 QAX65545:QBJ65545 QKT65545:QLF65545 QUP65545:QVB65545 REL65545:REX65545 ROH65545:ROT65545 RYD65545:RYP65545 SHZ65545:SIL65545 SRV65545:SSH65545 TBR65545:TCD65545 TLN65545:TLZ65545 TVJ65545:TVV65545 UFF65545:UFR65545 UPB65545:UPN65545 UYX65545:UZJ65545 VIT65545:VJF65545 VSP65545:VTB65545 WCL65545:WCX65545 WMH65545:WMT65545 WWD65545:WWP65545 V131081:AH131081 JR131081:KD131081 TN131081:TZ131081 ADJ131081:ADV131081 ANF131081:ANR131081 AXB131081:AXN131081 BGX131081:BHJ131081 BQT131081:BRF131081 CAP131081:CBB131081 CKL131081:CKX131081 CUH131081:CUT131081 DED131081:DEP131081 DNZ131081:DOL131081 DXV131081:DYH131081 EHR131081:EID131081 ERN131081:ERZ131081 FBJ131081:FBV131081 FLF131081:FLR131081 FVB131081:FVN131081 GEX131081:GFJ131081 GOT131081:GPF131081 GYP131081:GZB131081 HIL131081:HIX131081 HSH131081:HST131081 ICD131081:ICP131081 ILZ131081:IML131081 IVV131081:IWH131081 JFR131081:JGD131081 JPN131081:JPZ131081 JZJ131081:JZV131081 KJF131081:KJR131081 KTB131081:KTN131081 LCX131081:LDJ131081 LMT131081:LNF131081 LWP131081:LXB131081 MGL131081:MGX131081 MQH131081:MQT131081 NAD131081:NAP131081 NJZ131081:NKL131081 NTV131081:NUH131081 ODR131081:OED131081 ONN131081:ONZ131081 OXJ131081:OXV131081 PHF131081:PHR131081 PRB131081:PRN131081 QAX131081:QBJ131081 QKT131081:QLF131081 QUP131081:QVB131081 REL131081:REX131081 ROH131081:ROT131081 RYD131081:RYP131081 SHZ131081:SIL131081 SRV131081:SSH131081 TBR131081:TCD131081 TLN131081:TLZ131081 TVJ131081:TVV131081 UFF131081:UFR131081 UPB131081:UPN131081 UYX131081:UZJ131081 VIT131081:VJF131081 VSP131081:VTB131081 WCL131081:WCX131081 WMH131081:WMT131081 WWD131081:WWP131081 V196617:AH196617 JR196617:KD196617 TN196617:TZ196617 ADJ196617:ADV196617 ANF196617:ANR196617 AXB196617:AXN196617 BGX196617:BHJ196617 BQT196617:BRF196617 CAP196617:CBB196617 CKL196617:CKX196617 CUH196617:CUT196617 DED196617:DEP196617 DNZ196617:DOL196617 DXV196617:DYH196617 EHR196617:EID196617 ERN196617:ERZ196617 FBJ196617:FBV196617 FLF196617:FLR196617 FVB196617:FVN196617 GEX196617:GFJ196617 GOT196617:GPF196617 GYP196617:GZB196617 HIL196617:HIX196617 HSH196617:HST196617 ICD196617:ICP196617 ILZ196617:IML196617 IVV196617:IWH196617 JFR196617:JGD196617 JPN196617:JPZ196617 JZJ196617:JZV196617 KJF196617:KJR196617 KTB196617:KTN196617 LCX196617:LDJ196617 LMT196617:LNF196617 LWP196617:LXB196617 MGL196617:MGX196617 MQH196617:MQT196617 NAD196617:NAP196617 NJZ196617:NKL196617 NTV196617:NUH196617 ODR196617:OED196617 ONN196617:ONZ196617 OXJ196617:OXV196617 PHF196617:PHR196617 PRB196617:PRN196617 QAX196617:QBJ196617 QKT196617:QLF196617 QUP196617:QVB196617 REL196617:REX196617 ROH196617:ROT196617 RYD196617:RYP196617 SHZ196617:SIL196617 SRV196617:SSH196617 TBR196617:TCD196617 TLN196617:TLZ196617 TVJ196617:TVV196617 UFF196617:UFR196617 UPB196617:UPN196617 UYX196617:UZJ196617 VIT196617:VJF196617 VSP196617:VTB196617 WCL196617:WCX196617 WMH196617:WMT196617 WWD196617:WWP196617 V262153:AH262153 JR262153:KD262153 TN262153:TZ262153 ADJ262153:ADV262153 ANF262153:ANR262153 AXB262153:AXN262153 BGX262153:BHJ262153 BQT262153:BRF262153 CAP262153:CBB262153 CKL262153:CKX262153 CUH262153:CUT262153 DED262153:DEP262153 DNZ262153:DOL262153 DXV262153:DYH262153 EHR262153:EID262153 ERN262153:ERZ262153 FBJ262153:FBV262153 FLF262153:FLR262153 FVB262153:FVN262153 GEX262153:GFJ262153 GOT262153:GPF262153 GYP262153:GZB262153 HIL262153:HIX262153 HSH262153:HST262153 ICD262153:ICP262153 ILZ262153:IML262153 IVV262153:IWH262153 JFR262153:JGD262153 JPN262153:JPZ262153 JZJ262153:JZV262153 KJF262153:KJR262153 KTB262153:KTN262153 LCX262153:LDJ262153 LMT262153:LNF262153 LWP262153:LXB262153 MGL262153:MGX262153 MQH262153:MQT262153 NAD262153:NAP262153 NJZ262153:NKL262153 NTV262153:NUH262153 ODR262153:OED262153 ONN262153:ONZ262153 OXJ262153:OXV262153 PHF262153:PHR262153 PRB262153:PRN262153 QAX262153:QBJ262153 QKT262153:QLF262153 QUP262153:QVB262153 REL262153:REX262153 ROH262153:ROT262153 RYD262153:RYP262153 SHZ262153:SIL262153 SRV262153:SSH262153 TBR262153:TCD262153 TLN262153:TLZ262153 TVJ262153:TVV262153 UFF262153:UFR262153 UPB262153:UPN262153 UYX262153:UZJ262153 VIT262153:VJF262153 VSP262153:VTB262153 WCL262153:WCX262153 WMH262153:WMT262153 WWD262153:WWP262153 V327689:AH327689 JR327689:KD327689 TN327689:TZ327689 ADJ327689:ADV327689 ANF327689:ANR327689 AXB327689:AXN327689 BGX327689:BHJ327689 BQT327689:BRF327689 CAP327689:CBB327689 CKL327689:CKX327689 CUH327689:CUT327689 DED327689:DEP327689 DNZ327689:DOL327689 DXV327689:DYH327689 EHR327689:EID327689 ERN327689:ERZ327689 FBJ327689:FBV327689 FLF327689:FLR327689 FVB327689:FVN327689 GEX327689:GFJ327689 GOT327689:GPF327689 GYP327689:GZB327689 HIL327689:HIX327689 HSH327689:HST327689 ICD327689:ICP327689 ILZ327689:IML327689 IVV327689:IWH327689 JFR327689:JGD327689 JPN327689:JPZ327689 JZJ327689:JZV327689 KJF327689:KJR327689 KTB327689:KTN327689 LCX327689:LDJ327689 LMT327689:LNF327689 LWP327689:LXB327689 MGL327689:MGX327689 MQH327689:MQT327689 NAD327689:NAP327689 NJZ327689:NKL327689 NTV327689:NUH327689 ODR327689:OED327689 ONN327689:ONZ327689 OXJ327689:OXV327689 PHF327689:PHR327689 PRB327689:PRN327689 QAX327689:QBJ327689 QKT327689:QLF327689 QUP327689:QVB327689 REL327689:REX327689 ROH327689:ROT327689 RYD327689:RYP327689 SHZ327689:SIL327689 SRV327689:SSH327689 TBR327689:TCD327689 TLN327689:TLZ327689 TVJ327689:TVV327689 UFF327689:UFR327689 UPB327689:UPN327689 UYX327689:UZJ327689 VIT327689:VJF327689 VSP327689:VTB327689 WCL327689:WCX327689 WMH327689:WMT327689 WWD327689:WWP327689 V393225:AH393225 JR393225:KD393225 TN393225:TZ393225 ADJ393225:ADV393225 ANF393225:ANR393225 AXB393225:AXN393225 BGX393225:BHJ393225 BQT393225:BRF393225 CAP393225:CBB393225 CKL393225:CKX393225 CUH393225:CUT393225 DED393225:DEP393225 DNZ393225:DOL393225 DXV393225:DYH393225 EHR393225:EID393225 ERN393225:ERZ393225 FBJ393225:FBV393225 FLF393225:FLR393225 FVB393225:FVN393225 GEX393225:GFJ393225 GOT393225:GPF393225 GYP393225:GZB393225 HIL393225:HIX393225 HSH393225:HST393225 ICD393225:ICP393225 ILZ393225:IML393225 IVV393225:IWH393225 JFR393225:JGD393225 JPN393225:JPZ393225 JZJ393225:JZV393225 KJF393225:KJR393225 KTB393225:KTN393225 LCX393225:LDJ393225 LMT393225:LNF393225 LWP393225:LXB393225 MGL393225:MGX393225 MQH393225:MQT393225 NAD393225:NAP393225 NJZ393225:NKL393225 NTV393225:NUH393225 ODR393225:OED393225 ONN393225:ONZ393225 OXJ393225:OXV393225 PHF393225:PHR393225 PRB393225:PRN393225 QAX393225:QBJ393225 QKT393225:QLF393225 QUP393225:QVB393225 REL393225:REX393225 ROH393225:ROT393225 RYD393225:RYP393225 SHZ393225:SIL393225 SRV393225:SSH393225 TBR393225:TCD393225 TLN393225:TLZ393225 TVJ393225:TVV393225 UFF393225:UFR393225 UPB393225:UPN393225 UYX393225:UZJ393225 VIT393225:VJF393225 VSP393225:VTB393225 WCL393225:WCX393225 WMH393225:WMT393225 WWD393225:WWP393225 V458761:AH458761 JR458761:KD458761 TN458761:TZ458761 ADJ458761:ADV458761 ANF458761:ANR458761 AXB458761:AXN458761 BGX458761:BHJ458761 BQT458761:BRF458761 CAP458761:CBB458761 CKL458761:CKX458761 CUH458761:CUT458761 DED458761:DEP458761 DNZ458761:DOL458761 DXV458761:DYH458761 EHR458761:EID458761 ERN458761:ERZ458761 FBJ458761:FBV458761 FLF458761:FLR458761 FVB458761:FVN458761 GEX458761:GFJ458761 GOT458761:GPF458761 GYP458761:GZB458761 HIL458761:HIX458761 HSH458761:HST458761 ICD458761:ICP458761 ILZ458761:IML458761 IVV458761:IWH458761 JFR458761:JGD458761 JPN458761:JPZ458761 JZJ458761:JZV458761 KJF458761:KJR458761 KTB458761:KTN458761 LCX458761:LDJ458761 LMT458761:LNF458761 LWP458761:LXB458761 MGL458761:MGX458761 MQH458761:MQT458761 NAD458761:NAP458761 NJZ458761:NKL458761 NTV458761:NUH458761 ODR458761:OED458761 ONN458761:ONZ458761 OXJ458761:OXV458761 PHF458761:PHR458761 PRB458761:PRN458761 QAX458761:QBJ458761 QKT458761:QLF458761 QUP458761:QVB458761 REL458761:REX458761 ROH458761:ROT458761 RYD458761:RYP458761 SHZ458761:SIL458761 SRV458761:SSH458761 TBR458761:TCD458761 TLN458761:TLZ458761 TVJ458761:TVV458761 UFF458761:UFR458761 UPB458761:UPN458761 UYX458761:UZJ458761 VIT458761:VJF458761 VSP458761:VTB458761 WCL458761:WCX458761 WMH458761:WMT458761 WWD458761:WWP458761 V524297:AH524297 JR524297:KD524297 TN524297:TZ524297 ADJ524297:ADV524297 ANF524297:ANR524297 AXB524297:AXN524297 BGX524297:BHJ524297 BQT524297:BRF524297 CAP524297:CBB524297 CKL524297:CKX524297 CUH524297:CUT524297 DED524297:DEP524297 DNZ524297:DOL524297 DXV524297:DYH524297 EHR524297:EID524297 ERN524297:ERZ524297 FBJ524297:FBV524297 FLF524297:FLR524297 FVB524297:FVN524297 GEX524297:GFJ524297 GOT524297:GPF524297 GYP524297:GZB524297 HIL524297:HIX524297 HSH524297:HST524297 ICD524297:ICP524297 ILZ524297:IML524297 IVV524297:IWH524297 JFR524297:JGD524297 JPN524297:JPZ524297 JZJ524297:JZV524297 KJF524297:KJR524297 KTB524297:KTN524297 LCX524297:LDJ524297 LMT524297:LNF524297 LWP524297:LXB524297 MGL524297:MGX524297 MQH524297:MQT524297 NAD524297:NAP524297 NJZ524297:NKL524297 NTV524297:NUH524297 ODR524297:OED524297 ONN524297:ONZ524297 OXJ524297:OXV524297 PHF524297:PHR524297 PRB524297:PRN524297 QAX524297:QBJ524297 QKT524297:QLF524297 QUP524297:QVB524297 REL524297:REX524297 ROH524297:ROT524297 RYD524297:RYP524297 SHZ524297:SIL524297 SRV524297:SSH524297 TBR524297:TCD524297 TLN524297:TLZ524297 TVJ524297:TVV524297 UFF524297:UFR524297 UPB524297:UPN524297 UYX524297:UZJ524297 VIT524297:VJF524297 VSP524297:VTB524297 WCL524297:WCX524297 WMH524297:WMT524297 WWD524297:WWP524297 V589833:AH589833 JR589833:KD589833 TN589833:TZ589833 ADJ589833:ADV589833 ANF589833:ANR589833 AXB589833:AXN589833 BGX589833:BHJ589833 BQT589833:BRF589833 CAP589833:CBB589833 CKL589833:CKX589833 CUH589833:CUT589833 DED589833:DEP589833 DNZ589833:DOL589833 DXV589833:DYH589833 EHR589833:EID589833 ERN589833:ERZ589833 FBJ589833:FBV589833 FLF589833:FLR589833 FVB589833:FVN589833 GEX589833:GFJ589833 GOT589833:GPF589833 GYP589833:GZB589833 HIL589833:HIX589833 HSH589833:HST589833 ICD589833:ICP589833 ILZ589833:IML589833 IVV589833:IWH589833 JFR589833:JGD589833 JPN589833:JPZ589833 JZJ589833:JZV589833 KJF589833:KJR589833 KTB589833:KTN589833 LCX589833:LDJ589833 LMT589833:LNF589833 LWP589833:LXB589833 MGL589833:MGX589833 MQH589833:MQT589833 NAD589833:NAP589833 NJZ589833:NKL589833 NTV589833:NUH589833 ODR589833:OED589833 ONN589833:ONZ589833 OXJ589833:OXV589833 PHF589833:PHR589833 PRB589833:PRN589833 QAX589833:QBJ589833 QKT589833:QLF589833 QUP589833:QVB589833 REL589833:REX589833 ROH589833:ROT589833 RYD589833:RYP589833 SHZ589833:SIL589833 SRV589833:SSH589833 TBR589833:TCD589833 TLN589833:TLZ589833 TVJ589833:TVV589833 UFF589833:UFR589833 UPB589833:UPN589833 UYX589833:UZJ589833 VIT589833:VJF589833 VSP589833:VTB589833 WCL589833:WCX589833 WMH589833:WMT589833 WWD589833:WWP589833 V655369:AH655369 JR655369:KD655369 TN655369:TZ655369 ADJ655369:ADV655369 ANF655369:ANR655369 AXB655369:AXN655369 BGX655369:BHJ655369 BQT655369:BRF655369 CAP655369:CBB655369 CKL655369:CKX655369 CUH655369:CUT655369 DED655369:DEP655369 DNZ655369:DOL655369 DXV655369:DYH655369 EHR655369:EID655369 ERN655369:ERZ655369 FBJ655369:FBV655369 FLF655369:FLR655369 FVB655369:FVN655369 GEX655369:GFJ655369 GOT655369:GPF655369 GYP655369:GZB655369 HIL655369:HIX655369 HSH655369:HST655369 ICD655369:ICP655369 ILZ655369:IML655369 IVV655369:IWH655369 JFR655369:JGD655369 JPN655369:JPZ655369 JZJ655369:JZV655369 KJF655369:KJR655369 KTB655369:KTN655369 LCX655369:LDJ655369 LMT655369:LNF655369 LWP655369:LXB655369 MGL655369:MGX655369 MQH655369:MQT655369 NAD655369:NAP655369 NJZ655369:NKL655369 NTV655369:NUH655369 ODR655369:OED655369 ONN655369:ONZ655369 OXJ655369:OXV655369 PHF655369:PHR655369 PRB655369:PRN655369 QAX655369:QBJ655369 QKT655369:QLF655369 QUP655369:QVB655369 REL655369:REX655369 ROH655369:ROT655369 RYD655369:RYP655369 SHZ655369:SIL655369 SRV655369:SSH655369 TBR655369:TCD655369 TLN655369:TLZ655369 TVJ655369:TVV655369 UFF655369:UFR655369 UPB655369:UPN655369 UYX655369:UZJ655369 VIT655369:VJF655369 VSP655369:VTB655369 WCL655369:WCX655369 WMH655369:WMT655369 WWD655369:WWP655369 V720905:AH720905 JR720905:KD720905 TN720905:TZ720905 ADJ720905:ADV720905 ANF720905:ANR720905 AXB720905:AXN720905 BGX720905:BHJ720905 BQT720905:BRF720905 CAP720905:CBB720905 CKL720905:CKX720905 CUH720905:CUT720905 DED720905:DEP720905 DNZ720905:DOL720905 DXV720905:DYH720905 EHR720905:EID720905 ERN720905:ERZ720905 FBJ720905:FBV720905 FLF720905:FLR720905 FVB720905:FVN720905 GEX720905:GFJ720905 GOT720905:GPF720905 GYP720905:GZB720905 HIL720905:HIX720905 HSH720905:HST720905 ICD720905:ICP720905 ILZ720905:IML720905 IVV720905:IWH720905 JFR720905:JGD720905 JPN720905:JPZ720905 JZJ720905:JZV720905 KJF720905:KJR720905 KTB720905:KTN720905 LCX720905:LDJ720905 LMT720905:LNF720905 LWP720905:LXB720905 MGL720905:MGX720905 MQH720905:MQT720905 NAD720905:NAP720905 NJZ720905:NKL720905 NTV720905:NUH720905 ODR720905:OED720905 ONN720905:ONZ720905 OXJ720905:OXV720905 PHF720905:PHR720905 PRB720905:PRN720905 QAX720905:QBJ720905 QKT720905:QLF720905 QUP720905:QVB720905 REL720905:REX720905 ROH720905:ROT720905 RYD720905:RYP720905 SHZ720905:SIL720905 SRV720905:SSH720905 TBR720905:TCD720905 TLN720905:TLZ720905 TVJ720905:TVV720905 UFF720905:UFR720905 UPB720905:UPN720905 UYX720905:UZJ720905 VIT720905:VJF720905 VSP720905:VTB720905 WCL720905:WCX720905 WMH720905:WMT720905 WWD720905:WWP720905 V786441:AH786441 JR786441:KD786441 TN786441:TZ786441 ADJ786441:ADV786441 ANF786441:ANR786441 AXB786441:AXN786441 BGX786441:BHJ786441 BQT786441:BRF786441 CAP786441:CBB786441 CKL786441:CKX786441 CUH786441:CUT786441 DED786441:DEP786441 DNZ786441:DOL786441 DXV786441:DYH786441 EHR786441:EID786441 ERN786441:ERZ786441 FBJ786441:FBV786441 FLF786441:FLR786441 FVB786441:FVN786441 GEX786441:GFJ786441 GOT786441:GPF786441 GYP786441:GZB786441 HIL786441:HIX786441 HSH786441:HST786441 ICD786441:ICP786441 ILZ786441:IML786441 IVV786441:IWH786441 JFR786441:JGD786441 JPN786441:JPZ786441 JZJ786441:JZV786441 KJF786441:KJR786441 KTB786441:KTN786441 LCX786441:LDJ786441 LMT786441:LNF786441 LWP786441:LXB786441 MGL786441:MGX786441 MQH786441:MQT786441 NAD786441:NAP786441 NJZ786441:NKL786441 NTV786441:NUH786441 ODR786441:OED786441 ONN786441:ONZ786441 OXJ786441:OXV786441 PHF786441:PHR786441 PRB786441:PRN786441 QAX786441:QBJ786441 QKT786441:QLF786441 QUP786441:QVB786441 REL786441:REX786441 ROH786441:ROT786441 RYD786441:RYP786441 SHZ786441:SIL786441 SRV786441:SSH786441 TBR786441:TCD786441 TLN786441:TLZ786441 TVJ786441:TVV786441 UFF786441:UFR786441 UPB786441:UPN786441 UYX786441:UZJ786441 VIT786441:VJF786441 VSP786441:VTB786441 WCL786441:WCX786441 WMH786441:WMT786441 WWD786441:WWP786441 V851977:AH851977 JR851977:KD851977 TN851977:TZ851977 ADJ851977:ADV851977 ANF851977:ANR851977 AXB851977:AXN851977 BGX851977:BHJ851977 BQT851977:BRF851977 CAP851977:CBB851977 CKL851977:CKX851977 CUH851977:CUT851977 DED851977:DEP851977 DNZ851977:DOL851977 DXV851977:DYH851977 EHR851977:EID851977 ERN851977:ERZ851977 FBJ851977:FBV851977 FLF851977:FLR851977 FVB851977:FVN851977 GEX851977:GFJ851977 GOT851977:GPF851977 GYP851977:GZB851977 HIL851977:HIX851977 HSH851977:HST851977 ICD851977:ICP851977 ILZ851977:IML851977 IVV851977:IWH851977 JFR851977:JGD851977 JPN851977:JPZ851977 JZJ851977:JZV851977 KJF851977:KJR851977 KTB851977:KTN851977 LCX851977:LDJ851977 LMT851977:LNF851977 LWP851977:LXB851977 MGL851977:MGX851977 MQH851977:MQT851977 NAD851977:NAP851977 NJZ851977:NKL851977 NTV851977:NUH851977 ODR851977:OED851977 ONN851977:ONZ851977 OXJ851977:OXV851977 PHF851977:PHR851977 PRB851977:PRN851977 QAX851977:QBJ851977 QKT851977:QLF851977 QUP851977:QVB851977 REL851977:REX851977 ROH851977:ROT851977 RYD851977:RYP851977 SHZ851977:SIL851977 SRV851977:SSH851977 TBR851977:TCD851977 TLN851977:TLZ851977 TVJ851977:TVV851977 UFF851977:UFR851977 UPB851977:UPN851977 UYX851977:UZJ851977 VIT851977:VJF851977 VSP851977:VTB851977 WCL851977:WCX851977 WMH851977:WMT851977 WWD851977:WWP851977 V917513:AH917513 JR917513:KD917513 TN917513:TZ917513 ADJ917513:ADV917513 ANF917513:ANR917513 AXB917513:AXN917513 BGX917513:BHJ917513 BQT917513:BRF917513 CAP917513:CBB917513 CKL917513:CKX917513 CUH917513:CUT917513 DED917513:DEP917513 DNZ917513:DOL917513 DXV917513:DYH917513 EHR917513:EID917513 ERN917513:ERZ917513 FBJ917513:FBV917513 FLF917513:FLR917513 FVB917513:FVN917513 GEX917513:GFJ917513 GOT917513:GPF917513 GYP917513:GZB917513 HIL917513:HIX917513 HSH917513:HST917513 ICD917513:ICP917513 ILZ917513:IML917513 IVV917513:IWH917513 JFR917513:JGD917513 JPN917513:JPZ917513 JZJ917513:JZV917513 KJF917513:KJR917513 KTB917513:KTN917513 LCX917513:LDJ917513 LMT917513:LNF917513 LWP917513:LXB917513 MGL917513:MGX917513 MQH917513:MQT917513 NAD917513:NAP917513 NJZ917513:NKL917513 NTV917513:NUH917513 ODR917513:OED917513 ONN917513:ONZ917513 OXJ917513:OXV917513 PHF917513:PHR917513 PRB917513:PRN917513 QAX917513:QBJ917513 QKT917513:QLF917513 QUP917513:QVB917513 REL917513:REX917513 ROH917513:ROT917513 RYD917513:RYP917513 SHZ917513:SIL917513 SRV917513:SSH917513 TBR917513:TCD917513 TLN917513:TLZ917513 TVJ917513:TVV917513 UFF917513:UFR917513 UPB917513:UPN917513 UYX917513:UZJ917513 VIT917513:VJF917513 VSP917513:VTB917513 WCL917513:WCX917513 WMH917513:WMT917513 WWD917513:WWP917513 V983049:AH983049 JR983049:KD983049 TN983049:TZ983049 ADJ983049:ADV983049 ANF983049:ANR983049 AXB983049:AXN983049 BGX983049:BHJ983049 BQT983049:BRF983049 CAP983049:CBB983049 CKL983049:CKX983049 CUH983049:CUT983049 DED983049:DEP983049 DNZ983049:DOL983049 DXV983049:DYH983049 EHR983049:EID983049 ERN983049:ERZ983049 FBJ983049:FBV983049 FLF983049:FLR983049 FVB983049:FVN983049 GEX983049:GFJ983049 GOT983049:GPF983049 GYP983049:GZB983049 HIL983049:HIX983049 HSH983049:HST983049 ICD983049:ICP983049 ILZ983049:IML983049 IVV983049:IWH983049 JFR983049:JGD983049 JPN983049:JPZ983049 JZJ983049:JZV983049 KJF983049:KJR983049 KTB983049:KTN983049 LCX983049:LDJ983049 LMT983049:LNF983049 LWP983049:LXB983049 MGL983049:MGX983049 MQH983049:MQT983049 NAD983049:NAP983049 NJZ983049:NKL983049 NTV983049:NUH983049 ODR983049:OED983049 ONN983049:ONZ983049 OXJ983049:OXV983049 PHF983049:PHR983049 PRB983049:PRN983049 QAX983049:QBJ983049 QKT983049:QLF983049 QUP983049:QVB983049 REL983049:REX983049 ROH983049:ROT983049 RYD983049:RYP983049 SHZ983049:SIL983049 SRV983049:SSH983049 TBR983049:TCD983049 TLN983049:TLZ983049 TVJ983049:TVV983049 UFF983049:UFR983049 UPB983049:UPN983049 UYX983049:UZJ983049 VIT983049:VJF983049 VSP983049:VTB983049 WCL983049:WCX983049 WMH983049:WMT983049 WWD983049:WWP983049">
      <formula1>$CH$9:$CM$9</formula1>
    </dataValidation>
    <dataValidation type="list" errorStyle="warning" allowBlank="1" showInputMessage="1" showErrorMessage="1" sqref="B15:H31 IX15:JD31 ST15:SZ31 ACP15:ACV31 AML15:AMR31 AWH15:AWN31 BGD15:BGJ31 BPZ15:BQF31 BZV15:CAB31 CJR15:CJX31 CTN15:CTT31 DDJ15:DDP31 DNF15:DNL31 DXB15:DXH31 EGX15:EHD31 EQT15:EQZ31 FAP15:FAV31 FKL15:FKR31 FUH15:FUN31 GED15:GEJ31 GNZ15:GOF31 GXV15:GYB31 HHR15:HHX31 HRN15:HRT31 IBJ15:IBP31 ILF15:ILL31 IVB15:IVH31 JEX15:JFD31 JOT15:JOZ31 JYP15:JYV31 KIL15:KIR31 KSH15:KSN31 LCD15:LCJ31 LLZ15:LMF31 LVV15:LWB31 MFR15:MFX31 MPN15:MPT31 MZJ15:MZP31 NJF15:NJL31 NTB15:NTH31 OCX15:ODD31 OMT15:OMZ31 OWP15:OWV31 PGL15:PGR31 PQH15:PQN31 QAD15:QAJ31 QJZ15:QKF31 QTV15:QUB31 RDR15:RDX31 RNN15:RNT31 RXJ15:RXP31 SHF15:SHL31 SRB15:SRH31 TAX15:TBD31 TKT15:TKZ31 TUP15:TUV31 UEL15:UER31 UOH15:UON31 UYD15:UYJ31 VHZ15:VIF31 VRV15:VSB31 WBR15:WBX31 WLN15:WLT31 WVJ15:WVP31 B65551:H65567 IX65551:JD65567 ST65551:SZ65567 ACP65551:ACV65567 AML65551:AMR65567 AWH65551:AWN65567 BGD65551:BGJ65567 BPZ65551:BQF65567 BZV65551:CAB65567 CJR65551:CJX65567 CTN65551:CTT65567 DDJ65551:DDP65567 DNF65551:DNL65567 DXB65551:DXH65567 EGX65551:EHD65567 EQT65551:EQZ65567 FAP65551:FAV65567 FKL65551:FKR65567 FUH65551:FUN65567 GED65551:GEJ65567 GNZ65551:GOF65567 GXV65551:GYB65567 HHR65551:HHX65567 HRN65551:HRT65567 IBJ65551:IBP65567 ILF65551:ILL65567 IVB65551:IVH65567 JEX65551:JFD65567 JOT65551:JOZ65567 JYP65551:JYV65567 KIL65551:KIR65567 KSH65551:KSN65567 LCD65551:LCJ65567 LLZ65551:LMF65567 LVV65551:LWB65567 MFR65551:MFX65567 MPN65551:MPT65567 MZJ65551:MZP65567 NJF65551:NJL65567 NTB65551:NTH65567 OCX65551:ODD65567 OMT65551:OMZ65567 OWP65551:OWV65567 PGL65551:PGR65567 PQH65551:PQN65567 QAD65551:QAJ65567 QJZ65551:QKF65567 QTV65551:QUB65567 RDR65551:RDX65567 RNN65551:RNT65567 RXJ65551:RXP65567 SHF65551:SHL65567 SRB65551:SRH65567 TAX65551:TBD65567 TKT65551:TKZ65567 TUP65551:TUV65567 UEL65551:UER65567 UOH65551:UON65567 UYD65551:UYJ65567 VHZ65551:VIF65567 VRV65551:VSB65567 WBR65551:WBX65567 WLN65551:WLT65567 WVJ65551:WVP65567 B131087:H131103 IX131087:JD131103 ST131087:SZ131103 ACP131087:ACV131103 AML131087:AMR131103 AWH131087:AWN131103 BGD131087:BGJ131103 BPZ131087:BQF131103 BZV131087:CAB131103 CJR131087:CJX131103 CTN131087:CTT131103 DDJ131087:DDP131103 DNF131087:DNL131103 DXB131087:DXH131103 EGX131087:EHD131103 EQT131087:EQZ131103 FAP131087:FAV131103 FKL131087:FKR131103 FUH131087:FUN131103 GED131087:GEJ131103 GNZ131087:GOF131103 GXV131087:GYB131103 HHR131087:HHX131103 HRN131087:HRT131103 IBJ131087:IBP131103 ILF131087:ILL131103 IVB131087:IVH131103 JEX131087:JFD131103 JOT131087:JOZ131103 JYP131087:JYV131103 KIL131087:KIR131103 KSH131087:KSN131103 LCD131087:LCJ131103 LLZ131087:LMF131103 LVV131087:LWB131103 MFR131087:MFX131103 MPN131087:MPT131103 MZJ131087:MZP131103 NJF131087:NJL131103 NTB131087:NTH131103 OCX131087:ODD131103 OMT131087:OMZ131103 OWP131087:OWV131103 PGL131087:PGR131103 PQH131087:PQN131103 QAD131087:QAJ131103 QJZ131087:QKF131103 QTV131087:QUB131103 RDR131087:RDX131103 RNN131087:RNT131103 RXJ131087:RXP131103 SHF131087:SHL131103 SRB131087:SRH131103 TAX131087:TBD131103 TKT131087:TKZ131103 TUP131087:TUV131103 UEL131087:UER131103 UOH131087:UON131103 UYD131087:UYJ131103 VHZ131087:VIF131103 VRV131087:VSB131103 WBR131087:WBX131103 WLN131087:WLT131103 WVJ131087:WVP131103 B196623:H196639 IX196623:JD196639 ST196623:SZ196639 ACP196623:ACV196639 AML196623:AMR196639 AWH196623:AWN196639 BGD196623:BGJ196639 BPZ196623:BQF196639 BZV196623:CAB196639 CJR196623:CJX196639 CTN196623:CTT196639 DDJ196623:DDP196639 DNF196623:DNL196639 DXB196623:DXH196639 EGX196623:EHD196639 EQT196623:EQZ196639 FAP196623:FAV196639 FKL196623:FKR196639 FUH196623:FUN196639 GED196623:GEJ196639 GNZ196623:GOF196639 GXV196623:GYB196639 HHR196623:HHX196639 HRN196623:HRT196639 IBJ196623:IBP196639 ILF196623:ILL196639 IVB196623:IVH196639 JEX196623:JFD196639 JOT196623:JOZ196639 JYP196623:JYV196639 KIL196623:KIR196639 KSH196623:KSN196639 LCD196623:LCJ196639 LLZ196623:LMF196639 LVV196623:LWB196639 MFR196623:MFX196639 MPN196623:MPT196639 MZJ196623:MZP196639 NJF196623:NJL196639 NTB196623:NTH196639 OCX196623:ODD196639 OMT196623:OMZ196639 OWP196623:OWV196639 PGL196623:PGR196639 PQH196623:PQN196639 QAD196623:QAJ196639 QJZ196623:QKF196639 QTV196623:QUB196639 RDR196623:RDX196639 RNN196623:RNT196639 RXJ196623:RXP196639 SHF196623:SHL196639 SRB196623:SRH196639 TAX196623:TBD196639 TKT196623:TKZ196639 TUP196623:TUV196639 UEL196623:UER196639 UOH196623:UON196639 UYD196623:UYJ196639 VHZ196623:VIF196639 VRV196623:VSB196639 WBR196623:WBX196639 WLN196623:WLT196639 WVJ196623:WVP196639 B262159:H262175 IX262159:JD262175 ST262159:SZ262175 ACP262159:ACV262175 AML262159:AMR262175 AWH262159:AWN262175 BGD262159:BGJ262175 BPZ262159:BQF262175 BZV262159:CAB262175 CJR262159:CJX262175 CTN262159:CTT262175 DDJ262159:DDP262175 DNF262159:DNL262175 DXB262159:DXH262175 EGX262159:EHD262175 EQT262159:EQZ262175 FAP262159:FAV262175 FKL262159:FKR262175 FUH262159:FUN262175 GED262159:GEJ262175 GNZ262159:GOF262175 GXV262159:GYB262175 HHR262159:HHX262175 HRN262159:HRT262175 IBJ262159:IBP262175 ILF262159:ILL262175 IVB262159:IVH262175 JEX262159:JFD262175 JOT262159:JOZ262175 JYP262159:JYV262175 KIL262159:KIR262175 KSH262159:KSN262175 LCD262159:LCJ262175 LLZ262159:LMF262175 LVV262159:LWB262175 MFR262159:MFX262175 MPN262159:MPT262175 MZJ262159:MZP262175 NJF262159:NJL262175 NTB262159:NTH262175 OCX262159:ODD262175 OMT262159:OMZ262175 OWP262159:OWV262175 PGL262159:PGR262175 PQH262159:PQN262175 QAD262159:QAJ262175 QJZ262159:QKF262175 QTV262159:QUB262175 RDR262159:RDX262175 RNN262159:RNT262175 RXJ262159:RXP262175 SHF262159:SHL262175 SRB262159:SRH262175 TAX262159:TBD262175 TKT262159:TKZ262175 TUP262159:TUV262175 UEL262159:UER262175 UOH262159:UON262175 UYD262159:UYJ262175 VHZ262159:VIF262175 VRV262159:VSB262175 WBR262159:WBX262175 WLN262159:WLT262175 WVJ262159:WVP262175 B327695:H327711 IX327695:JD327711 ST327695:SZ327711 ACP327695:ACV327711 AML327695:AMR327711 AWH327695:AWN327711 BGD327695:BGJ327711 BPZ327695:BQF327711 BZV327695:CAB327711 CJR327695:CJX327711 CTN327695:CTT327711 DDJ327695:DDP327711 DNF327695:DNL327711 DXB327695:DXH327711 EGX327695:EHD327711 EQT327695:EQZ327711 FAP327695:FAV327711 FKL327695:FKR327711 FUH327695:FUN327711 GED327695:GEJ327711 GNZ327695:GOF327711 GXV327695:GYB327711 HHR327695:HHX327711 HRN327695:HRT327711 IBJ327695:IBP327711 ILF327695:ILL327711 IVB327695:IVH327711 JEX327695:JFD327711 JOT327695:JOZ327711 JYP327695:JYV327711 KIL327695:KIR327711 KSH327695:KSN327711 LCD327695:LCJ327711 LLZ327695:LMF327711 LVV327695:LWB327711 MFR327695:MFX327711 MPN327695:MPT327711 MZJ327695:MZP327711 NJF327695:NJL327711 NTB327695:NTH327711 OCX327695:ODD327711 OMT327695:OMZ327711 OWP327695:OWV327711 PGL327695:PGR327711 PQH327695:PQN327711 QAD327695:QAJ327711 QJZ327695:QKF327711 QTV327695:QUB327711 RDR327695:RDX327711 RNN327695:RNT327711 RXJ327695:RXP327711 SHF327695:SHL327711 SRB327695:SRH327711 TAX327695:TBD327711 TKT327695:TKZ327711 TUP327695:TUV327711 UEL327695:UER327711 UOH327695:UON327711 UYD327695:UYJ327711 VHZ327695:VIF327711 VRV327695:VSB327711 WBR327695:WBX327711 WLN327695:WLT327711 WVJ327695:WVP327711 B393231:H393247 IX393231:JD393247 ST393231:SZ393247 ACP393231:ACV393247 AML393231:AMR393247 AWH393231:AWN393247 BGD393231:BGJ393247 BPZ393231:BQF393247 BZV393231:CAB393247 CJR393231:CJX393247 CTN393231:CTT393247 DDJ393231:DDP393247 DNF393231:DNL393247 DXB393231:DXH393247 EGX393231:EHD393247 EQT393231:EQZ393247 FAP393231:FAV393247 FKL393231:FKR393247 FUH393231:FUN393247 GED393231:GEJ393247 GNZ393231:GOF393247 GXV393231:GYB393247 HHR393231:HHX393247 HRN393231:HRT393247 IBJ393231:IBP393247 ILF393231:ILL393247 IVB393231:IVH393247 JEX393231:JFD393247 JOT393231:JOZ393247 JYP393231:JYV393247 KIL393231:KIR393247 KSH393231:KSN393247 LCD393231:LCJ393247 LLZ393231:LMF393247 LVV393231:LWB393247 MFR393231:MFX393247 MPN393231:MPT393247 MZJ393231:MZP393247 NJF393231:NJL393247 NTB393231:NTH393247 OCX393231:ODD393247 OMT393231:OMZ393247 OWP393231:OWV393247 PGL393231:PGR393247 PQH393231:PQN393247 QAD393231:QAJ393247 QJZ393231:QKF393247 QTV393231:QUB393247 RDR393231:RDX393247 RNN393231:RNT393247 RXJ393231:RXP393247 SHF393231:SHL393247 SRB393231:SRH393247 TAX393231:TBD393247 TKT393231:TKZ393247 TUP393231:TUV393247 UEL393231:UER393247 UOH393231:UON393247 UYD393231:UYJ393247 VHZ393231:VIF393247 VRV393231:VSB393247 WBR393231:WBX393247 WLN393231:WLT393247 WVJ393231:WVP393247 B458767:H458783 IX458767:JD458783 ST458767:SZ458783 ACP458767:ACV458783 AML458767:AMR458783 AWH458767:AWN458783 BGD458767:BGJ458783 BPZ458767:BQF458783 BZV458767:CAB458783 CJR458767:CJX458783 CTN458767:CTT458783 DDJ458767:DDP458783 DNF458767:DNL458783 DXB458767:DXH458783 EGX458767:EHD458783 EQT458767:EQZ458783 FAP458767:FAV458783 FKL458767:FKR458783 FUH458767:FUN458783 GED458767:GEJ458783 GNZ458767:GOF458783 GXV458767:GYB458783 HHR458767:HHX458783 HRN458767:HRT458783 IBJ458767:IBP458783 ILF458767:ILL458783 IVB458767:IVH458783 JEX458767:JFD458783 JOT458767:JOZ458783 JYP458767:JYV458783 KIL458767:KIR458783 KSH458767:KSN458783 LCD458767:LCJ458783 LLZ458767:LMF458783 LVV458767:LWB458783 MFR458767:MFX458783 MPN458767:MPT458783 MZJ458767:MZP458783 NJF458767:NJL458783 NTB458767:NTH458783 OCX458767:ODD458783 OMT458767:OMZ458783 OWP458767:OWV458783 PGL458767:PGR458783 PQH458767:PQN458783 QAD458767:QAJ458783 QJZ458767:QKF458783 QTV458767:QUB458783 RDR458767:RDX458783 RNN458767:RNT458783 RXJ458767:RXP458783 SHF458767:SHL458783 SRB458767:SRH458783 TAX458767:TBD458783 TKT458767:TKZ458783 TUP458767:TUV458783 UEL458767:UER458783 UOH458767:UON458783 UYD458767:UYJ458783 VHZ458767:VIF458783 VRV458767:VSB458783 WBR458767:WBX458783 WLN458767:WLT458783 WVJ458767:WVP458783 B524303:H524319 IX524303:JD524319 ST524303:SZ524319 ACP524303:ACV524319 AML524303:AMR524319 AWH524303:AWN524319 BGD524303:BGJ524319 BPZ524303:BQF524319 BZV524303:CAB524319 CJR524303:CJX524319 CTN524303:CTT524319 DDJ524303:DDP524319 DNF524303:DNL524319 DXB524303:DXH524319 EGX524303:EHD524319 EQT524303:EQZ524319 FAP524303:FAV524319 FKL524303:FKR524319 FUH524303:FUN524319 GED524303:GEJ524319 GNZ524303:GOF524319 GXV524303:GYB524319 HHR524303:HHX524319 HRN524303:HRT524319 IBJ524303:IBP524319 ILF524303:ILL524319 IVB524303:IVH524319 JEX524303:JFD524319 JOT524303:JOZ524319 JYP524303:JYV524319 KIL524303:KIR524319 KSH524303:KSN524319 LCD524303:LCJ524319 LLZ524303:LMF524319 LVV524303:LWB524319 MFR524303:MFX524319 MPN524303:MPT524319 MZJ524303:MZP524319 NJF524303:NJL524319 NTB524303:NTH524319 OCX524303:ODD524319 OMT524303:OMZ524319 OWP524303:OWV524319 PGL524303:PGR524319 PQH524303:PQN524319 QAD524303:QAJ524319 QJZ524303:QKF524319 QTV524303:QUB524319 RDR524303:RDX524319 RNN524303:RNT524319 RXJ524303:RXP524319 SHF524303:SHL524319 SRB524303:SRH524319 TAX524303:TBD524319 TKT524303:TKZ524319 TUP524303:TUV524319 UEL524303:UER524319 UOH524303:UON524319 UYD524303:UYJ524319 VHZ524303:VIF524319 VRV524303:VSB524319 WBR524303:WBX524319 WLN524303:WLT524319 WVJ524303:WVP524319 B589839:H589855 IX589839:JD589855 ST589839:SZ589855 ACP589839:ACV589855 AML589839:AMR589855 AWH589839:AWN589855 BGD589839:BGJ589855 BPZ589839:BQF589855 BZV589839:CAB589855 CJR589839:CJX589855 CTN589839:CTT589855 DDJ589839:DDP589855 DNF589839:DNL589855 DXB589839:DXH589855 EGX589839:EHD589855 EQT589839:EQZ589855 FAP589839:FAV589855 FKL589839:FKR589855 FUH589839:FUN589855 GED589839:GEJ589855 GNZ589839:GOF589855 GXV589839:GYB589855 HHR589839:HHX589855 HRN589839:HRT589855 IBJ589839:IBP589855 ILF589839:ILL589855 IVB589839:IVH589855 JEX589839:JFD589855 JOT589839:JOZ589855 JYP589839:JYV589855 KIL589839:KIR589855 KSH589839:KSN589855 LCD589839:LCJ589855 LLZ589839:LMF589855 LVV589839:LWB589855 MFR589839:MFX589855 MPN589839:MPT589855 MZJ589839:MZP589855 NJF589839:NJL589855 NTB589839:NTH589855 OCX589839:ODD589855 OMT589839:OMZ589855 OWP589839:OWV589855 PGL589839:PGR589855 PQH589839:PQN589855 QAD589839:QAJ589855 QJZ589839:QKF589855 QTV589839:QUB589855 RDR589839:RDX589855 RNN589839:RNT589855 RXJ589839:RXP589855 SHF589839:SHL589855 SRB589839:SRH589855 TAX589839:TBD589855 TKT589839:TKZ589855 TUP589839:TUV589855 UEL589839:UER589855 UOH589839:UON589855 UYD589839:UYJ589855 VHZ589839:VIF589855 VRV589839:VSB589855 WBR589839:WBX589855 WLN589839:WLT589855 WVJ589839:WVP589855 B655375:H655391 IX655375:JD655391 ST655375:SZ655391 ACP655375:ACV655391 AML655375:AMR655391 AWH655375:AWN655391 BGD655375:BGJ655391 BPZ655375:BQF655391 BZV655375:CAB655391 CJR655375:CJX655391 CTN655375:CTT655391 DDJ655375:DDP655391 DNF655375:DNL655391 DXB655375:DXH655391 EGX655375:EHD655391 EQT655375:EQZ655391 FAP655375:FAV655391 FKL655375:FKR655391 FUH655375:FUN655391 GED655375:GEJ655391 GNZ655375:GOF655391 GXV655375:GYB655391 HHR655375:HHX655391 HRN655375:HRT655391 IBJ655375:IBP655391 ILF655375:ILL655391 IVB655375:IVH655391 JEX655375:JFD655391 JOT655375:JOZ655391 JYP655375:JYV655391 KIL655375:KIR655391 KSH655375:KSN655391 LCD655375:LCJ655391 LLZ655375:LMF655391 LVV655375:LWB655391 MFR655375:MFX655391 MPN655375:MPT655391 MZJ655375:MZP655391 NJF655375:NJL655391 NTB655375:NTH655391 OCX655375:ODD655391 OMT655375:OMZ655391 OWP655375:OWV655391 PGL655375:PGR655391 PQH655375:PQN655391 QAD655375:QAJ655391 QJZ655375:QKF655391 QTV655375:QUB655391 RDR655375:RDX655391 RNN655375:RNT655391 RXJ655375:RXP655391 SHF655375:SHL655391 SRB655375:SRH655391 TAX655375:TBD655391 TKT655375:TKZ655391 TUP655375:TUV655391 UEL655375:UER655391 UOH655375:UON655391 UYD655375:UYJ655391 VHZ655375:VIF655391 VRV655375:VSB655391 WBR655375:WBX655391 WLN655375:WLT655391 WVJ655375:WVP655391 B720911:H720927 IX720911:JD720927 ST720911:SZ720927 ACP720911:ACV720927 AML720911:AMR720927 AWH720911:AWN720927 BGD720911:BGJ720927 BPZ720911:BQF720927 BZV720911:CAB720927 CJR720911:CJX720927 CTN720911:CTT720927 DDJ720911:DDP720927 DNF720911:DNL720927 DXB720911:DXH720927 EGX720911:EHD720927 EQT720911:EQZ720927 FAP720911:FAV720927 FKL720911:FKR720927 FUH720911:FUN720927 GED720911:GEJ720927 GNZ720911:GOF720927 GXV720911:GYB720927 HHR720911:HHX720927 HRN720911:HRT720927 IBJ720911:IBP720927 ILF720911:ILL720927 IVB720911:IVH720927 JEX720911:JFD720927 JOT720911:JOZ720927 JYP720911:JYV720927 KIL720911:KIR720927 KSH720911:KSN720927 LCD720911:LCJ720927 LLZ720911:LMF720927 LVV720911:LWB720927 MFR720911:MFX720927 MPN720911:MPT720927 MZJ720911:MZP720927 NJF720911:NJL720927 NTB720911:NTH720927 OCX720911:ODD720927 OMT720911:OMZ720927 OWP720911:OWV720927 PGL720911:PGR720927 PQH720911:PQN720927 QAD720911:QAJ720927 QJZ720911:QKF720927 QTV720911:QUB720927 RDR720911:RDX720927 RNN720911:RNT720927 RXJ720911:RXP720927 SHF720911:SHL720927 SRB720911:SRH720927 TAX720911:TBD720927 TKT720911:TKZ720927 TUP720911:TUV720927 UEL720911:UER720927 UOH720911:UON720927 UYD720911:UYJ720927 VHZ720911:VIF720927 VRV720911:VSB720927 WBR720911:WBX720927 WLN720911:WLT720927 WVJ720911:WVP720927 B786447:H786463 IX786447:JD786463 ST786447:SZ786463 ACP786447:ACV786463 AML786447:AMR786463 AWH786447:AWN786463 BGD786447:BGJ786463 BPZ786447:BQF786463 BZV786447:CAB786463 CJR786447:CJX786463 CTN786447:CTT786463 DDJ786447:DDP786463 DNF786447:DNL786463 DXB786447:DXH786463 EGX786447:EHD786463 EQT786447:EQZ786463 FAP786447:FAV786463 FKL786447:FKR786463 FUH786447:FUN786463 GED786447:GEJ786463 GNZ786447:GOF786463 GXV786447:GYB786463 HHR786447:HHX786463 HRN786447:HRT786463 IBJ786447:IBP786463 ILF786447:ILL786463 IVB786447:IVH786463 JEX786447:JFD786463 JOT786447:JOZ786463 JYP786447:JYV786463 KIL786447:KIR786463 KSH786447:KSN786463 LCD786447:LCJ786463 LLZ786447:LMF786463 LVV786447:LWB786463 MFR786447:MFX786463 MPN786447:MPT786463 MZJ786447:MZP786463 NJF786447:NJL786463 NTB786447:NTH786463 OCX786447:ODD786463 OMT786447:OMZ786463 OWP786447:OWV786463 PGL786447:PGR786463 PQH786447:PQN786463 QAD786447:QAJ786463 QJZ786447:QKF786463 QTV786447:QUB786463 RDR786447:RDX786463 RNN786447:RNT786463 RXJ786447:RXP786463 SHF786447:SHL786463 SRB786447:SRH786463 TAX786447:TBD786463 TKT786447:TKZ786463 TUP786447:TUV786463 UEL786447:UER786463 UOH786447:UON786463 UYD786447:UYJ786463 VHZ786447:VIF786463 VRV786447:VSB786463 WBR786447:WBX786463 WLN786447:WLT786463 WVJ786447:WVP786463 B851983:H851999 IX851983:JD851999 ST851983:SZ851999 ACP851983:ACV851999 AML851983:AMR851999 AWH851983:AWN851999 BGD851983:BGJ851999 BPZ851983:BQF851999 BZV851983:CAB851999 CJR851983:CJX851999 CTN851983:CTT851999 DDJ851983:DDP851999 DNF851983:DNL851999 DXB851983:DXH851999 EGX851983:EHD851999 EQT851983:EQZ851999 FAP851983:FAV851999 FKL851983:FKR851999 FUH851983:FUN851999 GED851983:GEJ851999 GNZ851983:GOF851999 GXV851983:GYB851999 HHR851983:HHX851999 HRN851983:HRT851999 IBJ851983:IBP851999 ILF851983:ILL851999 IVB851983:IVH851999 JEX851983:JFD851999 JOT851983:JOZ851999 JYP851983:JYV851999 KIL851983:KIR851999 KSH851983:KSN851999 LCD851983:LCJ851999 LLZ851983:LMF851999 LVV851983:LWB851999 MFR851983:MFX851999 MPN851983:MPT851999 MZJ851983:MZP851999 NJF851983:NJL851999 NTB851983:NTH851999 OCX851983:ODD851999 OMT851983:OMZ851999 OWP851983:OWV851999 PGL851983:PGR851999 PQH851983:PQN851999 QAD851983:QAJ851999 QJZ851983:QKF851999 QTV851983:QUB851999 RDR851983:RDX851999 RNN851983:RNT851999 RXJ851983:RXP851999 SHF851983:SHL851999 SRB851983:SRH851999 TAX851983:TBD851999 TKT851983:TKZ851999 TUP851983:TUV851999 UEL851983:UER851999 UOH851983:UON851999 UYD851983:UYJ851999 VHZ851983:VIF851999 VRV851983:VSB851999 WBR851983:WBX851999 WLN851983:WLT851999 WVJ851983:WVP851999 B917519:H917535 IX917519:JD917535 ST917519:SZ917535 ACP917519:ACV917535 AML917519:AMR917535 AWH917519:AWN917535 BGD917519:BGJ917535 BPZ917519:BQF917535 BZV917519:CAB917535 CJR917519:CJX917535 CTN917519:CTT917535 DDJ917519:DDP917535 DNF917519:DNL917535 DXB917519:DXH917535 EGX917519:EHD917535 EQT917519:EQZ917535 FAP917519:FAV917535 FKL917519:FKR917535 FUH917519:FUN917535 GED917519:GEJ917535 GNZ917519:GOF917535 GXV917519:GYB917535 HHR917519:HHX917535 HRN917519:HRT917535 IBJ917519:IBP917535 ILF917519:ILL917535 IVB917519:IVH917535 JEX917519:JFD917535 JOT917519:JOZ917535 JYP917519:JYV917535 KIL917519:KIR917535 KSH917519:KSN917535 LCD917519:LCJ917535 LLZ917519:LMF917535 LVV917519:LWB917535 MFR917519:MFX917535 MPN917519:MPT917535 MZJ917519:MZP917535 NJF917519:NJL917535 NTB917519:NTH917535 OCX917519:ODD917535 OMT917519:OMZ917535 OWP917519:OWV917535 PGL917519:PGR917535 PQH917519:PQN917535 QAD917519:QAJ917535 QJZ917519:QKF917535 QTV917519:QUB917535 RDR917519:RDX917535 RNN917519:RNT917535 RXJ917519:RXP917535 SHF917519:SHL917535 SRB917519:SRH917535 TAX917519:TBD917535 TKT917519:TKZ917535 TUP917519:TUV917535 UEL917519:UER917535 UOH917519:UON917535 UYD917519:UYJ917535 VHZ917519:VIF917535 VRV917519:VSB917535 WBR917519:WBX917535 WLN917519:WLT917535 WVJ917519:WVP917535 B983055:H983071 IX983055:JD983071 ST983055:SZ983071 ACP983055:ACV983071 AML983055:AMR983071 AWH983055:AWN983071 BGD983055:BGJ983071 BPZ983055:BQF983071 BZV983055:CAB983071 CJR983055:CJX983071 CTN983055:CTT983071 DDJ983055:DDP983071 DNF983055:DNL983071 DXB983055:DXH983071 EGX983055:EHD983071 EQT983055:EQZ983071 FAP983055:FAV983071 FKL983055:FKR983071 FUH983055:FUN983071 GED983055:GEJ983071 GNZ983055:GOF983071 GXV983055:GYB983071 HHR983055:HHX983071 HRN983055:HRT983071 IBJ983055:IBP983071 ILF983055:ILL983071 IVB983055:IVH983071 JEX983055:JFD983071 JOT983055:JOZ983071 JYP983055:JYV983071 KIL983055:KIR983071 KSH983055:KSN983071 LCD983055:LCJ983071 LLZ983055:LMF983071 LVV983055:LWB983071 MFR983055:MFX983071 MPN983055:MPT983071 MZJ983055:MZP983071 NJF983055:NJL983071 NTB983055:NTH983071 OCX983055:ODD983071 OMT983055:OMZ983071 OWP983055:OWV983071 PGL983055:PGR983071 PQH983055:PQN983071 QAD983055:QAJ983071 QJZ983055:QKF983071 QTV983055:QUB983071 RDR983055:RDX983071 RNN983055:RNT983071 RXJ983055:RXP983071 SHF983055:SHL983071 SRB983055:SRH983071 TAX983055:TBD983071 TKT983055:TKZ983071 TUP983055:TUV983071 UEL983055:UER983071 UOH983055:UON983071 UYD983055:UYJ983071 VHZ983055:VIF983071 VRV983055:VSB983071 WBR983055:WBX983071 WLN983055:WLT983071 WVJ983055:WVP983071">
      <formula1>INDIRECT($V$9)</formula1>
    </dataValidation>
  </dataValidations>
  <hyperlinks>
    <hyperlink ref="BI3"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81" orientation="landscape" r:id="rId1"/>
  <rowBreaks count="1" manualBreakCount="1">
    <brk id="3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9"/>
  <sheetViews>
    <sheetView showGridLines="0" view="pageBreakPreview" zoomScaleNormal="75" zoomScaleSheetLayoutView="100" workbookViewId="0">
      <selection activeCell="A2" sqref="A2:BF2"/>
    </sheetView>
  </sheetViews>
  <sheetFormatPr defaultRowHeight="14.25"/>
  <cols>
    <col min="1" max="1" width="4.25" style="372" customWidth="1"/>
    <col min="2" max="6" width="2.625" style="372" customWidth="1"/>
    <col min="7" max="21" width="2.625" style="373" customWidth="1"/>
    <col min="22" max="49" width="2.875" style="373" customWidth="1"/>
    <col min="50" max="58" width="2.625" style="373" customWidth="1"/>
    <col min="59" max="59" width="15.625" style="373" customWidth="1"/>
    <col min="60" max="73" width="2.625" style="373" customWidth="1"/>
    <col min="74" max="85" width="9" style="373" customWidth="1"/>
    <col min="86" max="86" width="21.25" style="373" bestFit="1" customWidth="1"/>
    <col min="87" max="87" width="14.5" style="373" bestFit="1" customWidth="1"/>
    <col min="88" max="88" width="21.25" style="373" bestFit="1" customWidth="1"/>
    <col min="89" max="90" width="19.125" style="373" bestFit="1" customWidth="1"/>
    <col min="91" max="91" width="21.25" style="373" bestFit="1" customWidth="1"/>
    <col min="92" max="92" width="26" style="373" bestFit="1" customWidth="1"/>
    <col min="93" max="94" width="9" style="373" customWidth="1"/>
    <col min="95" max="95" width="51.125" style="373" bestFit="1" customWidth="1"/>
    <col min="96" max="257" width="9" style="373" customWidth="1"/>
    <col min="258" max="258" width="4.25" style="373" customWidth="1"/>
    <col min="259" max="277" width="2.625" style="373" customWidth="1"/>
    <col min="278" max="305" width="2.875" style="373" customWidth="1"/>
    <col min="306" max="314" width="2.625" style="373" customWidth="1"/>
    <col min="315" max="315" width="15.625" style="373" customWidth="1"/>
    <col min="316" max="329" width="2.625" style="373" customWidth="1"/>
    <col min="330" max="513" width="9" style="373" customWidth="1"/>
    <col min="514" max="514" width="4.25" style="373" customWidth="1"/>
    <col min="515" max="533" width="2.625" style="373" customWidth="1"/>
    <col min="534" max="561" width="2.875" style="373" customWidth="1"/>
    <col min="562" max="570" width="2.625" style="373" customWidth="1"/>
    <col min="571" max="571" width="15.625" style="373" customWidth="1"/>
    <col min="572" max="585" width="2.625" style="373" customWidth="1"/>
    <col min="586" max="769" width="9" style="373" customWidth="1"/>
    <col min="770" max="770" width="4.25" style="373" customWidth="1"/>
    <col min="771" max="789" width="2.625" style="373" customWidth="1"/>
    <col min="790" max="817" width="2.875" style="373" customWidth="1"/>
    <col min="818" max="826" width="2.625" style="373" customWidth="1"/>
    <col min="827" max="827" width="15.625" style="373" customWidth="1"/>
    <col min="828" max="841" width="2.625" style="373" customWidth="1"/>
    <col min="842" max="1025" width="9" style="373" customWidth="1"/>
    <col min="1026" max="1026" width="4.25" style="373" customWidth="1"/>
    <col min="1027" max="1045" width="2.625" style="373" customWidth="1"/>
    <col min="1046" max="1073" width="2.875" style="373" customWidth="1"/>
    <col min="1074" max="1082" width="2.625" style="373" customWidth="1"/>
    <col min="1083" max="1083" width="15.625" style="373" customWidth="1"/>
    <col min="1084" max="1097" width="2.625" style="373" customWidth="1"/>
    <col min="1098" max="1281" width="9" style="373" customWidth="1"/>
    <col min="1282" max="1282" width="4.25" style="373" customWidth="1"/>
    <col min="1283" max="1301" width="2.625" style="373" customWidth="1"/>
    <col min="1302" max="1329" width="2.875" style="373" customWidth="1"/>
    <col min="1330" max="1338" width="2.625" style="373" customWidth="1"/>
    <col min="1339" max="1339" width="15.625" style="373" customWidth="1"/>
    <col min="1340" max="1353" width="2.625" style="373" customWidth="1"/>
    <col min="1354" max="1537" width="9" style="373" customWidth="1"/>
    <col min="1538" max="1538" width="4.25" style="373" customWidth="1"/>
    <col min="1539" max="1557" width="2.625" style="373" customWidth="1"/>
    <col min="1558" max="1585" width="2.875" style="373" customWidth="1"/>
    <col min="1586" max="1594" width="2.625" style="373" customWidth="1"/>
    <col min="1595" max="1595" width="15.625" style="373" customWidth="1"/>
    <col min="1596" max="1609" width="2.625" style="373" customWidth="1"/>
    <col min="1610" max="1793" width="9" style="373" customWidth="1"/>
    <col min="1794" max="1794" width="4.25" style="373" customWidth="1"/>
    <col min="1795" max="1813" width="2.625" style="373" customWidth="1"/>
    <col min="1814" max="1841" width="2.875" style="373" customWidth="1"/>
    <col min="1842" max="1850" width="2.625" style="373" customWidth="1"/>
    <col min="1851" max="1851" width="15.625" style="373" customWidth="1"/>
    <col min="1852" max="1865" width="2.625" style="373" customWidth="1"/>
    <col min="1866" max="2049" width="9" style="373" customWidth="1"/>
    <col min="2050" max="2050" width="4.25" style="373" customWidth="1"/>
    <col min="2051" max="2069" width="2.625" style="373" customWidth="1"/>
    <col min="2070" max="2097" width="2.875" style="373" customWidth="1"/>
    <col min="2098" max="2106" width="2.625" style="373" customWidth="1"/>
    <col min="2107" max="2107" width="15.625" style="373" customWidth="1"/>
    <col min="2108" max="2121" width="2.625" style="373" customWidth="1"/>
    <col min="2122" max="2305" width="9" style="373" customWidth="1"/>
    <col min="2306" max="2306" width="4.25" style="373" customWidth="1"/>
    <col min="2307" max="2325" width="2.625" style="373" customWidth="1"/>
    <col min="2326" max="2353" width="2.875" style="373" customWidth="1"/>
    <col min="2354" max="2362" width="2.625" style="373" customWidth="1"/>
    <col min="2363" max="2363" width="15.625" style="373" customWidth="1"/>
    <col min="2364" max="2377" width="2.625" style="373" customWidth="1"/>
    <col min="2378" max="2561" width="9" style="373" customWidth="1"/>
    <col min="2562" max="2562" width="4.25" style="373" customWidth="1"/>
    <col min="2563" max="2581" width="2.625" style="373" customWidth="1"/>
    <col min="2582" max="2609" width="2.875" style="373" customWidth="1"/>
    <col min="2610" max="2618" width="2.625" style="373" customWidth="1"/>
    <col min="2619" max="2619" width="15.625" style="373" customWidth="1"/>
    <col min="2620" max="2633" width="2.625" style="373" customWidth="1"/>
    <col min="2634" max="2817" width="9" style="373" customWidth="1"/>
    <col min="2818" max="2818" width="4.25" style="373" customWidth="1"/>
    <col min="2819" max="2837" width="2.625" style="373" customWidth="1"/>
    <col min="2838" max="2865" width="2.875" style="373" customWidth="1"/>
    <col min="2866" max="2874" width="2.625" style="373" customWidth="1"/>
    <col min="2875" max="2875" width="15.625" style="373" customWidth="1"/>
    <col min="2876" max="2889" width="2.625" style="373" customWidth="1"/>
    <col min="2890" max="3073" width="9" style="373" customWidth="1"/>
    <col min="3074" max="3074" width="4.25" style="373" customWidth="1"/>
    <col min="3075" max="3093" width="2.625" style="373" customWidth="1"/>
    <col min="3094" max="3121" width="2.875" style="373" customWidth="1"/>
    <col min="3122" max="3130" width="2.625" style="373" customWidth="1"/>
    <col min="3131" max="3131" width="15.625" style="373" customWidth="1"/>
    <col min="3132" max="3145" width="2.625" style="373" customWidth="1"/>
    <col min="3146" max="3329" width="9" style="373" customWidth="1"/>
    <col min="3330" max="3330" width="4.25" style="373" customWidth="1"/>
    <col min="3331" max="3349" width="2.625" style="373" customWidth="1"/>
    <col min="3350" max="3377" width="2.875" style="373" customWidth="1"/>
    <col min="3378" max="3386" width="2.625" style="373" customWidth="1"/>
    <col min="3387" max="3387" width="15.625" style="373" customWidth="1"/>
    <col min="3388" max="3401" width="2.625" style="373" customWidth="1"/>
    <col min="3402" max="3585" width="9" style="373" customWidth="1"/>
    <col min="3586" max="3586" width="4.25" style="373" customWidth="1"/>
    <col min="3587" max="3605" width="2.625" style="373" customWidth="1"/>
    <col min="3606" max="3633" width="2.875" style="373" customWidth="1"/>
    <col min="3634" max="3642" width="2.625" style="373" customWidth="1"/>
    <col min="3643" max="3643" width="15.625" style="373" customWidth="1"/>
    <col min="3644" max="3657" width="2.625" style="373" customWidth="1"/>
    <col min="3658" max="3841" width="9" style="373" customWidth="1"/>
    <col min="3842" max="3842" width="4.25" style="373" customWidth="1"/>
    <col min="3843" max="3861" width="2.625" style="373" customWidth="1"/>
    <col min="3862" max="3889" width="2.875" style="373" customWidth="1"/>
    <col min="3890" max="3898" width="2.625" style="373" customWidth="1"/>
    <col min="3899" max="3899" width="15.625" style="373" customWidth="1"/>
    <col min="3900" max="3913" width="2.625" style="373" customWidth="1"/>
    <col min="3914" max="4097" width="9" style="373" customWidth="1"/>
    <col min="4098" max="4098" width="4.25" style="373" customWidth="1"/>
    <col min="4099" max="4117" width="2.625" style="373" customWidth="1"/>
    <col min="4118" max="4145" width="2.875" style="373" customWidth="1"/>
    <col min="4146" max="4154" width="2.625" style="373" customWidth="1"/>
    <col min="4155" max="4155" width="15.625" style="373" customWidth="1"/>
    <col min="4156" max="4169" width="2.625" style="373" customWidth="1"/>
    <col min="4170" max="4353" width="9" style="373" customWidth="1"/>
    <col min="4354" max="4354" width="4.25" style="373" customWidth="1"/>
    <col min="4355" max="4373" width="2.625" style="373" customWidth="1"/>
    <col min="4374" max="4401" width="2.875" style="373" customWidth="1"/>
    <col min="4402" max="4410" width="2.625" style="373" customWidth="1"/>
    <col min="4411" max="4411" width="15.625" style="373" customWidth="1"/>
    <col min="4412" max="4425" width="2.625" style="373" customWidth="1"/>
    <col min="4426" max="4609" width="9" style="373" customWidth="1"/>
    <col min="4610" max="4610" width="4.25" style="373" customWidth="1"/>
    <col min="4611" max="4629" width="2.625" style="373" customWidth="1"/>
    <col min="4630" max="4657" width="2.875" style="373" customWidth="1"/>
    <col min="4658" max="4666" width="2.625" style="373" customWidth="1"/>
    <col min="4667" max="4667" width="15.625" style="373" customWidth="1"/>
    <col min="4668" max="4681" width="2.625" style="373" customWidth="1"/>
    <col min="4682" max="4865" width="9" style="373" customWidth="1"/>
    <col min="4866" max="4866" width="4.25" style="373" customWidth="1"/>
    <col min="4867" max="4885" width="2.625" style="373" customWidth="1"/>
    <col min="4886" max="4913" width="2.875" style="373" customWidth="1"/>
    <col min="4914" max="4922" width="2.625" style="373" customWidth="1"/>
    <col min="4923" max="4923" width="15.625" style="373" customWidth="1"/>
    <col min="4924" max="4937" width="2.625" style="373" customWidth="1"/>
    <col min="4938" max="5121" width="9" style="373" customWidth="1"/>
    <col min="5122" max="5122" width="4.25" style="373" customWidth="1"/>
    <col min="5123" max="5141" width="2.625" style="373" customWidth="1"/>
    <col min="5142" max="5169" width="2.875" style="373" customWidth="1"/>
    <col min="5170" max="5178" width="2.625" style="373" customWidth="1"/>
    <col min="5179" max="5179" width="15.625" style="373" customWidth="1"/>
    <col min="5180" max="5193" width="2.625" style="373" customWidth="1"/>
    <col min="5194" max="5377" width="9" style="373" customWidth="1"/>
    <col min="5378" max="5378" width="4.25" style="373" customWidth="1"/>
    <col min="5379" max="5397" width="2.625" style="373" customWidth="1"/>
    <col min="5398" max="5425" width="2.875" style="373" customWidth="1"/>
    <col min="5426" max="5434" width="2.625" style="373" customWidth="1"/>
    <col min="5435" max="5435" width="15.625" style="373" customWidth="1"/>
    <col min="5436" max="5449" width="2.625" style="373" customWidth="1"/>
    <col min="5450" max="5633" width="9" style="373" customWidth="1"/>
    <col min="5634" max="5634" width="4.25" style="373" customWidth="1"/>
    <col min="5635" max="5653" width="2.625" style="373" customWidth="1"/>
    <col min="5654" max="5681" width="2.875" style="373" customWidth="1"/>
    <col min="5682" max="5690" width="2.625" style="373" customWidth="1"/>
    <col min="5691" max="5691" width="15.625" style="373" customWidth="1"/>
    <col min="5692" max="5705" width="2.625" style="373" customWidth="1"/>
    <col min="5706" max="5889" width="9" style="373" customWidth="1"/>
    <col min="5890" max="5890" width="4.25" style="373" customWidth="1"/>
    <col min="5891" max="5909" width="2.625" style="373" customWidth="1"/>
    <col min="5910" max="5937" width="2.875" style="373" customWidth="1"/>
    <col min="5938" max="5946" width="2.625" style="373" customWidth="1"/>
    <col min="5947" max="5947" width="15.625" style="373" customWidth="1"/>
    <col min="5948" max="5961" width="2.625" style="373" customWidth="1"/>
    <col min="5962" max="6145" width="9" style="373" customWidth="1"/>
    <col min="6146" max="6146" width="4.25" style="373" customWidth="1"/>
    <col min="6147" max="6165" width="2.625" style="373" customWidth="1"/>
    <col min="6166" max="6193" width="2.875" style="373" customWidth="1"/>
    <col min="6194" max="6202" width="2.625" style="373" customWidth="1"/>
    <col min="6203" max="6203" width="15.625" style="373" customWidth="1"/>
    <col min="6204" max="6217" width="2.625" style="373" customWidth="1"/>
    <col min="6218" max="6401" width="9" style="373" customWidth="1"/>
    <col min="6402" max="6402" width="4.25" style="373" customWidth="1"/>
    <col min="6403" max="6421" width="2.625" style="373" customWidth="1"/>
    <col min="6422" max="6449" width="2.875" style="373" customWidth="1"/>
    <col min="6450" max="6458" width="2.625" style="373" customWidth="1"/>
    <col min="6459" max="6459" width="15.625" style="373" customWidth="1"/>
    <col min="6460" max="6473" width="2.625" style="373" customWidth="1"/>
    <col min="6474" max="6657" width="9" style="373" customWidth="1"/>
    <col min="6658" max="6658" width="4.25" style="373" customWidth="1"/>
    <col min="6659" max="6677" width="2.625" style="373" customWidth="1"/>
    <col min="6678" max="6705" width="2.875" style="373" customWidth="1"/>
    <col min="6706" max="6714" width="2.625" style="373" customWidth="1"/>
    <col min="6715" max="6715" width="15.625" style="373" customWidth="1"/>
    <col min="6716" max="6729" width="2.625" style="373" customWidth="1"/>
    <col min="6730" max="6913" width="9" style="373" customWidth="1"/>
    <col min="6914" max="6914" width="4.25" style="373" customWidth="1"/>
    <col min="6915" max="6933" width="2.625" style="373" customWidth="1"/>
    <col min="6934" max="6961" width="2.875" style="373" customWidth="1"/>
    <col min="6962" max="6970" width="2.625" style="373" customWidth="1"/>
    <col min="6971" max="6971" width="15.625" style="373" customWidth="1"/>
    <col min="6972" max="6985" width="2.625" style="373" customWidth="1"/>
    <col min="6986" max="7169" width="9" style="373" customWidth="1"/>
    <col min="7170" max="7170" width="4.25" style="373" customWidth="1"/>
    <col min="7171" max="7189" width="2.625" style="373" customWidth="1"/>
    <col min="7190" max="7217" width="2.875" style="373" customWidth="1"/>
    <col min="7218" max="7226" width="2.625" style="373" customWidth="1"/>
    <col min="7227" max="7227" width="15.625" style="373" customWidth="1"/>
    <col min="7228" max="7241" width="2.625" style="373" customWidth="1"/>
    <col min="7242" max="7425" width="9" style="373" customWidth="1"/>
    <col min="7426" max="7426" width="4.25" style="373" customWidth="1"/>
    <col min="7427" max="7445" width="2.625" style="373" customWidth="1"/>
    <col min="7446" max="7473" width="2.875" style="373" customWidth="1"/>
    <col min="7474" max="7482" width="2.625" style="373" customWidth="1"/>
    <col min="7483" max="7483" width="15.625" style="373" customWidth="1"/>
    <col min="7484" max="7497" width="2.625" style="373" customWidth="1"/>
    <col min="7498" max="7681" width="9" style="373" customWidth="1"/>
    <col min="7682" max="7682" width="4.25" style="373" customWidth="1"/>
    <col min="7683" max="7701" width="2.625" style="373" customWidth="1"/>
    <col min="7702" max="7729" width="2.875" style="373" customWidth="1"/>
    <col min="7730" max="7738" width="2.625" style="373" customWidth="1"/>
    <col min="7739" max="7739" width="15.625" style="373" customWidth="1"/>
    <col min="7740" max="7753" width="2.625" style="373" customWidth="1"/>
    <col min="7754" max="7937" width="9" style="373" customWidth="1"/>
    <col min="7938" max="7938" width="4.25" style="373" customWidth="1"/>
    <col min="7939" max="7957" width="2.625" style="373" customWidth="1"/>
    <col min="7958" max="7985" width="2.875" style="373" customWidth="1"/>
    <col min="7986" max="7994" width="2.625" style="373" customWidth="1"/>
    <col min="7995" max="7995" width="15.625" style="373" customWidth="1"/>
    <col min="7996" max="8009" width="2.625" style="373" customWidth="1"/>
    <col min="8010" max="8193" width="9" style="373" customWidth="1"/>
    <col min="8194" max="8194" width="4.25" style="373" customWidth="1"/>
    <col min="8195" max="8213" width="2.625" style="373" customWidth="1"/>
    <col min="8214" max="8241" width="2.875" style="373" customWidth="1"/>
    <col min="8242" max="8250" width="2.625" style="373" customWidth="1"/>
    <col min="8251" max="8251" width="15.625" style="373" customWidth="1"/>
    <col min="8252" max="8265" width="2.625" style="373" customWidth="1"/>
    <col min="8266" max="8449" width="9" style="373" customWidth="1"/>
    <col min="8450" max="8450" width="4.25" style="373" customWidth="1"/>
    <col min="8451" max="8469" width="2.625" style="373" customWidth="1"/>
    <col min="8470" max="8497" width="2.875" style="373" customWidth="1"/>
    <col min="8498" max="8506" width="2.625" style="373" customWidth="1"/>
    <col min="8507" max="8507" width="15.625" style="373" customWidth="1"/>
    <col min="8508" max="8521" width="2.625" style="373" customWidth="1"/>
    <col min="8522" max="8705" width="9" style="373" customWidth="1"/>
    <col min="8706" max="8706" width="4.25" style="373" customWidth="1"/>
    <col min="8707" max="8725" width="2.625" style="373" customWidth="1"/>
    <col min="8726" max="8753" width="2.875" style="373" customWidth="1"/>
    <col min="8754" max="8762" width="2.625" style="373" customWidth="1"/>
    <col min="8763" max="8763" width="15.625" style="373" customWidth="1"/>
    <col min="8764" max="8777" width="2.625" style="373" customWidth="1"/>
    <col min="8778" max="8961" width="9" style="373" customWidth="1"/>
    <col min="8962" max="8962" width="4.25" style="373" customWidth="1"/>
    <col min="8963" max="8981" width="2.625" style="373" customWidth="1"/>
    <col min="8982" max="9009" width="2.875" style="373" customWidth="1"/>
    <col min="9010" max="9018" width="2.625" style="373" customWidth="1"/>
    <col min="9019" max="9019" width="15.625" style="373" customWidth="1"/>
    <col min="9020" max="9033" width="2.625" style="373" customWidth="1"/>
    <col min="9034" max="9217" width="9" style="373" customWidth="1"/>
    <col min="9218" max="9218" width="4.25" style="373" customWidth="1"/>
    <col min="9219" max="9237" width="2.625" style="373" customWidth="1"/>
    <col min="9238" max="9265" width="2.875" style="373" customWidth="1"/>
    <col min="9266" max="9274" width="2.625" style="373" customWidth="1"/>
    <col min="9275" max="9275" width="15.625" style="373" customWidth="1"/>
    <col min="9276" max="9289" width="2.625" style="373" customWidth="1"/>
    <col min="9290" max="9473" width="9" style="373" customWidth="1"/>
    <col min="9474" max="9474" width="4.25" style="373" customWidth="1"/>
    <col min="9475" max="9493" width="2.625" style="373" customWidth="1"/>
    <col min="9494" max="9521" width="2.875" style="373" customWidth="1"/>
    <col min="9522" max="9530" width="2.625" style="373" customWidth="1"/>
    <col min="9531" max="9531" width="15.625" style="373" customWidth="1"/>
    <col min="9532" max="9545" width="2.625" style="373" customWidth="1"/>
    <col min="9546" max="9729" width="9" style="373" customWidth="1"/>
    <col min="9730" max="9730" width="4.25" style="373" customWidth="1"/>
    <col min="9731" max="9749" width="2.625" style="373" customWidth="1"/>
    <col min="9750" max="9777" width="2.875" style="373" customWidth="1"/>
    <col min="9778" max="9786" width="2.625" style="373" customWidth="1"/>
    <col min="9787" max="9787" width="15.625" style="373" customWidth="1"/>
    <col min="9788" max="9801" width="2.625" style="373" customWidth="1"/>
    <col min="9802" max="9985" width="9" style="373" customWidth="1"/>
    <col min="9986" max="9986" width="4.25" style="373" customWidth="1"/>
    <col min="9987" max="10005" width="2.625" style="373" customWidth="1"/>
    <col min="10006" max="10033" width="2.875" style="373" customWidth="1"/>
    <col min="10034" max="10042" width="2.625" style="373" customWidth="1"/>
    <col min="10043" max="10043" width="15.625" style="373" customWidth="1"/>
    <col min="10044" max="10057" width="2.625" style="373" customWidth="1"/>
    <col min="10058" max="10241" width="9" style="373" customWidth="1"/>
    <col min="10242" max="10242" width="4.25" style="373" customWidth="1"/>
    <col min="10243" max="10261" width="2.625" style="373" customWidth="1"/>
    <col min="10262" max="10289" width="2.875" style="373" customWidth="1"/>
    <col min="10290" max="10298" width="2.625" style="373" customWidth="1"/>
    <col min="10299" max="10299" width="15.625" style="373" customWidth="1"/>
    <col min="10300" max="10313" width="2.625" style="373" customWidth="1"/>
    <col min="10314" max="10497" width="9" style="373" customWidth="1"/>
    <col min="10498" max="10498" width="4.25" style="373" customWidth="1"/>
    <col min="10499" max="10517" width="2.625" style="373" customWidth="1"/>
    <col min="10518" max="10545" width="2.875" style="373" customWidth="1"/>
    <col min="10546" max="10554" width="2.625" style="373" customWidth="1"/>
    <col min="10555" max="10555" width="15.625" style="373" customWidth="1"/>
    <col min="10556" max="10569" width="2.625" style="373" customWidth="1"/>
    <col min="10570" max="10753" width="9" style="373" customWidth="1"/>
    <col min="10754" max="10754" width="4.25" style="373" customWidth="1"/>
    <col min="10755" max="10773" width="2.625" style="373" customWidth="1"/>
    <col min="10774" max="10801" width="2.875" style="373" customWidth="1"/>
    <col min="10802" max="10810" width="2.625" style="373" customWidth="1"/>
    <col min="10811" max="10811" width="15.625" style="373" customWidth="1"/>
    <col min="10812" max="10825" width="2.625" style="373" customWidth="1"/>
    <col min="10826" max="11009" width="9" style="373" customWidth="1"/>
    <col min="11010" max="11010" width="4.25" style="373" customWidth="1"/>
    <col min="11011" max="11029" width="2.625" style="373" customWidth="1"/>
    <col min="11030" max="11057" width="2.875" style="373" customWidth="1"/>
    <col min="11058" max="11066" width="2.625" style="373" customWidth="1"/>
    <col min="11067" max="11067" width="15.625" style="373" customWidth="1"/>
    <col min="11068" max="11081" width="2.625" style="373" customWidth="1"/>
    <col min="11082" max="11265" width="9" style="373" customWidth="1"/>
    <col min="11266" max="11266" width="4.25" style="373" customWidth="1"/>
    <col min="11267" max="11285" width="2.625" style="373" customWidth="1"/>
    <col min="11286" max="11313" width="2.875" style="373" customWidth="1"/>
    <col min="11314" max="11322" width="2.625" style="373" customWidth="1"/>
    <col min="11323" max="11323" width="15.625" style="373" customWidth="1"/>
    <col min="11324" max="11337" width="2.625" style="373" customWidth="1"/>
    <col min="11338" max="11521" width="9" style="373" customWidth="1"/>
    <col min="11522" max="11522" width="4.25" style="373" customWidth="1"/>
    <col min="11523" max="11541" width="2.625" style="373" customWidth="1"/>
    <col min="11542" max="11569" width="2.875" style="373" customWidth="1"/>
    <col min="11570" max="11578" width="2.625" style="373" customWidth="1"/>
    <col min="11579" max="11579" width="15.625" style="373" customWidth="1"/>
    <col min="11580" max="11593" width="2.625" style="373" customWidth="1"/>
    <col min="11594" max="11777" width="9" style="373" customWidth="1"/>
    <col min="11778" max="11778" width="4.25" style="373" customWidth="1"/>
    <col min="11779" max="11797" width="2.625" style="373" customWidth="1"/>
    <col min="11798" max="11825" width="2.875" style="373" customWidth="1"/>
    <col min="11826" max="11834" width="2.625" style="373" customWidth="1"/>
    <col min="11835" max="11835" width="15.625" style="373" customWidth="1"/>
    <col min="11836" max="11849" width="2.625" style="373" customWidth="1"/>
    <col min="11850" max="12033" width="9" style="373" customWidth="1"/>
    <col min="12034" max="12034" width="4.25" style="373" customWidth="1"/>
    <col min="12035" max="12053" width="2.625" style="373" customWidth="1"/>
    <col min="12054" max="12081" width="2.875" style="373" customWidth="1"/>
    <col min="12082" max="12090" width="2.625" style="373" customWidth="1"/>
    <col min="12091" max="12091" width="15.625" style="373" customWidth="1"/>
    <col min="12092" max="12105" width="2.625" style="373" customWidth="1"/>
    <col min="12106" max="12289" width="9" style="373" customWidth="1"/>
    <col min="12290" max="12290" width="4.25" style="373" customWidth="1"/>
    <col min="12291" max="12309" width="2.625" style="373" customWidth="1"/>
    <col min="12310" max="12337" width="2.875" style="373" customWidth="1"/>
    <col min="12338" max="12346" width="2.625" style="373" customWidth="1"/>
    <col min="12347" max="12347" width="15.625" style="373" customWidth="1"/>
    <col min="12348" max="12361" width="2.625" style="373" customWidth="1"/>
    <col min="12362" max="12545" width="9" style="373" customWidth="1"/>
    <col min="12546" max="12546" width="4.25" style="373" customWidth="1"/>
    <col min="12547" max="12565" width="2.625" style="373" customWidth="1"/>
    <col min="12566" max="12593" width="2.875" style="373" customWidth="1"/>
    <col min="12594" max="12602" width="2.625" style="373" customWidth="1"/>
    <col min="12603" max="12603" width="15.625" style="373" customWidth="1"/>
    <col min="12604" max="12617" width="2.625" style="373" customWidth="1"/>
    <col min="12618" max="12801" width="9" style="373" customWidth="1"/>
    <col min="12802" max="12802" width="4.25" style="373" customWidth="1"/>
    <col min="12803" max="12821" width="2.625" style="373" customWidth="1"/>
    <col min="12822" max="12849" width="2.875" style="373" customWidth="1"/>
    <col min="12850" max="12858" width="2.625" style="373" customWidth="1"/>
    <col min="12859" max="12859" width="15.625" style="373" customWidth="1"/>
    <col min="12860" max="12873" width="2.625" style="373" customWidth="1"/>
    <col min="12874" max="13057" width="9" style="373" customWidth="1"/>
    <col min="13058" max="13058" width="4.25" style="373" customWidth="1"/>
    <col min="13059" max="13077" width="2.625" style="373" customWidth="1"/>
    <col min="13078" max="13105" width="2.875" style="373" customWidth="1"/>
    <col min="13106" max="13114" width="2.625" style="373" customWidth="1"/>
    <col min="13115" max="13115" width="15.625" style="373" customWidth="1"/>
    <col min="13116" max="13129" width="2.625" style="373" customWidth="1"/>
    <col min="13130" max="13313" width="9" style="373" customWidth="1"/>
    <col min="13314" max="13314" width="4.25" style="373" customWidth="1"/>
    <col min="13315" max="13333" width="2.625" style="373" customWidth="1"/>
    <col min="13334" max="13361" width="2.875" style="373" customWidth="1"/>
    <col min="13362" max="13370" width="2.625" style="373" customWidth="1"/>
    <col min="13371" max="13371" width="15.625" style="373" customWidth="1"/>
    <col min="13372" max="13385" width="2.625" style="373" customWidth="1"/>
    <col min="13386" max="13569" width="9" style="373" customWidth="1"/>
    <col min="13570" max="13570" width="4.25" style="373" customWidth="1"/>
    <col min="13571" max="13589" width="2.625" style="373" customWidth="1"/>
    <col min="13590" max="13617" width="2.875" style="373" customWidth="1"/>
    <col min="13618" max="13626" width="2.625" style="373" customWidth="1"/>
    <col min="13627" max="13627" width="15.625" style="373" customWidth="1"/>
    <col min="13628" max="13641" width="2.625" style="373" customWidth="1"/>
    <col min="13642" max="13825" width="9" style="373" customWidth="1"/>
    <col min="13826" max="13826" width="4.25" style="373" customWidth="1"/>
    <col min="13827" max="13845" width="2.625" style="373" customWidth="1"/>
    <col min="13846" max="13873" width="2.875" style="373" customWidth="1"/>
    <col min="13874" max="13882" width="2.625" style="373" customWidth="1"/>
    <col min="13883" max="13883" width="15.625" style="373" customWidth="1"/>
    <col min="13884" max="13897" width="2.625" style="373" customWidth="1"/>
    <col min="13898" max="14081" width="9" style="373" customWidth="1"/>
    <col min="14082" max="14082" width="4.25" style="373" customWidth="1"/>
    <col min="14083" max="14101" width="2.625" style="373" customWidth="1"/>
    <col min="14102" max="14129" width="2.875" style="373" customWidth="1"/>
    <col min="14130" max="14138" width="2.625" style="373" customWidth="1"/>
    <col min="14139" max="14139" width="15.625" style="373" customWidth="1"/>
    <col min="14140" max="14153" width="2.625" style="373" customWidth="1"/>
    <col min="14154" max="14337" width="9" style="373" customWidth="1"/>
    <col min="14338" max="14338" width="4.25" style="373" customWidth="1"/>
    <col min="14339" max="14357" width="2.625" style="373" customWidth="1"/>
    <col min="14358" max="14385" width="2.875" style="373" customWidth="1"/>
    <col min="14386" max="14394" width="2.625" style="373" customWidth="1"/>
    <col min="14395" max="14395" width="15.625" style="373" customWidth="1"/>
    <col min="14396" max="14409" width="2.625" style="373" customWidth="1"/>
    <col min="14410" max="14593" width="9" style="373" customWidth="1"/>
    <col min="14594" max="14594" width="4.25" style="373" customWidth="1"/>
    <col min="14595" max="14613" width="2.625" style="373" customWidth="1"/>
    <col min="14614" max="14641" width="2.875" style="373" customWidth="1"/>
    <col min="14642" max="14650" width="2.625" style="373" customWidth="1"/>
    <col min="14651" max="14651" width="15.625" style="373" customWidth="1"/>
    <col min="14652" max="14665" width="2.625" style="373" customWidth="1"/>
    <col min="14666" max="14849" width="9" style="373" customWidth="1"/>
    <col min="14850" max="14850" width="4.25" style="373" customWidth="1"/>
    <col min="14851" max="14869" width="2.625" style="373" customWidth="1"/>
    <col min="14870" max="14897" width="2.875" style="373" customWidth="1"/>
    <col min="14898" max="14906" width="2.625" style="373" customWidth="1"/>
    <col min="14907" max="14907" width="15.625" style="373" customWidth="1"/>
    <col min="14908" max="14921" width="2.625" style="373" customWidth="1"/>
    <col min="14922" max="15105" width="9" style="373" customWidth="1"/>
    <col min="15106" max="15106" width="4.25" style="373" customWidth="1"/>
    <col min="15107" max="15125" width="2.625" style="373" customWidth="1"/>
    <col min="15126" max="15153" width="2.875" style="373" customWidth="1"/>
    <col min="15154" max="15162" width="2.625" style="373" customWidth="1"/>
    <col min="15163" max="15163" width="15.625" style="373" customWidth="1"/>
    <col min="15164" max="15177" width="2.625" style="373" customWidth="1"/>
    <col min="15178" max="15361" width="9" style="373" customWidth="1"/>
    <col min="15362" max="15362" width="4.25" style="373" customWidth="1"/>
    <col min="15363" max="15381" width="2.625" style="373" customWidth="1"/>
    <col min="15382" max="15409" width="2.875" style="373" customWidth="1"/>
    <col min="15410" max="15418" width="2.625" style="373" customWidth="1"/>
    <col min="15419" max="15419" width="15.625" style="373" customWidth="1"/>
    <col min="15420" max="15433" width="2.625" style="373" customWidth="1"/>
    <col min="15434" max="15617" width="9" style="373" customWidth="1"/>
    <col min="15618" max="15618" width="4.25" style="373" customWidth="1"/>
    <col min="15619" max="15637" width="2.625" style="373" customWidth="1"/>
    <col min="15638" max="15665" width="2.875" style="373" customWidth="1"/>
    <col min="15666" max="15674" width="2.625" style="373" customWidth="1"/>
    <col min="15675" max="15675" width="15.625" style="373" customWidth="1"/>
    <col min="15676" max="15689" width="2.625" style="373" customWidth="1"/>
    <col min="15690" max="15873" width="9" style="373" customWidth="1"/>
    <col min="15874" max="15874" width="4.25" style="373" customWidth="1"/>
    <col min="15875" max="15893" width="2.625" style="373" customWidth="1"/>
    <col min="15894" max="15921" width="2.875" style="373" customWidth="1"/>
    <col min="15922" max="15930" width="2.625" style="373" customWidth="1"/>
    <col min="15931" max="15931" width="15.625" style="373" customWidth="1"/>
    <col min="15932" max="15945" width="2.625" style="373" customWidth="1"/>
    <col min="15946" max="16129" width="9" style="373" customWidth="1"/>
    <col min="16130" max="16130" width="4.25" style="373" customWidth="1"/>
    <col min="16131" max="16149" width="2.625" style="373" customWidth="1"/>
    <col min="16150" max="16177" width="2.875" style="373" customWidth="1"/>
    <col min="16178" max="16186" width="2.625" style="373" customWidth="1"/>
    <col min="16187" max="16187" width="15.625" style="373" customWidth="1"/>
    <col min="16188" max="16201" width="2.625" style="373" customWidth="1"/>
    <col min="16202" max="16384" width="9" style="373" customWidth="1"/>
  </cols>
  <sheetData>
    <row r="1" spans="1:96" ht="21" customHeight="1">
      <c r="BG1" s="389" t="s">
        <v>362</v>
      </c>
    </row>
    <row r="2" spans="1:96" ht="21" customHeight="1">
      <c r="A2" s="1456" t="s">
        <v>248</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1456"/>
      <c r="AF2" s="1456"/>
      <c r="AG2" s="1456"/>
      <c r="AH2" s="1456"/>
      <c r="AI2" s="1456"/>
      <c r="AJ2" s="1456"/>
      <c r="AK2" s="1456"/>
      <c r="AL2" s="1456"/>
      <c r="AM2" s="1456"/>
      <c r="AN2" s="1456"/>
      <c r="AO2" s="1456"/>
      <c r="AP2" s="1456"/>
      <c r="AQ2" s="1456"/>
      <c r="AR2" s="1456"/>
      <c r="AS2" s="1456"/>
      <c r="AT2" s="1456"/>
      <c r="AU2" s="1456"/>
      <c r="AV2" s="1456"/>
      <c r="AW2" s="1456"/>
      <c r="AX2" s="1456"/>
      <c r="AY2" s="1456"/>
      <c r="AZ2" s="1456"/>
      <c r="BA2" s="1456"/>
      <c r="BB2" s="1456"/>
      <c r="BC2" s="1456"/>
      <c r="BD2" s="1456"/>
      <c r="BE2" s="1456"/>
      <c r="BF2" s="1456"/>
    </row>
    <row r="3" spans="1:96" ht="22.5" customHeight="1">
      <c r="A3" s="381"/>
      <c r="B3" s="381"/>
      <c r="C3" s="381"/>
      <c r="D3" s="381"/>
      <c r="E3" s="381"/>
      <c r="F3" s="381"/>
      <c r="G3" s="381"/>
      <c r="AU3" s="1718" t="s">
        <v>835</v>
      </c>
      <c r="AV3" s="1718"/>
      <c r="AW3" s="1718"/>
      <c r="AX3" s="1718"/>
      <c r="AY3" s="1718"/>
      <c r="AZ3" s="1718"/>
      <c r="BA3" s="1719" t="s">
        <v>252</v>
      </c>
      <c r="BB3" s="1719"/>
      <c r="BC3" s="1719"/>
      <c r="BD3" s="1719"/>
      <c r="BE3" s="1719"/>
      <c r="BF3" s="1719"/>
      <c r="BG3" s="1719"/>
    </row>
    <row r="4" spans="1:96" ht="9.75" customHeight="1">
      <c r="A4" s="381"/>
      <c r="B4" s="381"/>
      <c r="C4" s="381"/>
      <c r="D4" s="381"/>
      <c r="E4" s="381"/>
      <c r="F4" s="381"/>
      <c r="G4" s="381"/>
      <c r="BA4" s="479"/>
      <c r="BB4" s="479"/>
      <c r="BC4" s="479"/>
      <c r="BD4" s="479"/>
      <c r="BE4" s="479"/>
      <c r="BF4" s="479"/>
      <c r="BG4" s="479"/>
    </row>
    <row r="5" spans="1:96" ht="25.5" customHeight="1">
      <c r="A5" s="1796" t="s">
        <v>868</v>
      </c>
      <c r="B5" s="1797"/>
      <c r="C5" s="1797"/>
      <c r="D5" s="1797"/>
      <c r="E5" s="1797"/>
      <c r="F5" s="1797"/>
      <c r="G5" s="1797"/>
      <c r="H5" s="1797"/>
      <c r="I5" s="1797"/>
      <c r="J5" s="1797"/>
      <c r="K5" s="1797"/>
      <c r="L5" s="1797"/>
      <c r="M5" s="1797"/>
      <c r="N5" s="1797"/>
      <c r="O5" s="1797"/>
      <c r="P5" s="1797"/>
      <c r="Q5" s="1797"/>
      <c r="R5" s="1797"/>
      <c r="S5" s="1797"/>
      <c r="T5" s="1797"/>
      <c r="U5" s="1797"/>
      <c r="V5" s="1797"/>
      <c r="W5" s="1797"/>
      <c r="X5" s="1797"/>
      <c r="Y5" s="1797"/>
      <c r="Z5" s="1797"/>
      <c r="AA5" s="1797"/>
      <c r="AB5" s="1797"/>
      <c r="AC5" s="1797"/>
      <c r="AD5" s="1797"/>
      <c r="AE5" s="1797"/>
      <c r="AF5" s="1797"/>
      <c r="AG5" s="1797"/>
      <c r="AH5" s="1797"/>
      <c r="AI5" s="1797"/>
      <c r="AJ5" s="1797"/>
      <c r="AK5" s="1797"/>
      <c r="AL5" s="1797"/>
      <c r="AM5" s="1797"/>
      <c r="AN5" s="1797"/>
      <c r="AO5" s="1797"/>
      <c r="AP5" s="1797"/>
      <c r="AQ5" s="1797"/>
      <c r="AR5" s="1797"/>
      <c r="AS5" s="1797"/>
      <c r="AT5" s="1797"/>
      <c r="AU5" s="1797"/>
      <c r="AV5" s="1797"/>
      <c r="AW5" s="1797"/>
      <c r="AX5" s="1798"/>
      <c r="BA5" s="479"/>
      <c r="BB5" s="479"/>
      <c r="BC5" s="479"/>
      <c r="BD5" s="479"/>
      <c r="BE5" s="479"/>
      <c r="BF5" s="479"/>
      <c r="BG5" s="479"/>
      <c r="CC5" s="373" t="s">
        <v>740</v>
      </c>
      <c r="CD5" s="373" t="s">
        <v>253</v>
      </c>
    </row>
    <row r="6" spans="1:96" ht="14.25" customHeight="1">
      <c r="A6" s="1799" t="s">
        <v>181</v>
      </c>
      <c r="B6" s="1799"/>
      <c r="C6" s="1799"/>
      <c r="D6" s="1799"/>
      <c r="E6" s="1799"/>
      <c r="F6" s="1799"/>
      <c r="G6" s="1799"/>
      <c r="H6" s="1799"/>
      <c r="I6" s="1799"/>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BA6" s="479"/>
      <c r="BB6" s="479"/>
      <c r="BC6" s="479"/>
      <c r="BD6" s="479"/>
      <c r="BE6" s="479"/>
      <c r="BF6" s="479"/>
      <c r="BG6" s="479"/>
    </row>
    <row r="7" spans="1:96" ht="14.25" customHeight="1">
      <c r="A7" s="1800" t="s">
        <v>871</v>
      </c>
      <c r="B7" s="1800"/>
      <c r="C7" s="1800"/>
      <c r="D7" s="1800"/>
      <c r="E7" s="1800"/>
      <c r="F7" s="1800"/>
      <c r="G7" s="1800"/>
      <c r="H7" s="1800"/>
      <c r="I7" s="1800"/>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BA7" s="479"/>
      <c r="BB7" s="479"/>
      <c r="BC7" s="479"/>
      <c r="BD7" s="479"/>
      <c r="BE7" s="479"/>
      <c r="BF7" s="479"/>
      <c r="BG7" s="479"/>
    </row>
    <row r="8" spans="1:96" ht="9.75" customHeight="1">
      <c r="A8" s="381"/>
      <c r="B8" s="381"/>
      <c r="C8" s="381"/>
      <c r="D8" s="381"/>
      <c r="E8" s="381"/>
      <c r="F8" s="381"/>
      <c r="G8" s="381"/>
      <c r="BA8" s="479"/>
      <c r="BB8" s="479"/>
      <c r="BC8" s="479"/>
      <c r="BD8" s="479"/>
      <c r="BE8" s="479"/>
      <c r="BF8" s="479"/>
      <c r="BG8" s="479"/>
      <c r="CC8" s="373" t="s">
        <v>882</v>
      </c>
      <c r="CD8" s="373" t="s">
        <v>883</v>
      </c>
    </row>
    <row r="9" spans="1:96" ht="21" customHeight="1">
      <c r="A9" s="1725" t="s">
        <v>812</v>
      </c>
      <c r="B9" s="1726"/>
      <c r="C9" s="1726"/>
      <c r="D9" s="1726"/>
      <c r="E9" s="1726"/>
      <c r="F9" s="1726"/>
      <c r="G9" s="1726"/>
      <c r="H9" s="1726"/>
      <c r="I9" s="1726"/>
      <c r="J9" s="1726"/>
      <c r="K9" s="1726"/>
      <c r="L9" s="1726"/>
      <c r="M9" s="1726"/>
      <c r="N9" s="1726"/>
      <c r="O9" s="1726"/>
      <c r="P9" s="1726"/>
      <c r="Q9" s="1726"/>
      <c r="R9" s="1726"/>
      <c r="S9" s="1726"/>
      <c r="T9" s="1726"/>
      <c r="U9" s="1726"/>
      <c r="V9" s="1727" t="s">
        <v>375</v>
      </c>
      <c r="W9" s="1727"/>
      <c r="X9" s="1727"/>
      <c r="Y9" s="1727"/>
      <c r="Z9" s="1727"/>
      <c r="AA9" s="1727"/>
      <c r="AB9" s="1727"/>
      <c r="AC9" s="1727"/>
      <c r="AD9" s="1727"/>
      <c r="AE9" s="1727"/>
      <c r="AF9" s="1727"/>
      <c r="AG9" s="1727"/>
      <c r="AH9" s="1727"/>
      <c r="AI9" s="1801" t="s">
        <v>221</v>
      </c>
      <c r="AJ9" s="1801"/>
      <c r="AK9" s="1801"/>
      <c r="AL9" s="1801"/>
      <c r="AM9" s="1801"/>
      <c r="AN9" s="1801"/>
      <c r="AO9" s="1801"/>
      <c r="AP9" s="1801"/>
      <c r="AQ9" s="1729" t="s">
        <v>757</v>
      </c>
      <c r="AR9" s="1730"/>
      <c r="AS9" s="1730"/>
      <c r="AT9" s="1730"/>
      <c r="AU9" s="1730"/>
      <c r="AV9" s="1730"/>
      <c r="AW9" s="1730"/>
      <c r="AX9" s="1730"/>
      <c r="AY9" s="1730"/>
      <c r="AZ9" s="1730"/>
      <c r="BA9" s="1730"/>
      <c r="BB9" s="1730"/>
      <c r="BC9" s="1730"/>
      <c r="BD9" s="1730"/>
      <c r="BE9" s="1730"/>
      <c r="BF9" s="1730"/>
      <c r="BG9" s="1731"/>
      <c r="CH9" s="484" t="s">
        <v>375</v>
      </c>
      <c r="CI9" s="484" t="s">
        <v>449</v>
      </c>
      <c r="CJ9" s="484" t="s">
        <v>454</v>
      </c>
      <c r="CK9" s="484" t="s">
        <v>830</v>
      </c>
      <c r="CL9" s="484" t="s">
        <v>831</v>
      </c>
      <c r="CM9" s="484" t="s">
        <v>822</v>
      </c>
      <c r="CN9" s="484" t="s">
        <v>876</v>
      </c>
      <c r="CQ9" s="488" t="s">
        <v>877</v>
      </c>
      <c r="CR9" s="489">
        <f>ROUNDUP($V$10/6,1)</f>
        <v>2.7</v>
      </c>
    </row>
    <row r="10" spans="1:96" ht="21" customHeight="1">
      <c r="A10" s="1802" t="s">
        <v>151</v>
      </c>
      <c r="B10" s="1803"/>
      <c r="C10" s="1803"/>
      <c r="D10" s="1803"/>
      <c r="E10" s="1803"/>
      <c r="F10" s="1803"/>
      <c r="G10" s="1803"/>
      <c r="H10" s="1803"/>
      <c r="I10" s="1803"/>
      <c r="J10" s="1729"/>
      <c r="K10" s="1730"/>
      <c r="L10" s="1730"/>
      <c r="M10" s="1730"/>
      <c r="N10" s="1804" t="s">
        <v>880</v>
      </c>
      <c r="O10" s="1805"/>
      <c r="P10" s="1805"/>
      <c r="Q10" s="1805"/>
      <c r="R10" s="1805"/>
      <c r="S10" s="1805"/>
      <c r="T10" s="1805"/>
      <c r="U10" s="1806"/>
      <c r="V10" s="1737">
        <v>16</v>
      </c>
      <c r="W10" s="1738"/>
      <c r="X10" s="1738"/>
      <c r="Y10" s="1738"/>
      <c r="Z10" s="1738"/>
      <c r="AA10" s="1738"/>
      <c r="AB10" s="1738"/>
      <c r="AC10" s="1739"/>
      <c r="AD10" s="1807" t="s">
        <v>881</v>
      </c>
      <c r="AE10" s="1808"/>
      <c r="AF10" s="1808"/>
      <c r="AG10" s="1808"/>
      <c r="AH10" s="1808"/>
      <c r="AI10" s="1808"/>
      <c r="AJ10" s="1808"/>
      <c r="AK10" s="1808"/>
      <c r="AL10" s="1808"/>
      <c r="AM10" s="1809"/>
      <c r="AN10" s="1729">
        <v>5.4</v>
      </c>
      <c r="AO10" s="1730"/>
      <c r="AP10" s="1730"/>
      <c r="AQ10" s="1730"/>
      <c r="AR10" s="1730"/>
      <c r="AS10" s="1730"/>
      <c r="AT10" s="1730"/>
      <c r="AU10" s="1730"/>
      <c r="AV10" s="1740"/>
      <c r="AW10" s="1741"/>
      <c r="AX10" s="1742"/>
      <c r="AY10" s="1742"/>
      <c r="AZ10" s="1742"/>
      <c r="BA10" s="1742"/>
      <c r="BB10" s="1742"/>
      <c r="BC10" s="1742"/>
      <c r="BD10" s="1742"/>
      <c r="BE10" s="1742"/>
      <c r="BF10" s="1742"/>
      <c r="BG10" s="1743"/>
      <c r="CH10" s="478" t="s">
        <v>208</v>
      </c>
      <c r="CI10" s="478" t="s">
        <v>208</v>
      </c>
      <c r="CJ10" s="478" t="s">
        <v>208</v>
      </c>
      <c r="CK10" s="478" t="s">
        <v>208</v>
      </c>
      <c r="CL10" s="478" t="s">
        <v>208</v>
      </c>
      <c r="CM10" s="478" t="s">
        <v>208</v>
      </c>
      <c r="CN10" s="478" t="s">
        <v>208</v>
      </c>
      <c r="CQ10" s="488" t="s">
        <v>884</v>
      </c>
      <c r="CR10" s="489">
        <f>ROUNDUP($V$10/5,1)</f>
        <v>3.2</v>
      </c>
    </row>
    <row r="11" spans="1:96" ht="21" customHeight="1">
      <c r="A11" s="1725" t="s">
        <v>887</v>
      </c>
      <c r="B11" s="1726"/>
      <c r="C11" s="1726"/>
      <c r="D11" s="1726"/>
      <c r="E11" s="1726"/>
      <c r="F11" s="1726"/>
      <c r="G11" s="1726"/>
      <c r="H11" s="1726"/>
      <c r="I11" s="1726"/>
      <c r="J11" s="1726"/>
      <c r="K11" s="1726"/>
      <c r="L11" s="1726"/>
      <c r="M11" s="1726"/>
      <c r="N11" s="1726"/>
      <c r="O11" s="1726"/>
      <c r="P11" s="1726"/>
      <c r="Q11" s="1726"/>
      <c r="R11" s="1726"/>
      <c r="S11" s="1726"/>
      <c r="T11" s="1726"/>
      <c r="U11" s="1726"/>
      <c r="V11" s="1729" t="s">
        <v>889</v>
      </c>
      <c r="W11" s="1730"/>
      <c r="X11" s="1730"/>
      <c r="Y11" s="1730"/>
      <c r="Z11" s="1730"/>
      <c r="AA11" s="1730"/>
      <c r="AB11" s="1730"/>
      <c r="AC11" s="1730"/>
      <c r="AD11" s="1730"/>
      <c r="AE11" s="1730"/>
      <c r="AF11" s="1730"/>
      <c r="AG11" s="1730"/>
      <c r="AH11" s="1730"/>
      <c r="AI11" s="1730"/>
      <c r="AJ11" s="1730"/>
      <c r="AK11" s="1730"/>
      <c r="AL11" s="1730"/>
      <c r="AM11" s="1730"/>
      <c r="AN11" s="1730"/>
      <c r="AO11" s="1730"/>
      <c r="AP11" s="1740"/>
      <c r="AQ11" s="1741" t="s">
        <v>872</v>
      </c>
      <c r="AR11" s="1742"/>
      <c r="AS11" s="1742"/>
      <c r="AT11" s="1742"/>
      <c r="AU11" s="1742"/>
      <c r="AV11" s="1742"/>
      <c r="AW11" s="1742"/>
      <c r="AX11" s="1742"/>
      <c r="AY11" s="1810"/>
      <c r="AZ11" s="1729">
        <f>VLOOKUP(V11,CQ9:CR22,2,FALSE)</f>
        <v>5.4</v>
      </c>
      <c r="BA11" s="1730"/>
      <c r="BB11" s="1730"/>
      <c r="BC11" s="1730"/>
      <c r="BD11" s="1730"/>
      <c r="BE11" s="1730"/>
      <c r="BF11" s="1730"/>
      <c r="BG11" s="1811"/>
      <c r="CH11" s="478" t="s">
        <v>371</v>
      </c>
      <c r="CI11" s="478" t="s">
        <v>371</v>
      </c>
      <c r="CJ11" s="478" t="s">
        <v>371</v>
      </c>
      <c r="CK11" s="478" t="s">
        <v>371</v>
      </c>
      <c r="CL11" s="478" t="s">
        <v>371</v>
      </c>
      <c r="CM11" s="478" t="s">
        <v>371</v>
      </c>
      <c r="CN11" s="478" t="s">
        <v>371</v>
      </c>
      <c r="CQ11" s="488" t="s">
        <v>889</v>
      </c>
      <c r="CR11" s="489">
        <f>ROUNDUP($V$10/3,1)</f>
        <v>5.4</v>
      </c>
    </row>
    <row r="12" spans="1:96" ht="21" customHeight="1">
      <c r="A12" s="1774" t="s">
        <v>892</v>
      </c>
      <c r="B12" s="1775"/>
      <c r="C12" s="1775"/>
      <c r="D12" s="1775"/>
      <c r="E12" s="1775"/>
      <c r="F12" s="1775"/>
      <c r="G12" s="1775"/>
      <c r="H12" s="1775"/>
      <c r="I12" s="1778" t="s">
        <v>677</v>
      </c>
      <c r="J12" s="1779"/>
      <c r="K12" s="1779"/>
      <c r="L12" s="1779"/>
      <c r="M12" s="1779"/>
      <c r="N12" s="1780"/>
      <c r="O12" s="1784" t="s">
        <v>107</v>
      </c>
      <c r="P12" s="1784"/>
      <c r="Q12" s="1784"/>
      <c r="R12" s="1784"/>
      <c r="S12" s="1784"/>
      <c r="T12" s="1784"/>
      <c r="U12" s="1785"/>
      <c r="V12" s="1748" t="s">
        <v>762</v>
      </c>
      <c r="W12" s="1749"/>
      <c r="X12" s="1749"/>
      <c r="Y12" s="1749"/>
      <c r="Z12" s="1749"/>
      <c r="AA12" s="1749"/>
      <c r="AB12" s="1751"/>
      <c r="AC12" s="1748" t="s">
        <v>130</v>
      </c>
      <c r="AD12" s="1749"/>
      <c r="AE12" s="1749"/>
      <c r="AF12" s="1749"/>
      <c r="AG12" s="1749"/>
      <c r="AH12" s="1749"/>
      <c r="AI12" s="1751"/>
      <c r="AJ12" s="1748" t="s">
        <v>893</v>
      </c>
      <c r="AK12" s="1749"/>
      <c r="AL12" s="1749"/>
      <c r="AM12" s="1749"/>
      <c r="AN12" s="1749"/>
      <c r="AO12" s="1749"/>
      <c r="AP12" s="1751"/>
      <c r="AQ12" s="1752" t="s">
        <v>894</v>
      </c>
      <c r="AR12" s="1749"/>
      <c r="AS12" s="1749"/>
      <c r="AT12" s="1749"/>
      <c r="AU12" s="1749"/>
      <c r="AV12" s="1749"/>
      <c r="AW12" s="1751"/>
      <c r="AX12" s="1788" t="s">
        <v>639</v>
      </c>
      <c r="AY12" s="1789"/>
      <c r="AZ12" s="1789"/>
      <c r="BA12" s="1789" t="s">
        <v>895</v>
      </c>
      <c r="BB12" s="1789"/>
      <c r="BC12" s="1789"/>
      <c r="BD12" s="1789" t="s">
        <v>653</v>
      </c>
      <c r="BE12" s="1789"/>
      <c r="BF12" s="1792"/>
      <c r="BG12" s="1794" t="s">
        <v>335</v>
      </c>
      <c r="CH12" s="478" t="s">
        <v>354</v>
      </c>
      <c r="CI12" s="478" t="s">
        <v>354</v>
      </c>
      <c r="CJ12" s="478" t="s">
        <v>365</v>
      </c>
      <c r="CK12" s="478" t="s">
        <v>365</v>
      </c>
      <c r="CL12" s="478" t="s">
        <v>365</v>
      </c>
      <c r="CM12" s="478" t="s">
        <v>298</v>
      </c>
      <c r="CN12" s="478" t="s">
        <v>298</v>
      </c>
      <c r="CQ12" s="489" t="s">
        <v>125</v>
      </c>
      <c r="CR12" s="489">
        <f>ROUNDUP($V$10/2.5,1)</f>
        <v>6.4</v>
      </c>
    </row>
    <row r="13" spans="1:96" ht="21" customHeight="1">
      <c r="A13" s="1776"/>
      <c r="B13" s="1777"/>
      <c r="C13" s="1777"/>
      <c r="D13" s="1777"/>
      <c r="E13" s="1777"/>
      <c r="F13" s="1777"/>
      <c r="G13" s="1777"/>
      <c r="H13" s="1777"/>
      <c r="I13" s="1781"/>
      <c r="J13" s="1782"/>
      <c r="K13" s="1782"/>
      <c r="L13" s="1782"/>
      <c r="M13" s="1782"/>
      <c r="N13" s="1783"/>
      <c r="O13" s="1786"/>
      <c r="P13" s="1786"/>
      <c r="Q13" s="1786"/>
      <c r="R13" s="1786"/>
      <c r="S13" s="1786"/>
      <c r="T13" s="1786"/>
      <c r="U13" s="1787"/>
      <c r="V13" s="463">
        <v>1</v>
      </c>
      <c r="W13" s="467">
        <v>2</v>
      </c>
      <c r="X13" s="467">
        <v>3</v>
      </c>
      <c r="Y13" s="467">
        <v>4</v>
      </c>
      <c r="Z13" s="467">
        <v>5</v>
      </c>
      <c r="AA13" s="467">
        <v>6</v>
      </c>
      <c r="AB13" s="472">
        <v>7</v>
      </c>
      <c r="AC13" s="463">
        <v>8</v>
      </c>
      <c r="AD13" s="467">
        <v>9</v>
      </c>
      <c r="AE13" s="467">
        <v>10</v>
      </c>
      <c r="AF13" s="467">
        <v>11</v>
      </c>
      <c r="AG13" s="467">
        <v>12</v>
      </c>
      <c r="AH13" s="467">
        <v>13</v>
      </c>
      <c r="AI13" s="472">
        <v>14</v>
      </c>
      <c r="AJ13" s="463">
        <v>15</v>
      </c>
      <c r="AK13" s="467">
        <v>16</v>
      </c>
      <c r="AL13" s="467">
        <v>17</v>
      </c>
      <c r="AM13" s="467">
        <v>18</v>
      </c>
      <c r="AN13" s="467">
        <v>19</v>
      </c>
      <c r="AO13" s="467">
        <v>20</v>
      </c>
      <c r="AP13" s="472">
        <v>21</v>
      </c>
      <c r="AQ13" s="476">
        <v>22</v>
      </c>
      <c r="AR13" s="467">
        <v>23</v>
      </c>
      <c r="AS13" s="467">
        <v>24</v>
      </c>
      <c r="AT13" s="467">
        <v>25</v>
      </c>
      <c r="AU13" s="467">
        <v>26</v>
      </c>
      <c r="AV13" s="467">
        <v>27</v>
      </c>
      <c r="AW13" s="472">
        <v>28</v>
      </c>
      <c r="AX13" s="1790"/>
      <c r="AY13" s="1791"/>
      <c r="AZ13" s="1791"/>
      <c r="BA13" s="1791"/>
      <c r="BB13" s="1791"/>
      <c r="BC13" s="1791"/>
      <c r="BD13" s="1791"/>
      <c r="BE13" s="1791"/>
      <c r="BF13" s="1793"/>
      <c r="BG13" s="1795"/>
      <c r="CH13" s="478" t="s">
        <v>299</v>
      </c>
      <c r="CI13" s="478" t="s">
        <v>299</v>
      </c>
      <c r="CJ13" s="478" t="s">
        <v>298</v>
      </c>
      <c r="CK13" s="478" t="s">
        <v>298</v>
      </c>
      <c r="CL13" s="478" t="s">
        <v>298</v>
      </c>
      <c r="CM13" s="478" t="s">
        <v>163</v>
      </c>
      <c r="CN13" s="478" t="s">
        <v>368</v>
      </c>
      <c r="CQ13" s="489" t="s">
        <v>896</v>
      </c>
      <c r="CR13" s="489">
        <f>ROUNDUP($V$10/2,1)</f>
        <v>8</v>
      </c>
    </row>
    <row r="14" spans="1:96" ht="36" customHeight="1">
      <c r="A14" s="1776"/>
      <c r="B14" s="1777"/>
      <c r="C14" s="1777"/>
      <c r="D14" s="1777"/>
      <c r="E14" s="1777"/>
      <c r="F14" s="1777"/>
      <c r="G14" s="1777"/>
      <c r="H14" s="1777"/>
      <c r="I14" s="1753" t="s">
        <v>788</v>
      </c>
      <c r="J14" s="1754"/>
      <c r="K14" s="1755"/>
      <c r="L14" s="1753" t="s">
        <v>897</v>
      </c>
      <c r="M14" s="1754"/>
      <c r="N14" s="1755"/>
      <c r="O14" s="1786"/>
      <c r="P14" s="1786"/>
      <c r="Q14" s="1786"/>
      <c r="R14" s="1786"/>
      <c r="S14" s="1786"/>
      <c r="T14" s="1786"/>
      <c r="U14" s="1787"/>
      <c r="V14" s="464" t="s">
        <v>118</v>
      </c>
      <c r="W14" s="467" t="s">
        <v>534</v>
      </c>
      <c r="X14" s="497" t="s">
        <v>916</v>
      </c>
      <c r="Y14" s="467" t="s">
        <v>385</v>
      </c>
      <c r="Z14" s="497" t="s">
        <v>603</v>
      </c>
      <c r="AA14" s="467" t="s">
        <v>377</v>
      </c>
      <c r="AB14" s="497" t="s">
        <v>275</v>
      </c>
      <c r="AC14" s="467" t="s">
        <v>168</v>
      </c>
      <c r="AD14" s="497" t="s">
        <v>38</v>
      </c>
      <c r="AE14" s="467" t="s">
        <v>916</v>
      </c>
      <c r="AF14" s="497" t="s">
        <v>385</v>
      </c>
      <c r="AG14" s="467" t="s">
        <v>603</v>
      </c>
      <c r="AH14" s="497" t="s">
        <v>377</v>
      </c>
      <c r="AI14" s="467" t="s">
        <v>275</v>
      </c>
      <c r="AJ14" s="497" t="s">
        <v>168</v>
      </c>
      <c r="AK14" s="467" t="s">
        <v>38</v>
      </c>
      <c r="AL14" s="497" t="s">
        <v>916</v>
      </c>
      <c r="AM14" s="467" t="s">
        <v>385</v>
      </c>
      <c r="AN14" s="497" t="s">
        <v>603</v>
      </c>
      <c r="AO14" s="467" t="s">
        <v>377</v>
      </c>
      <c r="AP14" s="497" t="s">
        <v>275</v>
      </c>
      <c r="AQ14" s="467" t="s">
        <v>168</v>
      </c>
      <c r="AR14" s="497" t="s">
        <v>38</v>
      </c>
      <c r="AS14" s="467" t="s">
        <v>916</v>
      </c>
      <c r="AT14" s="497" t="s">
        <v>385</v>
      </c>
      <c r="AU14" s="467" t="s">
        <v>603</v>
      </c>
      <c r="AV14" s="497" t="s">
        <v>377</v>
      </c>
      <c r="AW14" s="467" t="s">
        <v>275</v>
      </c>
      <c r="AX14" s="1790"/>
      <c r="AY14" s="1791"/>
      <c r="AZ14" s="1791"/>
      <c r="BA14" s="1791"/>
      <c r="BB14" s="1791"/>
      <c r="BC14" s="1791"/>
      <c r="BD14" s="1791"/>
      <c r="BE14" s="1791"/>
      <c r="BF14" s="1793"/>
      <c r="BG14" s="1795"/>
      <c r="CH14" s="478" t="s">
        <v>266</v>
      </c>
      <c r="CI14" s="478" t="s">
        <v>266</v>
      </c>
      <c r="CJ14" s="478" t="s">
        <v>898</v>
      </c>
      <c r="CK14" s="478" t="s">
        <v>163</v>
      </c>
      <c r="CL14" s="478" t="s">
        <v>638</v>
      </c>
      <c r="CM14" s="478"/>
      <c r="CN14" s="478" t="s">
        <v>899</v>
      </c>
      <c r="CQ14" s="489" t="s">
        <v>250</v>
      </c>
      <c r="CR14" s="489">
        <f>ROUNDUP($V$10/1.7,1)</f>
        <v>9.5</v>
      </c>
    </row>
    <row r="15" spans="1:96" ht="21" customHeight="1">
      <c r="A15" s="492"/>
      <c r="B15" s="1756" t="s">
        <v>208</v>
      </c>
      <c r="C15" s="1757"/>
      <c r="D15" s="1757"/>
      <c r="E15" s="1757"/>
      <c r="F15" s="1757"/>
      <c r="G15" s="1757"/>
      <c r="H15" s="1758"/>
      <c r="I15" s="1759" t="s">
        <v>740</v>
      </c>
      <c r="J15" s="1757"/>
      <c r="K15" s="1758"/>
      <c r="L15" s="1759" t="s">
        <v>883</v>
      </c>
      <c r="M15" s="1757"/>
      <c r="N15" s="1758"/>
      <c r="O15" s="1719" t="s">
        <v>917</v>
      </c>
      <c r="P15" s="1719"/>
      <c r="Q15" s="1719"/>
      <c r="R15" s="1719"/>
      <c r="S15" s="1719"/>
      <c r="T15" s="1719"/>
      <c r="U15" s="1280"/>
      <c r="V15" s="493"/>
      <c r="W15" s="495"/>
      <c r="X15" s="495">
        <v>8</v>
      </c>
      <c r="Y15" s="495">
        <v>8</v>
      </c>
      <c r="Z15" s="495">
        <v>8</v>
      </c>
      <c r="AA15" s="489">
        <v>8</v>
      </c>
      <c r="AB15" s="498">
        <v>8</v>
      </c>
      <c r="AC15" s="493"/>
      <c r="AD15" s="489"/>
      <c r="AE15" s="489">
        <v>8</v>
      </c>
      <c r="AF15" s="489">
        <v>8</v>
      </c>
      <c r="AG15" s="489">
        <v>8</v>
      </c>
      <c r="AH15" s="489">
        <v>8</v>
      </c>
      <c r="AI15" s="498">
        <v>8</v>
      </c>
      <c r="AJ15" s="493"/>
      <c r="AK15" s="489"/>
      <c r="AL15" s="489">
        <v>8</v>
      </c>
      <c r="AM15" s="489">
        <v>8</v>
      </c>
      <c r="AN15" s="489">
        <v>8</v>
      </c>
      <c r="AO15" s="489">
        <v>8</v>
      </c>
      <c r="AP15" s="498">
        <v>8</v>
      </c>
      <c r="AQ15" s="501"/>
      <c r="AR15" s="489"/>
      <c r="AS15" s="489">
        <v>8</v>
      </c>
      <c r="AT15" s="489">
        <v>8</v>
      </c>
      <c r="AU15" s="489">
        <v>8</v>
      </c>
      <c r="AV15" s="489">
        <v>8</v>
      </c>
      <c r="AW15" s="498">
        <v>8</v>
      </c>
      <c r="AX15" s="1281">
        <f>SUM(V15:AW15)</f>
        <v>160</v>
      </c>
      <c r="AY15" s="1281"/>
      <c r="AZ15" s="1282"/>
      <c r="BA15" s="1759">
        <f t="shared" ref="BA15:BA31" si="0">IFERROR(ROUNDDOWN(AX15/4,1),"")</f>
        <v>40</v>
      </c>
      <c r="BB15" s="1757"/>
      <c r="BC15" s="1758"/>
      <c r="BD15" s="1812">
        <f>BA15/$AX$32</f>
        <v>1</v>
      </c>
      <c r="BE15" s="1813"/>
      <c r="BF15" s="1814"/>
      <c r="BG15" s="502"/>
      <c r="CH15" s="478" t="s">
        <v>317</v>
      </c>
      <c r="CI15" s="478" t="s">
        <v>317</v>
      </c>
      <c r="CJ15" s="478" t="s">
        <v>163</v>
      </c>
      <c r="CK15" s="478"/>
      <c r="CL15" s="478" t="s">
        <v>163</v>
      </c>
      <c r="CM15" s="478"/>
      <c r="CN15" s="478" t="s">
        <v>901</v>
      </c>
      <c r="CQ15" s="489" t="s">
        <v>459</v>
      </c>
      <c r="CR15" s="489">
        <f>ROUNDUP($V$10/6,1)</f>
        <v>2.7</v>
      </c>
    </row>
    <row r="16" spans="1:96" ht="21" customHeight="1">
      <c r="A16" s="492"/>
      <c r="B16" s="1756"/>
      <c r="C16" s="1757"/>
      <c r="D16" s="1757"/>
      <c r="E16" s="1757"/>
      <c r="F16" s="1757"/>
      <c r="G16" s="1757"/>
      <c r="H16" s="1758"/>
      <c r="I16" s="1759"/>
      <c r="J16" s="1757"/>
      <c r="K16" s="1758"/>
      <c r="L16" s="1759"/>
      <c r="M16" s="1757"/>
      <c r="N16" s="1758"/>
      <c r="O16" s="1719"/>
      <c r="P16" s="1719"/>
      <c r="Q16" s="1719"/>
      <c r="R16" s="1719"/>
      <c r="S16" s="1719"/>
      <c r="T16" s="1719"/>
      <c r="U16" s="1280"/>
      <c r="V16" s="493"/>
      <c r="W16" s="495"/>
      <c r="X16" s="495"/>
      <c r="Y16" s="495"/>
      <c r="Z16" s="495"/>
      <c r="AA16" s="489"/>
      <c r="AB16" s="498"/>
      <c r="AC16" s="493"/>
      <c r="AD16" s="489"/>
      <c r="AE16" s="489"/>
      <c r="AF16" s="489"/>
      <c r="AG16" s="489"/>
      <c r="AH16" s="489"/>
      <c r="AI16" s="498"/>
      <c r="AJ16" s="493"/>
      <c r="AK16" s="489"/>
      <c r="AL16" s="489"/>
      <c r="AM16" s="489"/>
      <c r="AN16" s="489"/>
      <c r="AO16" s="489"/>
      <c r="AP16" s="498"/>
      <c r="AQ16" s="501"/>
      <c r="AR16" s="489"/>
      <c r="AS16" s="489"/>
      <c r="AT16" s="489"/>
      <c r="AU16" s="489"/>
      <c r="AV16" s="489"/>
      <c r="AW16" s="498"/>
      <c r="AX16" s="1281"/>
      <c r="AY16" s="1281"/>
      <c r="AZ16" s="1282"/>
      <c r="BA16" s="1759">
        <f t="shared" si="0"/>
        <v>0</v>
      </c>
      <c r="BB16" s="1757"/>
      <c r="BC16" s="1758"/>
      <c r="BD16" s="1812"/>
      <c r="BE16" s="1813"/>
      <c r="BF16" s="1814"/>
      <c r="BG16" s="502"/>
      <c r="CH16" s="478" t="s">
        <v>298</v>
      </c>
      <c r="CI16" s="478" t="s">
        <v>298</v>
      </c>
      <c r="CJ16" s="478"/>
      <c r="CK16" s="478"/>
      <c r="CL16" s="478"/>
      <c r="CM16" s="478"/>
      <c r="CN16" s="478" t="s">
        <v>163</v>
      </c>
      <c r="CQ16" s="489" t="s">
        <v>903</v>
      </c>
      <c r="CR16" s="489">
        <f>ROUNDUP($V$10/7.5,1)</f>
        <v>2.2000000000000002</v>
      </c>
    </row>
    <row r="17" spans="1:96" ht="21" customHeight="1">
      <c r="A17" s="492"/>
      <c r="B17" s="1756" t="s">
        <v>371</v>
      </c>
      <c r="C17" s="1757"/>
      <c r="D17" s="1757"/>
      <c r="E17" s="1757"/>
      <c r="F17" s="1757"/>
      <c r="G17" s="1757"/>
      <c r="H17" s="1758"/>
      <c r="I17" s="1759" t="s">
        <v>740</v>
      </c>
      <c r="J17" s="1757"/>
      <c r="K17" s="1758"/>
      <c r="L17" s="1759" t="s">
        <v>253</v>
      </c>
      <c r="M17" s="1757"/>
      <c r="N17" s="1758"/>
      <c r="O17" s="1719" t="s">
        <v>542</v>
      </c>
      <c r="P17" s="1719"/>
      <c r="Q17" s="1719"/>
      <c r="R17" s="1719"/>
      <c r="S17" s="1719"/>
      <c r="T17" s="1719"/>
      <c r="U17" s="1280"/>
      <c r="V17" s="493"/>
      <c r="W17" s="495"/>
      <c r="X17" s="495">
        <v>8</v>
      </c>
      <c r="Y17" s="495">
        <v>8</v>
      </c>
      <c r="Z17" s="495">
        <v>8</v>
      </c>
      <c r="AA17" s="489">
        <v>8</v>
      </c>
      <c r="AB17" s="498">
        <v>8</v>
      </c>
      <c r="AC17" s="493"/>
      <c r="AD17" s="489"/>
      <c r="AE17" s="489">
        <v>8</v>
      </c>
      <c r="AF17" s="489">
        <v>8</v>
      </c>
      <c r="AG17" s="489">
        <v>8</v>
      </c>
      <c r="AH17" s="489">
        <v>8</v>
      </c>
      <c r="AI17" s="498">
        <v>8</v>
      </c>
      <c r="AJ17" s="493"/>
      <c r="AK17" s="489"/>
      <c r="AL17" s="489">
        <v>8</v>
      </c>
      <c r="AM17" s="489">
        <v>8</v>
      </c>
      <c r="AN17" s="489">
        <v>8</v>
      </c>
      <c r="AO17" s="489">
        <v>8</v>
      </c>
      <c r="AP17" s="498">
        <v>8</v>
      </c>
      <c r="AQ17" s="501"/>
      <c r="AR17" s="489"/>
      <c r="AS17" s="489">
        <v>8</v>
      </c>
      <c r="AT17" s="489">
        <v>8</v>
      </c>
      <c r="AU17" s="489">
        <v>8</v>
      </c>
      <c r="AV17" s="489">
        <v>8</v>
      </c>
      <c r="AW17" s="498">
        <v>8</v>
      </c>
      <c r="AX17" s="1281">
        <f>SUM(V17:AW17)</f>
        <v>160</v>
      </c>
      <c r="AY17" s="1281"/>
      <c r="AZ17" s="1282"/>
      <c r="BA17" s="1759">
        <f t="shared" si="0"/>
        <v>40</v>
      </c>
      <c r="BB17" s="1757"/>
      <c r="BC17" s="1758"/>
      <c r="BD17" s="1812">
        <f>BA17/$AX$32</f>
        <v>1</v>
      </c>
      <c r="BE17" s="1813"/>
      <c r="BF17" s="1814"/>
      <c r="BG17" s="502"/>
      <c r="CH17" s="478" t="s">
        <v>163</v>
      </c>
      <c r="CI17" s="478" t="s">
        <v>919</v>
      </c>
      <c r="CJ17" s="478"/>
      <c r="CK17" s="478"/>
      <c r="CL17" s="478"/>
      <c r="CM17" s="478"/>
      <c r="CN17" s="478"/>
      <c r="CQ17" s="489" t="s">
        <v>786</v>
      </c>
      <c r="CR17" s="489">
        <f>ROUNDUP($V$10/10,1)</f>
        <v>1.6</v>
      </c>
    </row>
    <row r="18" spans="1:96" ht="21" customHeight="1">
      <c r="A18" s="492"/>
      <c r="B18" s="1756"/>
      <c r="C18" s="1757"/>
      <c r="D18" s="1757"/>
      <c r="E18" s="1757"/>
      <c r="F18" s="1757"/>
      <c r="G18" s="1757"/>
      <c r="H18" s="1758"/>
      <c r="I18" s="1759"/>
      <c r="J18" s="1757"/>
      <c r="K18" s="1758"/>
      <c r="L18" s="1759"/>
      <c r="M18" s="1757"/>
      <c r="N18" s="1758"/>
      <c r="O18" s="1719"/>
      <c r="P18" s="1719"/>
      <c r="Q18" s="1719"/>
      <c r="R18" s="1719"/>
      <c r="S18" s="1719"/>
      <c r="T18" s="1719"/>
      <c r="U18" s="1280"/>
      <c r="V18" s="493"/>
      <c r="W18" s="489"/>
      <c r="X18" s="489"/>
      <c r="Y18" s="489"/>
      <c r="Z18" s="489"/>
      <c r="AA18" s="489"/>
      <c r="AB18" s="498"/>
      <c r="AC18" s="493"/>
      <c r="AD18" s="489"/>
      <c r="AE18" s="489"/>
      <c r="AF18" s="489"/>
      <c r="AG18" s="489"/>
      <c r="AH18" s="489"/>
      <c r="AI18" s="498"/>
      <c r="AJ18" s="493"/>
      <c r="AK18" s="489"/>
      <c r="AL18" s="489"/>
      <c r="AM18" s="489"/>
      <c r="AN18" s="489"/>
      <c r="AO18" s="489"/>
      <c r="AP18" s="498"/>
      <c r="AQ18" s="501"/>
      <c r="AR18" s="489"/>
      <c r="AS18" s="489"/>
      <c r="AT18" s="489"/>
      <c r="AU18" s="489"/>
      <c r="AV18" s="489"/>
      <c r="AW18" s="498"/>
      <c r="AX18" s="1281"/>
      <c r="AY18" s="1281"/>
      <c r="AZ18" s="1282"/>
      <c r="BA18" s="1759">
        <f t="shared" si="0"/>
        <v>0</v>
      </c>
      <c r="BB18" s="1757"/>
      <c r="BC18" s="1758"/>
      <c r="BD18" s="1812"/>
      <c r="BE18" s="1813"/>
      <c r="BF18" s="1814"/>
      <c r="BG18" s="502"/>
      <c r="CH18" s="478"/>
      <c r="CI18" s="478" t="s">
        <v>163</v>
      </c>
      <c r="CJ18" s="478"/>
      <c r="CK18" s="478"/>
      <c r="CL18" s="478"/>
      <c r="CM18" s="478"/>
      <c r="CN18" s="478"/>
      <c r="CQ18" s="489" t="s">
        <v>905</v>
      </c>
      <c r="CR18" s="489">
        <f>ROUNDUP($V$10/7.5,1)</f>
        <v>2.2000000000000002</v>
      </c>
    </row>
    <row r="19" spans="1:96" ht="21" customHeight="1">
      <c r="A19" s="492"/>
      <c r="B19" s="1756" t="s">
        <v>299</v>
      </c>
      <c r="C19" s="1757"/>
      <c r="D19" s="1757"/>
      <c r="E19" s="1757"/>
      <c r="F19" s="1757"/>
      <c r="G19" s="1757"/>
      <c r="H19" s="1758"/>
      <c r="I19" s="1759" t="s">
        <v>740</v>
      </c>
      <c r="J19" s="1757"/>
      <c r="K19" s="1758"/>
      <c r="L19" s="1759" t="s">
        <v>253</v>
      </c>
      <c r="M19" s="1757"/>
      <c r="N19" s="1758"/>
      <c r="O19" s="1719" t="s">
        <v>922</v>
      </c>
      <c r="P19" s="1719"/>
      <c r="Q19" s="1719"/>
      <c r="R19" s="1719"/>
      <c r="S19" s="1719"/>
      <c r="T19" s="1719"/>
      <c r="U19" s="1280"/>
      <c r="V19" s="493"/>
      <c r="W19" s="495"/>
      <c r="X19" s="495">
        <v>8</v>
      </c>
      <c r="Y19" s="495">
        <v>8</v>
      </c>
      <c r="Z19" s="495">
        <v>8</v>
      </c>
      <c r="AA19" s="489">
        <v>8</v>
      </c>
      <c r="AB19" s="498">
        <v>8</v>
      </c>
      <c r="AC19" s="493"/>
      <c r="AD19" s="489"/>
      <c r="AE19" s="489">
        <v>8</v>
      </c>
      <c r="AF19" s="489">
        <v>8</v>
      </c>
      <c r="AG19" s="489">
        <v>8</v>
      </c>
      <c r="AH19" s="489">
        <v>8</v>
      </c>
      <c r="AI19" s="498">
        <v>8</v>
      </c>
      <c r="AJ19" s="493"/>
      <c r="AK19" s="489"/>
      <c r="AL19" s="489">
        <v>8</v>
      </c>
      <c r="AM19" s="489">
        <v>8</v>
      </c>
      <c r="AN19" s="489">
        <v>8</v>
      </c>
      <c r="AO19" s="489">
        <v>8</v>
      </c>
      <c r="AP19" s="498">
        <v>8</v>
      </c>
      <c r="AQ19" s="501"/>
      <c r="AR19" s="489"/>
      <c r="AS19" s="489">
        <v>8</v>
      </c>
      <c r="AT19" s="489">
        <v>8</v>
      </c>
      <c r="AU19" s="489">
        <v>8</v>
      </c>
      <c r="AV19" s="489">
        <v>8</v>
      </c>
      <c r="AW19" s="498">
        <v>8</v>
      </c>
      <c r="AX19" s="1281">
        <f>SUM(V19:AW19)</f>
        <v>160</v>
      </c>
      <c r="AY19" s="1281"/>
      <c r="AZ19" s="1282"/>
      <c r="BA19" s="1759">
        <f t="shared" si="0"/>
        <v>40</v>
      </c>
      <c r="BB19" s="1757"/>
      <c r="BC19" s="1758"/>
      <c r="BD19" s="1812">
        <f>BA19/$AX$32</f>
        <v>1</v>
      </c>
      <c r="BE19" s="1813"/>
      <c r="BF19" s="1814"/>
      <c r="BG19" s="502"/>
      <c r="CQ19" s="489" t="s">
        <v>906</v>
      </c>
      <c r="CR19" s="489">
        <f>ROUNDUP($V$10/10,1)</f>
        <v>1.6</v>
      </c>
    </row>
    <row r="20" spans="1:96" ht="21" customHeight="1">
      <c r="A20" s="492"/>
      <c r="B20" s="1756"/>
      <c r="C20" s="1757"/>
      <c r="D20" s="1757"/>
      <c r="E20" s="1757"/>
      <c r="F20" s="1757"/>
      <c r="G20" s="1757"/>
      <c r="H20" s="1758"/>
      <c r="I20" s="1759"/>
      <c r="J20" s="1757"/>
      <c r="K20" s="1758"/>
      <c r="L20" s="1759"/>
      <c r="M20" s="1757"/>
      <c r="N20" s="1758"/>
      <c r="O20" s="1719"/>
      <c r="P20" s="1719"/>
      <c r="Q20" s="1719"/>
      <c r="R20" s="1719"/>
      <c r="S20" s="1719"/>
      <c r="T20" s="1719"/>
      <c r="U20" s="1280"/>
      <c r="V20" s="493"/>
      <c r="W20" s="495"/>
      <c r="X20" s="495"/>
      <c r="Y20" s="495"/>
      <c r="Z20" s="495"/>
      <c r="AA20" s="489"/>
      <c r="AB20" s="498"/>
      <c r="AC20" s="493"/>
      <c r="AD20" s="489"/>
      <c r="AE20" s="489"/>
      <c r="AF20" s="489"/>
      <c r="AG20" s="489"/>
      <c r="AH20" s="489"/>
      <c r="AI20" s="498"/>
      <c r="AJ20" s="493"/>
      <c r="AK20" s="489"/>
      <c r="AL20" s="489"/>
      <c r="AM20" s="489"/>
      <c r="AN20" s="489"/>
      <c r="AO20" s="489"/>
      <c r="AP20" s="498"/>
      <c r="AQ20" s="501"/>
      <c r="AR20" s="489"/>
      <c r="AS20" s="489"/>
      <c r="AT20" s="489"/>
      <c r="AU20" s="489"/>
      <c r="AV20" s="489"/>
      <c r="AW20" s="498"/>
      <c r="AX20" s="1281"/>
      <c r="AY20" s="1281"/>
      <c r="AZ20" s="1282"/>
      <c r="BA20" s="1759">
        <f t="shared" si="0"/>
        <v>0</v>
      </c>
      <c r="BB20" s="1757"/>
      <c r="BC20" s="1758"/>
      <c r="BD20" s="1812"/>
      <c r="BE20" s="1813"/>
      <c r="BF20" s="1814"/>
      <c r="BG20" s="502"/>
      <c r="CQ20" s="489" t="s">
        <v>908</v>
      </c>
      <c r="CR20" s="489">
        <f>ROUNDUP($V$10/6,1)</f>
        <v>2.7</v>
      </c>
    </row>
    <row r="21" spans="1:96" ht="21" customHeight="1">
      <c r="A21" s="492"/>
      <c r="B21" s="1756" t="s">
        <v>298</v>
      </c>
      <c r="C21" s="1757"/>
      <c r="D21" s="1757"/>
      <c r="E21" s="1757"/>
      <c r="F21" s="1757"/>
      <c r="G21" s="1757"/>
      <c r="H21" s="1758"/>
      <c r="I21" s="1759" t="s">
        <v>740</v>
      </c>
      <c r="J21" s="1757"/>
      <c r="K21" s="1758"/>
      <c r="L21" s="1759" t="s">
        <v>883</v>
      </c>
      <c r="M21" s="1757"/>
      <c r="N21" s="1758"/>
      <c r="O21" s="1719" t="s">
        <v>917</v>
      </c>
      <c r="P21" s="1719"/>
      <c r="Q21" s="1719"/>
      <c r="R21" s="1719"/>
      <c r="S21" s="1719"/>
      <c r="T21" s="1719"/>
      <c r="U21" s="1280"/>
      <c r="V21" s="493"/>
      <c r="W21" s="489"/>
      <c r="X21" s="489">
        <v>8</v>
      </c>
      <c r="Y21" s="489">
        <v>8</v>
      </c>
      <c r="Z21" s="489">
        <v>8</v>
      </c>
      <c r="AA21" s="489">
        <v>8</v>
      </c>
      <c r="AB21" s="498">
        <v>8</v>
      </c>
      <c r="AC21" s="493"/>
      <c r="AD21" s="489"/>
      <c r="AE21" s="489">
        <v>8</v>
      </c>
      <c r="AF21" s="489">
        <v>8</v>
      </c>
      <c r="AG21" s="489">
        <v>8</v>
      </c>
      <c r="AH21" s="489">
        <v>8</v>
      </c>
      <c r="AI21" s="498">
        <v>8</v>
      </c>
      <c r="AJ21" s="493"/>
      <c r="AK21" s="489"/>
      <c r="AL21" s="489">
        <v>8</v>
      </c>
      <c r="AM21" s="489">
        <v>8</v>
      </c>
      <c r="AN21" s="489">
        <v>8</v>
      </c>
      <c r="AO21" s="489">
        <v>8</v>
      </c>
      <c r="AP21" s="498">
        <v>8</v>
      </c>
      <c r="AQ21" s="501"/>
      <c r="AR21" s="489"/>
      <c r="AS21" s="489">
        <v>8</v>
      </c>
      <c r="AT21" s="489">
        <v>8</v>
      </c>
      <c r="AU21" s="489">
        <v>8</v>
      </c>
      <c r="AV21" s="489">
        <v>8</v>
      </c>
      <c r="AW21" s="498">
        <v>8</v>
      </c>
      <c r="AX21" s="1281">
        <f t="shared" ref="AX21:AX27" si="1">SUM(V21:AW21)</f>
        <v>160</v>
      </c>
      <c r="AY21" s="1281"/>
      <c r="AZ21" s="1282"/>
      <c r="BA21" s="1759">
        <f t="shared" si="0"/>
        <v>40</v>
      </c>
      <c r="BB21" s="1757"/>
      <c r="BC21" s="1758"/>
      <c r="BD21" s="1812">
        <f t="shared" ref="BD21:BD26" si="2">BA21/$AX$32</f>
        <v>1</v>
      </c>
      <c r="BE21" s="1813"/>
      <c r="BF21" s="1814"/>
      <c r="BG21" s="502"/>
      <c r="CQ21" s="489" t="s">
        <v>909</v>
      </c>
      <c r="CR21" s="489">
        <f>ROUNDUP($V$10/6,1)</f>
        <v>2.7</v>
      </c>
    </row>
    <row r="22" spans="1:96" ht="21" customHeight="1">
      <c r="A22" s="492"/>
      <c r="B22" s="1756" t="s">
        <v>298</v>
      </c>
      <c r="C22" s="1757"/>
      <c r="D22" s="1757"/>
      <c r="E22" s="1757"/>
      <c r="F22" s="1757"/>
      <c r="G22" s="1757"/>
      <c r="H22" s="1758"/>
      <c r="I22" s="1759" t="s">
        <v>740</v>
      </c>
      <c r="J22" s="1757"/>
      <c r="K22" s="1758"/>
      <c r="L22" s="1759" t="s">
        <v>253</v>
      </c>
      <c r="M22" s="1757"/>
      <c r="N22" s="1758"/>
      <c r="O22" s="1719" t="s">
        <v>210</v>
      </c>
      <c r="P22" s="1719"/>
      <c r="Q22" s="1719"/>
      <c r="R22" s="1719"/>
      <c r="S22" s="1719"/>
      <c r="T22" s="1719"/>
      <c r="U22" s="1280"/>
      <c r="V22" s="493"/>
      <c r="W22" s="489"/>
      <c r="X22" s="489">
        <v>8</v>
      </c>
      <c r="Y22" s="489">
        <v>8</v>
      </c>
      <c r="Z22" s="489">
        <v>8</v>
      </c>
      <c r="AA22" s="489">
        <v>8</v>
      </c>
      <c r="AB22" s="498">
        <v>8</v>
      </c>
      <c r="AC22" s="493"/>
      <c r="AD22" s="489"/>
      <c r="AE22" s="489">
        <v>8</v>
      </c>
      <c r="AF22" s="489">
        <v>8</v>
      </c>
      <c r="AG22" s="489">
        <v>8</v>
      </c>
      <c r="AH22" s="489">
        <v>8</v>
      </c>
      <c r="AI22" s="498">
        <v>8</v>
      </c>
      <c r="AJ22" s="493"/>
      <c r="AK22" s="489"/>
      <c r="AL22" s="489">
        <v>8</v>
      </c>
      <c r="AM22" s="489">
        <v>8</v>
      </c>
      <c r="AN22" s="489">
        <v>8</v>
      </c>
      <c r="AO22" s="489">
        <v>8</v>
      </c>
      <c r="AP22" s="498">
        <v>8</v>
      </c>
      <c r="AQ22" s="501"/>
      <c r="AR22" s="489"/>
      <c r="AS22" s="489">
        <v>8</v>
      </c>
      <c r="AT22" s="489">
        <v>8</v>
      </c>
      <c r="AU22" s="489">
        <v>8</v>
      </c>
      <c r="AV22" s="489">
        <v>8</v>
      </c>
      <c r="AW22" s="498">
        <v>8</v>
      </c>
      <c r="AX22" s="1281">
        <f t="shared" si="1"/>
        <v>160</v>
      </c>
      <c r="AY22" s="1281"/>
      <c r="AZ22" s="1282"/>
      <c r="BA22" s="1759">
        <f t="shared" si="0"/>
        <v>40</v>
      </c>
      <c r="BB22" s="1757"/>
      <c r="BC22" s="1758"/>
      <c r="BD22" s="1812">
        <f t="shared" si="2"/>
        <v>1</v>
      </c>
      <c r="BE22" s="1813"/>
      <c r="BF22" s="1814"/>
      <c r="BG22" s="502"/>
      <c r="CQ22" s="489" t="s">
        <v>501</v>
      </c>
      <c r="CR22" s="489">
        <f>ROUNDUP($V$10/10,1)</f>
        <v>1.6</v>
      </c>
    </row>
    <row r="23" spans="1:96" ht="21" customHeight="1">
      <c r="A23" s="492"/>
      <c r="B23" s="1756" t="s">
        <v>298</v>
      </c>
      <c r="C23" s="1757"/>
      <c r="D23" s="1757"/>
      <c r="E23" s="1757"/>
      <c r="F23" s="1757"/>
      <c r="G23" s="1757"/>
      <c r="H23" s="1758"/>
      <c r="I23" s="1759" t="s">
        <v>740</v>
      </c>
      <c r="J23" s="1757"/>
      <c r="K23" s="1758"/>
      <c r="L23" s="1759" t="s">
        <v>253</v>
      </c>
      <c r="M23" s="1757"/>
      <c r="N23" s="1758"/>
      <c r="O23" s="1719" t="s">
        <v>1116</v>
      </c>
      <c r="P23" s="1719"/>
      <c r="Q23" s="1719"/>
      <c r="R23" s="1719"/>
      <c r="S23" s="1719"/>
      <c r="T23" s="1719"/>
      <c r="U23" s="1280"/>
      <c r="V23" s="493"/>
      <c r="W23" s="489"/>
      <c r="X23" s="489">
        <v>8</v>
      </c>
      <c r="Y23" s="489">
        <v>8</v>
      </c>
      <c r="Z23" s="489">
        <v>8</v>
      </c>
      <c r="AA23" s="489">
        <v>8</v>
      </c>
      <c r="AB23" s="498">
        <v>8</v>
      </c>
      <c r="AC23" s="493"/>
      <c r="AD23" s="489"/>
      <c r="AE23" s="489">
        <v>8</v>
      </c>
      <c r="AF23" s="489">
        <v>8</v>
      </c>
      <c r="AG23" s="489">
        <v>8</v>
      </c>
      <c r="AH23" s="489">
        <v>8</v>
      </c>
      <c r="AI23" s="498">
        <v>8</v>
      </c>
      <c r="AJ23" s="493"/>
      <c r="AK23" s="489"/>
      <c r="AL23" s="489">
        <v>8</v>
      </c>
      <c r="AM23" s="489">
        <v>8</v>
      </c>
      <c r="AN23" s="489">
        <v>8</v>
      </c>
      <c r="AO23" s="489">
        <v>8</v>
      </c>
      <c r="AP23" s="498">
        <v>8</v>
      </c>
      <c r="AQ23" s="501"/>
      <c r="AR23" s="489"/>
      <c r="AS23" s="489">
        <v>8</v>
      </c>
      <c r="AT23" s="489">
        <v>8</v>
      </c>
      <c r="AU23" s="489">
        <v>8</v>
      </c>
      <c r="AV23" s="489">
        <v>8</v>
      </c>
      <c r="AW23" s="498">
        <v>8</v>
      </c>
      <c r="AX23" s="1281">
        <f t="shared" si="1"/>
        <v>160</v>
      </c>
      <c r="AY23" s="1281"/>
      <c r="AZ23" s="1282"/>
      <c r="BA23" s="1759">
        <f t="shared" si="0"/>
        <v>40</v>
      </c>
      <c r="BB23" s="1757"/>
      <c r="BC23" s="1758"/>
      <c r="BD23" s="1812">
        <f t="shared" si="2"/>
        <v>1</v>
      </c>
      <c r="BE23" s="1813"/>
      <c r="BF23" s="1814"/>
      <c r="BG23" s="502"/>
    </row>
    <row r="24" spans="1:96" ht="21" customHeight="1">
      <c r="A24" s="492"/>
      <c r="B24" s="1756" t="s">
        <v>298</v>
      </c>
      <c r="C24" s="1757"/>
      <c r="D24" s="1757"/>
      <c r="E24" s="1757"/>
      <c r="F24" s="1757"/>
      <c r="G24" s="1757"/>
      <c r="H24" s="1758"/>
      <c r="I24" s="1759" t="s">
        <v>882</v>
      </c>
      <c r="J24" s="1757"/>
      <c r="K24" s="1758"/>
      <c r="L24" s="1759" t="s">
        <v>253</v>
      </c>
      <c r="M24" s="1757"/>
      <c r="N24" s="1758"/>
      <c r="O24" s="1719" t="s">
        <v>7</v>
      </c>
      <c r="P24" s="1719"/>
      <c r="Q24" s="1719"/>
      <c r="R24" s="1719"/>
      <c r="S24" s="1719"/>
      <c r="T24" s="1719"/>
      <c r="U24" s="1280"/>
      <c r="V24" s="493"/>
      <c r="W24" s="495"/>
      <c r="X24" s="495">
        <v>8</v>
      </c>
      <c r="Y24" s="495"/>
      <c r="Z24" s="495">
        <v>8</v>
      </c>
      <c r="AA24" s="489"/>
      <c r="AB24" s="498">
        <v>8</v>
      </c>
      <c r="AC24" s="493"/>
      <c r="AD24" s="489"/>
      <c r="AE24" s="489">
        <v>8</v>
      </c>
      <c r="AF24" s="489"/>
      <c r="AG24" s="489">
        <v>8</v>
      </c>
      <c r="AH24" s="489"/>
      <c r="AI24" s="498">
        <v>8</v>
      </c>
      <c r="AJ24" s="493"/>
      <c r="AK24" s="489"/>
      <c r="AL24" s="489">
        <v>8</v>
      </c>
      <c r="AM24" s="489"/>
      <c r="AN24" s="489">
        <v>8</v>
      </c>
      <c r="AO24" s="489"/>
      <c r="AP24" s="498">
        <v>8</v>
      </c>
      <c r="AQ24" s="501"/>
      <c r="AR24" s="489"/>
      <c r="AS24" s="489">
        <v>8</v>
      </c>
      <c r="AT24" s="489"/>
      <c r="AU24" s="489">
        <v>8</v>
      </c>
      <c r="AV24" s="489"/>
      <c r="AW24" s="498">
        <v>8</v>
      </c>
      <c r="AX24" s="1281">
        <f t="shared" si="1"/>
        <v>96</v>
      </c>
      <c r="AY24" s="1281"/>
      <c r="AZ24" s="1282"/>
      <c r="BA24" s="1759">
        <f t="shared" si="0"/>
        <v>24</v>
      </c>
      <c r="BB24" s="1757"/>
      <c r="BC24" s="1758"/>
      <c r="BD24" s="1812">
        <f t="shared" si="2"/>
        <v>0.6</v>
      </c>
      <c r="BE24" s="1813"/>
      <c r="BF24" s="1814"/>
      <c r="BG24" s="502"/>
    </row>
    <row r="25" spans="1:96" ht="21" customHeight="1">
      <c r="A25" s="492"/>
      <c r="B25" s="1756" t="s">
        <v>298</v>
      </c>
      <c r="C25" s="1757"/>
      <c r="D25" s="1757"/>
      <c r="E25" s="1757"/>
      <c r="F25" s="1757"/>
      <c r="G25" s="1757"/>
      <c r="H25" s="1758"/>
      <c r="I25" s="1759" t="s">
        <v>882</v>
      </c>
      <c r="J25" s="1757"/>
      <c r="K25" s="1758"/>
      <c r="L25" s="1759" t="s">
        <v>253</v>
      </c>
      <c r="M25" s="1757"/>
      <c r="N25" s="1758"/>
      <c r="O25" s="1719" t="s">
        <v>1118</v>
      </c>
      <c r="P25" s="1719"/>
      <c r="Q25" s="1719"/>
      <c r="R25" s="1719"/>
      <c r="S25" s="1719"/>
      <c r="T25" s="1719"/>
      <c r="U25" s="1280"/>
      <c r="V25" s="493"/>
      <c r="W25" s="495"/>
      <c r="X25" s="495">
        <v>5</v>
      </c>
      <c r="Y25" s="495">
        <v>5</v>
      </c>
      <c r="Z25" s="495">
        <v>5</v>
      </c>
      <c r="AA25" s="489">
        <v>5</v>
      </c>
      <c r="AB25" s="498">
        <v>5</v>
      </c>
      <c r="AC25" s="493"/>
      <c r="AD25" s="489"/>
      <c r="AE25" s="489">
        <v>5</v>
      </c>
      <c r="AF25" s="489">
        <v>5</v>
      </c>
      <c r="AG25" s="489">
        <v>5</v>
      </c>
      <c r="AH25" s="489">
        <v>5</v>
      </c>
      <c r="AI25" s="498">
        <v>5</v>
      </c>
      <c r="AJ25" s="493"/>
      <c r="AK25" s="489"/>
      <c r="AL25" s="489">
        <v>5</v>
      </c>
      <c r="AM25" s="489">
        <v>5</v>
      </c>
      <c r="AN25" s="489">
        <v>5</v>
      </c>
      <c r="AO25" s="489">
        <v>5</v>
      </c>
      <c r="AP25" s="498">
        <v>5</v>
      </c>
      <c r="AQ25" s="501"/>
      <c r="AR25" s="489"/>
      <c r="AS25" s="489">
        <v>5</v>
      </c>
      <c r="AT25" s="489">
        <v>5</v>
      </c>
      <c r="AU25" s="489">
        <v>5</v>
      </c>
      <c r="AV25" s="489">
        <v>5</v>
      </c>
      <c r="AW25" s="498">
        <v>5</v>
      </c>
      <c r="AX25" s="1281">
        <f t="shared" si="1"/>
        <v>100</v>
      </c>
      <c r="AY25" s="1281"/>
      <c r="AZ25" s="1282"/>
      <c r="BA25" s="1759">
        <f t="shared" si="0"/>
        <v>25</v>
      </c>
      <c r="BB25" s="1757"/>
      <c r="BC25" s="1758"/>
      <c r="BD25" s="1812">
        <f t="shared" si="2"/>
        <v>0.625</v>
      </c>
      <c r="BE25" s="1813"/>
      <c r="BF25" s="1814"/>
      <c r="BG25" s="502"/>
    </row>
    <row r="26" spans="1:96" ht="21" customHeight="1">
      <c r="A26" s="492"/>
      <c r="B26" s="1756" t="s">
        <v>298</v>
      </c>
      <c r="C26" s="1757"/>
      <c r="D26" s="1757"/>
      <c r="E26" s="1757"/>
      <c r="F26" s="1757"/>
      <c r="G26" s="1757"/>
      <c r="H26" s="1758"/>
      <c r="I26" s="1759" t="s">
        <v>882</v>
      </c>
      <c r="J26" s="1757"/>
      <c r="K26" s="1758"/>
      <c r="L26" s="1759" t="s">
        <v>253</v>
      </c>
      <c r="M26" s="1757"/>
      <c r="N26" s="1758"/>
      <c r="O26" s="1719" t="s">
        <v>1119</v>
      </c>
      <c r="P26" s="1719"/>
      <c r="Q26" s="1719"/>
      <c r="R26" s="1719"/>
      <c r="S26" s="1719"/>
      <c r="T26" s="1719"/>
      <c r="U26" s="1280"/>
      <c r="V26" s="493"/>
      <c r="W26" s="489"/>
      <c r="X26" s="489"/>
      <c r="Y26" s="489">
        <v>5</v>
      </c>
      <c r="Z26" s="489"/>
      <c r="AA26" s="489">
        <v>4</v>
      </c>
      <c r="AB26" s="498"/>
      <c r="AC26" s="493"/>
      <c r="AD26" s="489"/>
      <c r="AE26" s="489"/>
      <c r="AF26" s="489">
        <v>5</v>
      </c>
      <c r="AG26" s="489"/>
      <c r="AH26" s="489">
        <v>4</v>
      </c>
      <c r="AI26" s="498"/>
      <c r="AJ26" s="493"/>
      <c r="AK26" s="489"/>
      <c r="AL26" s="489"/>
      <c r="AM26" s="489">
        <v>5</v>
      </c>
      <c r="AN26" s="489"/>
      <c r="AO26" s="489">
        <v>4</v>
      </c>
      <c r="AP26" s="498"/>
      <c r="AQ26" s="501"/>
      <c r="AR26" s="489"/>
      <c r="AS26" s="489"/>
      <c r="AT26" s="489">
        <v>5</v>
      </c>
      <c r="AU26" s="489"/>
      <c r="AV26" s="489">
        <v>5</v>
      </c>
      <c r="AW26" s="498"/>
      <c r="AX26" s="1281">
        <f t="shared" si="1"/>
        <v>37</v>
      </c>
      <c r="AY26" s="1281"/>
      <c r="AZ26" s="1282"/>
      <c r="BA26" s="1759">
        <f t="shared" si="0"/>
        <v>9.1999999999999993</v>
      </c>
      <c r="BB26" s="1757"/>
      <c r="BC26" s="1758"/>
      <c r="BD26" s="1812">
        <f t="shared" si="2"/>
        <v>0.23</v>
      </c>
      <c r="BE26" s="1813"/>
      <c r="BF26" s="1814"/>
      <c r="BG26" s="502"/>
    </row>
    <row r="27" spans="1:96" ht="21" customHeight="1">
      <c r="A27" s="492"/>
      <c r="B27" s="1756"/>
      <c r="C27" s="1757"/>
      <c r="D27" s="1757"/>
      <c r="E27" s="1757"/>
      <c r="F27" s="1757"/>
      <c r="G27" s="1757"/>
      <c r="H27" s="1758"/>
      <c r="I27" s="1759"/>
      <c r="J27" s="1757"/>
      <c r="K27" s="1758"/>
      <c r="L27" s="1759"/>
      <c r="M27" s="1757"/>
      <c r="N27" s="1758"/>
      <c r="O27" s="1719" t="s">
        <v>687</v>
      </c>
      <c r="P27" s="1719"/>
      <c r="Q27" s="1719"/>
      <c r="R27" s="1719"/>
      <c r="S27" s="1719"/>
      <c r="T27" s="1719"/>
      <c r="U27" s="1280"/>
      <c r="V27" s="463"/>
      <c r="W27" s="467"/>
      <c r="X27" s="467">
        <f>SUM(X21:X26)</f>
        <v>37</v>
      </c>
      <c r="Y27" s="467">
        <f>SUM(Y21:Y26)</f>
        <v>34</v>
      </c>
      <c r="Z27" s="467">
        <f>SUM(Z21:Z26)</f>
        <v>37</v>
      </c>
      <c r="AA27" s="467">
        <f>SUM(AA21:AA26)</f>
        <v>33</v>
      </c>
      <c r="AB27" s="472">
        <f>SUM(AB21:AB26)</f>
        <v>37</v>
      </c>
      <c r="AC27" s="463"/>
      <c r="AD27" s="467"/>
      <c r="AE27" s="467">
        <f>SUM(AE21:AE26)</f>
        <v>37</v>
      </c>
      <c r="AF27" s="467">
        <f>SUM(AF21:AF26)</f>
        <v>34</v>
      </c>
      <c r="AG27" s="467">
        <f>SUM(AG21:AG26)</f>
        <v>37</v>
      </c>
      <c r="AH27" s="467">
        <f>SUM(AH21:AH26)</f>
        <v>33</v>
      </c>
      <c r="AI27" s="472">
        <f>SUM(AI21:AI26)</f>
        <v>37</v>
      </c>
      <c r="AJ27" s="463"/>
      <c r="AK27" s="467"/>
      <c r="AL27" s="467">
        <f>SUM(AL21:AL26)</f>
        <v>37</v>
      </c>
      <c r="AM27" s="467">
        <f>SUM(AM21:AM26)</f>
        <v>34</v>
      </c>
      <c r="AN27" s="467">
        <f>SUM(AN21:AN26)</f>
        <v>37</v>
      </c>
      <c r="AO27" s="467">
        <f>SUM(AO21:AO26)</f>
        <v>33</v>
      </c>
      <c r="AP27" s="472">
        <f>SUM(AP21:AP26)</f>
        <v>37</v>
      </c>
      <c r="AQ27" s="463"/>
      <c r="AR27" s="467"/>
      <c r="AS27" s="467">
        <f>SUM(AS21:AS26)</f>
        <v>37</v>
      </c>
      <c r="AT27" s="467">
        <f>SUM(AT21:AT26)</f>
        <v>34</v>
      </c>
      <c r="AU27" s="467">
        <f>SUM(AU21:AU26)</f>
        <v>37</v>
      </c>
      <c r="AV27" s="467">
        <f>SUM(AV21:AV26)</f>
        <v>34</v>
      </c>
      <c r="AW27" s="472">
        <f>SUM(AW21:AW26)</f>
        <v>37</v>
      </c>
      <c r="AX27" s="1281">
        <f t="shared" si="1"/>
        <v>713</v>
      </c>
      <c r="AY27" s="1281"/>
      <c r="AZ27" s="1282"/>
      <c r="BA27" s="1759">
        <f t="shared" si="0"/>
        <v>178.2</v>
      </c>
      <c r="BB27" s="1757"/>
      <c r="BC27" s="1758"/>
      <c r="BD27" s="1812">
        <f>ROUNDDOWN(BA27/$AX$32,1)</f>
        <v>4.4000000000000004</v>
      </c>
      <c r="BE27" s="1813"/>
      <c r="BF27" s="1814"/>
      <c r="BG27" s="502"/>
    </row>
    <row r="28" spans="1:96" ht="21" customHeight="1">
      <c r="A28" s="492"/>
      <c r="B28" s="1756"/>
      <c r="C28" s="1757"/>
      <c r="D28" s="1757"/>
      <c r="E28" s="1757"/>
      <c r="F28" s="1757"/>
      <c r="G28" s="1757"/>
      <c r="H28" s="1758"/>
      <c r="I28" s="1759"/>
      <c r="J28" s="1757"/>
      <c r="K28" s="1758"/>
      <c r="L28" s="1759"/>
      <c r="M28" s="1757"/>
      <c r="N28" s="1758"/>
      <c r="O28" s="1719"/>
      <c r="P28" s="1719"/>
      <c r="Q28" s="1719"/>
      <c r="R28" s="1719"/>
      <c r="S28" s="1719"/>
      <c r="T28" s="1719"/>
      <c r="U28" s="1280"/>
      <c r="V28" s="493"/>
      <c r="W28" s="489"/>
      <c r="X28" s="489"/>
      <c r="Y28" s="489"/>
      <c r="Z28" s="489"/>
      <c r="AA28" s="489"/>
      <c r="AB28" s="498"/>
      <c r="AC28" s="493"/>
      <c r="AD28" s="489"/>
      <c r="AE28" s="489"/>
      <c r="AF28" s="489"/>
      <c r="AG28" s="489"/>
      <c r="AH28" s="489"/>
      <c r="AI28" s="498"/>
      <c r="AJ28" s="493"/>
      <c r="AK28" s="489"/>
      <c r="AL28" s="489"/>
      <c r="AM28" s="489"/>
      <c r="AN28" s="489"/>
      <c r="AO28" s="489"/>
      <c r="AP28" s="498"/>
      <c r="AQ28" s="501"/>
      <c r="AR28" s="489"/>
      <c r="AS28" s="489"/>
      <c r="AT28" s="489"/>
      <c r="AU28" s="489"/>
      <c r="AV28" s="489"/>
      <c r="AW28" s="498"/>
      <c r="AX28" s="1281"/>
      <c r="AY28" s="1281"/>
      <c r="AZ28" s="1282"/>
      <c r="BA28" s="1759">
        <f t="shared" si="0"/>
        <v>0</v>
      </c>
      <c r="BB28" s="1757"/>
      <c r="BC28" s="1758"/>
      <c r="BD28" s="1812"/>
      <c r="BE28" s="1813"/>
      <c r="BF28" s="1814"/>
      <c r="BG28" s="502"/>
    </row>
    <row r="29" spans="1:96" ht="21" customHeight="1">
      <c r="A29" s="492"/>
      <c r="B29" s="1756" t="s">
        <v>163</v>
      </c>
      <c r="C29" s="1757"/>
      <c r="D29" s="1757"/>
      <c r="E29" s="1757"/>
      <c r="F29" s="1757"/>
      <c r="G29" s="1757"/>
      <c r="H29" s="1758"/>
      <c r="I29" s="1759" t="s">
        <v>882</v>
      </c>
      <c r="J29" s="1757"/>
      <c r="K29" s="1758"/>
      <c r="L29" s="1759" t="s">
        <v>253</v>
      </c>
      <c r="M29" s="1757"/>
      <c r="N29" s="1758"/>
      <c r="O29" s="1719" t="s">
        <v>1120</v>
      </c>
      <c r="P29" s="1719"/>
      <c r="Q29" s="1719"/>
      <c r="R29" s="1719"/>
      <c r="S29" s="1719"/>
      <c r="T29" s="1719"/>
      <c r="U29" s="1280"/>
      <c r="V29" s="493"/>
      <c r="W29" s="489"/>
      <c r="X29" s="489">
        <v>5</v>
      </c>
      <c r="Y29" s="489">
        <v>5</v>
      </c>
      <c r="Z29" s="489">
        <v>5</v>
      </c>
      <c r="AA29" s="489">
        <v>5</v>
      </c>
      <c r="AB29" s="498">
        <v>5</v>
      </c>
      <c r="AC29" s="493"/>
      <c r="AD29" s="489"/>
      <c r="AE29" s="489">
        <v>5</v>
      </c>
      <c r="AF29" s="489">
        <v>5</v>
      </c>
      <c r="AG29" s="489">
        <v>5</v>
      </c>
      <c r="AH29" s="489">
        <v>5</v>
      </c>
      <c r="AI29" s="498">
        <v>5</v>
      </c>
      <c r="AJ29" s="493"/>
      <c r="AK29" s="489"/>
      <c r="AL29" s="489">
        <v>5</v>
      </c>
      <c r="AM29" s="489">
        <v>5</v>
      </c>
      <c r="AN29" s="489">
        <v>5</v>
      </c>
      <c r="AO29" s="489">
        <v>5</v>
      </c>
      <c r="AP29" s="498">
        <v>5</v>
      </c>
      <c r="AQ29" s="501"/>
      <c r="AR29" s="489"/>
      <c r="AS29" s="489">
        <v>5</v>
      </c>
      <c r="AT29" s="489">
        <v>5</v>
      </c>
      <c r="AU29" s="489">
        <v>5</v>
      </c>
      <c r="AV29" s="489">
        <v>5</v>
      </c>
      <c r="AW29" s="498">
        <v>5</v>
      </c>
      <c r="AX29" s="1281">
        <f>SUM(V29:AW29)</f>
        <v>100</v>
      </c>
      <c r="AY29" s="1281"/>
      <c r="AZ29" s="1282"/>
      <c r="BA29" s="1759">
        <f t="shared" si="0"/>
        <v>25</v>
      </c>
      <c r="BB29" s="1757"/>
      <c r="BC29" s="1758"/>
      <c r="BD29" s="1812">
        <f>BA29/$AX$32</f>
        <v>0.625</v>
      </c>
      <c r="BE29" s="1813"/>
      <c r="BF29" s="1814"/>
      <c r="BG29" s="502"/>
    </row>
    <row r="30" spans="1:96" ht="21" customHeight="1">
      <c r="A30" s="492"/>
      <c r="B30" s="1756"/>
      <c r="C30" s="1757"/>
      <c r="D30" s="1757"/>
      <c r="E30" s="1757"/>
      <c r="F30" s="1757"/>
      <c r="G30" s="1757"/>
      <c r="H30" s="1758"/>
      <c r="I30" s="1759"/>
      <c r="J30" s="1757"/>
      <c r="K30" s="1758"/>
      <c r="L30" s="1759"/>
      <c r="M30" s="1757"/>
      <c r="N30" s="1758"/>
      <c r="O30" s="1719"/>
      <c r="P30" s="1719"/>
      <c r="Q30" s="1719"/>
      <c r="R30" s="1719"/>
      <c r="S30" s="1719"/>
      <c r="T30" s="1719"/>
      <c r="U30" s="1280"/>
      <c r="V30" s="493"/>
      <c r="W30" s="495"/>
      <c r="X30" s="495"/>
      <c r="Y30" s="495"/>
      <c r="Z30" s="495"/>
      <c r="AA30" s="489"/>
      <c r="AB30" s="498"/>
      <c r="AC30" s="493"/>
      <c r="AD30" s="489"/>
      <c r="AE30" s="489"/>
      <c r="AF30" s="489"/>
      <c r="AG30" s="489"/>
      <c r="AH30" s="489"/>
      <c r="AI30" s="498"/>
      <c r="AJ30" s="493"/>
      <c r="AK30" s="489"/>
      <c r="AL30" s="489"/>
      <c r="AM30" s="489"/>
      <c r="AN30" s="489"/>
      <c r="AO30" s="489"/>
      <c r="AP30" s="498"/>
      <c r="AQ30" s="501"/>
      <c r="AR30" s="489"/>
      <c r="AS30" s="489"/>
      <c r="AT30" s="489"/>
      <c r="AU30" s="489"/>
      <c r="AV30" s="489"/>
      <c r="AW30" s="498"/>
      <c r="AX30" s="1281"/>
      <c r="AY30" s="1281"/>
      <c r="AZ30" s="1282"/>
      <c r="BA30" s="1759">
        <f t="shared" si="0"/>
        <v>0</v>
      </c>
      <c r="BB30" s="1757"/>
      <c r="BC30" s="1758"/>
      <c r="BD30" s="1812"/>
      <c r="BE30" s="1813"/>
      <c r="BF30" s="1814"/>
      <c r="BG30" s="502"/>
    </row>
    <row r="31" spans="1:96" ht="21" customHeight="1">
      <c r="A31" s="492"/>
      <c r="B31" s="1756"/>
      <c r="C31" s="1757"/>
      <c r="D31" s="1757"/>
      <c r="E31" s="1757"/>
      <c r="F31" s="1757"/>
      <c r="G31" s="1757"/>
      <c r="H31" s="1758"/>
      <c r="I31" s="1759"/>
      <c r="J31" s="1757"/>
      <c r="K31" s="1758"/>
      <c r="L31" s="1759"/>
      <c r="M31" s="1757"/>
      <c r="N31" s="1758"/>
      <c r="O31" s="1719"/>
      <c r="P31" s="1719"/>
      <c r="Q31" s="1719"/>
      <c r="R31" s="1719"/>
      <c r="S31" s="1719"/>
      <c r="T31" s="1719"/>
      <c r="U31" s="1280"/>
      <c r="V31" s="493"/>
      <c r="W31" s="489"/>
      <c r="X31" s="489"/>
      <c r="Y31" s="489"/>
      <c r="Z31" s="489"/>
      <c r="AA31" s="489"/>
      <c r="AB31" s="498"/>
      <c r="AC31" s="493"/>
      <c r="AD31" s="489"/>
      <c r="AE31" s="489"/>
      <c r="AF31" s="489"/>
      <c r="AG31" s="489"/>
      <c r="AH31" s="489"/>
      <c r="AI31" s="498"/>
      <c r="AJ31" s="493"/>
      <c r="AK31" s="489"/>
      <c r="AL31" s="489"/>
      <c r="AM31" s="489"/>
      <c r="AN31" s="489"/>
      <c r="AO31" s="489"/>
      <c r="AP31" s="498"/>
      <c r="AQ31" s="501"/>
      <c r="AR31" s="489"/>
      <c r="AS31" s="489"/>
      <c r="AT31" s="489"/>
      <c r="AU31" s="489"/>
      <c r="AV31" s="489"/>
      <c r="AW31" s="498"/>
      <c r="AX31" s="1281"/>
      <c r="AY31" s="1281"/>
      <c r="AZ31" s="1282"/>
      <c r="BA31" s="1759">
        <f t="shared" si="0"/>
        <v>0</v>
      </c>
      <c r="BB31" s="1757"/>
      <c r="BC31" s="1758"/>
      <c r="BD31" s="1812"/>
      <c r="BE31" s="1813"/>
      <c r="BF31" s="1814"/>
      <c r="BG31" s="503"/>
    </row>
    <row r="32" spans="1:96" ht="21" customHeight="1">
      <c r="A32" s="1815" t="s">
        <v>1178</v>
      </c>
      <c r="B32" s="1816"/>
      <c r="C32" s="1816"/>
      <c r="D32" s="1816"/>
      <c r="E32" s="1816"/>
      <c r="F32" s="1816"/>
      <c r="G32" s="1816"/>
      <c r="H32" s="1816"/>
      <c r="I32" s="1816"/>
      <c r="J32" s="1816"/>
      <c r="K32" s="1816"/>
      <c r="L32" s="1816"/>
      <c r="M32" s="1816"/>
      <c r="N32" s="1816"/>
      <c r="O32" s="1816"/>
      <c r="P32" s="1816"/>
      <c r="Q32" s="1816"/>
      <c r="R32" s="1816"/>
      <c r="S32" s="1816"/>
      <c r="T32" s="1816"/>
      <c r="U32" s="1816"/>
      <c r="V32" s="1817"/>
      <c r="W32" s="1817"/>
      <c r="X32" s="1817"/>
      <c r="Y32" s="1817"/>
      <c r="Z32" s="1817"/>
      <c r="AA32" s="1817"/>
      <c r="AB32" s="1817"/>
      <c r="AC32" s="1817"/>
      <c r="AD32" s="1817"/>
      <c r="AE32" s="1817"/>
      <c r="AF32" s="1817"/>
      <c r="AG32" s="1817"/>
      <c r="AH32" s="1817"/>
      <c r="AI32" s="1817"/>
      <c r="AJ32" s="1817"/>
      <c r="AK32" s="1817"/>
      <c r="AL32" s="1817"/>
      <c r="AM32" s="1817"/>
      <c r="AN32" s="1817"/>
      <c r="AO32" s="1817"/>
      <c r="AP32" s="1817"/>
      <c r="AQ32" s="1817"/>
      <c r="AR32" s="1817"/>
      <c r="AS32" s="1817"/>
      <c r="AT32" s="1817"/>
      <c r="AU32" s="1817"/>
      <c r="AV32" s="1817"/>
      <c r="AW32" s="1818"/>
      <c r="AX32" s="1819">
        <v>40</v>
      </c>
      <c r="AY32" s="1730"/>
      <c r="AZ32" s="1730"/>
      <c r="BA32" s="1730"/>
      <c r="BB32" s="1730"/>
      <c r="BC32" s="1730"/>
      <c r="BD32" s="1730"/>
      <c r="BE32" s="1730"/>
      <c r="BF32" s="1811"/>
      <c r="BG32" s="504"/>
    </row>
    <row r="33" spans="1:59" ht="21" customHeight="1">
      <c r="A33" s="1767" t="s">
        <v>910</v>
      </c>
      <c r="B33" s="1768"/>
      <c r="C33" s="1768"/>
      <c r="D33" s="1768"/>
      <c r="E33" s="1768"/>
      <c r="F33" s="1768"/>
      <c r="G33" s="1768"/>
      <c r="H33" s="1768"/>
      <c r="I33" s="1768"/>
      <c r="J33" s="1768"/>
      <c r="K33" s="1768"/>
      <c r="L33" s="1768"/>
      <c r="M33" s="1768"/>
      <c r="N33" s="1768"/>
      <c r="O33" s="1768"/>
      <c r="P33" s="1768"/>
      <c r="Q33" s="1768"/>
      <c r="R33" s="1768"/>
      <c r="S33" s="1768"/>
      <c r="T33" s="1768"/>
      <c r="U33" s="1734"/>
      <c r="V33" s="494"/>
      <c r="W33" s="496"/>
      <c r="X33" s="496">
        <v>6</v>
      </c>
      <c r="Y33" s="496">
        <v>6</v>
      </c>
      <c r="Z33" s="496">
        <v>6</v>
      </c>
      <c r="AA33" s="496">
        <v>6</v>
      </c>
      <c r="AB33" s="499">
        <v>6</v>
      </c>
      <c r="AC33" s="494"/>
      <c r="AD33" s="496"/>
      <c r="AE33" s="496">
        <v>6</v>
      </c>
      <c r="AF33" s="496">
        <v>6</v>
      </c>
      <c r="AG33" s="496">
        <v>6</v>
      </c>
      <c r="AH33" s="496">
        <v>6</v>
      </c>
      <c r="AI33" s="500">
        <v>6</v>
      </c>
      <c r="AJ33" s="494"/>
      <c r="AK33" s="496"/>
      <c r="AL33" s="496">
        <v>6</v>
      </c>
      <c r="AM33" s="496">
        <v>6</v>
      </c>
      <c r="AN33" s="496">
        <v>6</v>
      </c>
      <c r="AO33" s="496">
        <v>6</v>
      </c>
      <c r="AP33" s="500">
        <v>6</v>
      </c>
      <c r="AQ33" s="494"/>
      <c r="AR33" s="496"/>
      <c r="AS33" s="496">
        <v>6</v>
      </c>
      <c r="AT33" s="496">
        <v>6</v>
      </c>
      <c r="AU33" s="496">
        <v>6</v>
      </c>
      <c r="AV33" s="496">
        <v>6</v>
      </c>
      <c r="AW33" s="500">
        <v>6</v>
      </c>
      <c r="AX33" s="1730"/>
      <c r="AY33" s="1730"/>
      <c r="AZ33" s="1740"/>
      <c r="BA33" s="1820"/>
      <c r="BB33" s="1821"/>
      <c r="BC33" s="1822"/>
      <c r="BD33" s="1820"/>
      <c r="BE33" s="1821"/>
      <c r="BF33" s="1823"/>
      <c r="BG33" s="504"/>
    </row>
    <row r="34" spans="1:59" ht="21.95" customHeight="1">
      <c r="A34" s="1522" t="s">
        <v>692</v>
      </c>
      <c r="B34" s="1522"/>
      <c r="C34" s="1522"/>
      <c r="D34" s="1522"/>
      <c r="E34" s="1522"/>
      <c r="F34" s="1522"/>
      <c r="G34" s="1522"/>
      <c r="H34" s="1522"/>
      <c r="I34" s="1522"/>
      <c r="J34" s="1522"/>
      <c r="K34" s="1522"/>
      <c r="L34" s="1522"/>
      <c r="M34" s="1522"/>
      <c r="N34" s="1522"/>
      <c r="O34" s="1522"/>
      <c r="P34" s="1522"/>
      <c r="Q34" s="1522"/>
      <c r="R34" s="1522"/>
      <c r="S34" s="1522"/>
      <c r="T34" s="1522"/>
      <c r="U34" s="1522"/>
      <c r="V34" s="1522"/>
      <c r="W34" s="1522"/>
      <c r="X34" s="1522"/>
      <c r="Y34" s="1522"/>
      <c r="Z34" s="1522"/>
      <c r="AA34" s="1522"/>
      <c r="AB34" s="1522"/>
      <c r="AC34" s="1522"/>
      <c r="AD34" s="1522"/>
      <c r="AE34" s="1522"/>
      <c r="AF34" s="1522"/>
      <c r="AG34" s="1522"/>
      <c r="AH34" s="1522"/>
      <c r="AI34" s="1522"/>
      <c r="AJ34" s="1522"/>
      <c r="AK34" s="1522"/>
      <c r="AL34" s="1522"/>
      <c r="AM34" s="1522"/>
      <c r="AN34" s="1522"/>
      <c r="AO34" s="1522"/>
      <c r="AP34" s="1522"/>
      <c r="AQ34" s="1522"/>
      <c r="AR34" s="1522"/>
      <c r="AS34" s="1522"/>
      <c r="AT34" s="1522"/>
      <c r="AU34" s="1522"/>
      <c r="AV34" s="1522"/>
      <c r="AW34" s="1522"/>
      <c r="AX34" s="1522"/>
      <c r="AY34" s="1522"/>
      <c r="AZ34" s="1522"/>
      <c r="BA34" s="1522"/>
      <c r="BB34" s="1522"/>
      <c r="BC34" s="1522"/>
      <c r="BD34" s="1522"/>
      <c r="BE34" s="1522"/>
      <c r="BF34" s="1522"/>
      <c r="BG34" s="1522"/>
    </row>
    <row r="35" spans="1:59" ht="21.95" customHeight="1">
      <c r="A35" s="1773" t="s">
        <v>35</v>
      </c>
      <c r="B35" s="1773"/>
      <c r="C35" s="1773"/>
      <c r="D35" s="1773"/>
      <c r="E35" s="1773"/>
      <c r="F35" s="1773"/>
      <c r="G35" s="1773"/>
      <c r="H35" s="1773"/>
      <c r="I35" s="1773"/>
      <c r="J35" s="1773"/>
      <c r="K35" s="1773"/>
      <c r="L35" s="1773"/>
      <c r="M35" s="1773"/>
      <c r="N35" s="1773"/>
      <c r="O35" s="1773"/>
      <c r="P35" s="1773"/>
      <c r="Q35" s="1773"/>
      <c r="R35" s="1773"/>
      <c r="S35" s="1773"/>
      <c r="T35" s="1773"/>
      <c r="U35" s="1773"/>
      <c r="V35" s="1773"/>
      <c r="W35" s="1773"/>
      <c r="X35" s="1773"/>
      <c r="Y35" s="1773"/>
      <c r="Z35" s="1773"/>
      <c r="AA35" s="1773"/>
      <c r="AB35" s="1773"/>
      <c r="AC35" s="1773"/>
      <c r="AD35" s="1773"/>
      <c r="AE35" s="1773"/>
      <c r="AF35" s="1773"/>
      <c r="AG35" s="1773"/>
      <c r="AH35" s="1773"/>
      <c r="AI35" s="1773"/>
      <c r="AJ35" s="1773"/>
      <c r="AK35" s="1773"/>
      <c r="AL35" s="1773"/>
      <c r="AM35" s="1773"/>
      <c r="AN35" s="1773"/>
      <c r="AO35" s="1773"/>
      <c r="AP35" s="1773"/>
      <c r="AQ35" s="1773"/>
      <c r="AR35" s="1773"/>
      <c r="AS35" s="1773"/>
      <c r="AT35" s="1773"/>
      <c r="AU35" s="1773"/>
      <c r="AV35" s="1773"/>
      <c r="AW35" s="1773"/>
      <c r="AX35" s="1773"/>
      <c r="AY35" s="1773"/>
      <c r="AZ35" s="1773"/>
      <c r="BA35" s="1773"/>
      <c r="BB35" s="1773"/>
      <c r="BC35" s="1773"/>
      <c r="BD35" s="1773"/>
      <c r="BE35" s="1773"/>
      <c r="BF35" s="1773"/>
      <c r="BG35" s="1773"/>
    </row>
    <row r="36" spans="1:59" ht="21.95" customHeight="1">
      <c r="A36" s="1522" t="s">
        <v>878</v>
      </c>
      <c r="B36" s="1522"/>
      <c r="C36" s="1522"/>
      <c r="D36" s="1522"/>
      <c r="E36" s="1522"/>
      <c r="F36" s="1522"/>
      <c r="G36" s="1522"/>
      <c r="H36" s="1522"/>
      <c r="I36" s="1522"/>
      <c r="J36" s="1522"/>
      <c r="K36" s="1522"/>
      <c r="L36" s="1522"/>
      <c r="M36" s="1522"/>
      <c r="N36" s="1522"/>
      <c r="O36" s="1522"/>
      <c r="P36" s="1522"/>
      <c r="Q36" s="1522"/>
      <c r="R36" s="1522"/>
      <c r="S36" s="1522"/>
      <c r="T36" s="1522"/>
      <c r="U36" s="1522"/>
      <c r="V36" s="1522"/>
      <c r="W36" s="1522"/>
      <c r="X36" s="1522"/>
      <c r="Y36" s="1522"/>
      <c r="Z36" s="1522"/>
      <c r="AA36" s="1522"/>
      <c r="AB36" s="1522"/>
      <c r="AC36" s="1522"/>
      <c r="AD36" s="1522"/>
      <c r="AE36" s="1522"/>
      <c r="AF36" s="1522"/>
      <c r="AG36" s="1522"/>
      <c r="AH36" s="1522"/>
      <c r="AI36" s="1522"/>
      <c r="AJ36" s="1522"/>
      <c r="AK36" s="1522"/>
      <c r="AL36" s="1522"/>
      <c r="AM36" s="1522"/>
      <c r="AN36" s="1522"/>
      <c r="AO36" s="1522"/>
      <c r="AP36" s="1522"/>
      <c r="AQ36" s="1522"/>
      <c r="AR36" s="1522"/>
      <c r="AS36" s="1522"/>
      <c r="AT36" s="1522"/>
      <c r="AU36" s="1522"/>
      <c r="AV36" s="1522"/>
      <c r="AW36" s="1522"/>
      <c r="AX36" s="1522"/>
      <c r="AY36" s="1522"/>
      <c r="AZ36" s="1522"/>
      <c r="BA36" s="1522"/>
      <c r="BB36" s="1522"/>
      <c r="BC36" s="1522"/>
      <c r="BD36" s="1522"/>
      <c r="BE36" s="1522"/>
      <c r="BF36" s="1522"/>
      <c r="BG36" s="1522"/>
    </row>
    <row r="37" spans="1:59" ht="21.95" customHeight="1">
      <c r="A37" s="1773" t="s">
        <v>1198</v>
      </c>
      <c r="B37" s="1773"/>
      <c r="C37" s="1773"/>
      <c r="D37" s="1773"/>
      <c r="E37" s="1773"/>
      <c r="F37" s="1773"/>
      <c r="G37" s="1773"/>
      <c r="H37" s="1773"/>
      <c r="I37" s="1773"/>
      <c r="J37" s="1773"/>
      <c r="K37" s="1773"/>
      <c r="L37" s="1773"/>
      <c r="M37" s="1773"/>
      <c r="N37" s="1773"/>
      <c r="O37" s="1773"/>
      <c r="P37" s="1773"/>
      <c r="Q37" s="1773"/>
      <c r="R37" s="1773"/>
      <c r="S37" s="1773"/>
      <c r="T37" s="1773"/>
      <c r="U37" s="1773"/>
      <c r="V37" s="1773"/>
      <c r="W37" s="1773"/>
      <c r="X37" s="1773"/>
      <c r="Y37" s="1773"/>
      <c r="Z37" s="1773"/>
      <c r="AA37" s="1773"/>
      <c r="AB37" s="1773"/>
      <c r="AC37" s="1773"/>
      <c r="AD37" s="1773"/>
      <c r="AE37" s="1773"/>
      <c r="AF37" s="1773"/>
      <c r="AG37" s="1773"/>
      <c r="AH37" s="1773"/>
      <c r="AI37" s="1773"/>
      <c r="AJ37" s="1773"/>
      <c r="AK37" s="1773"/>
      <c r="AL37" s="1773"/>
      <c r="AM37" s="1773"/>
      <c r="AN37" s="1773"/>
      <c r="AO37" s="1773"/>
      <c r="AP37" s="1773"/>
      <c r="AQ37" s="1773"/>
      <c r="AR37" s="1773"/>
      <c r="AS37" s="1773"/>
      <c r="AT37" s="1773"/>
      <c r="AU37" s="1773"/>
      <c r="AV37" s="1773"/>
      <c r="AW37" s="1773"/>
      <c r="AX37" s="1773"/>
      <c r="AY37" s="1773"/>
      <c r="AZ37" s="1773"/>
      <c r="BA37" s="1773"/>
      <c r="BB37" s="1773"/>
      <c r="BC37" s="1773"/>
      <c r="BD37" s="1773"/>
      <c r="BE37" s="1773"/>
      <c r="BF37" s="1773"/>
      <c r="BG37" s="1773"/>
    </row>
    <row r="38" spans="1:59" ht="21.95" customHeight="1">
      <c r="A38" s="1773"/>
      <c r="B38" s="1773"/>
      <c r="C38" s="1773"/>
      <c r="D38" s="1773"/>
      <c r="E38" s="1773"/>
      <c r="F38" s="1773"/>
      <c r="G38" s="1773"/>
      <c r="H38" s="1773"/>
      <c r="I38" s="1773"/>
      <c r="J38" s="1773"/>
      <c r="K38" s="1773"/>
      <c r="L38" s="1773"/>
      <c r="M38" s="1773"/>
      <c r="N38" s="1773"/>
      <c r="O38" s="1773"/>
      <c r="P38" s="1773"/>
      <c r="Q38" s="1773"/>
      <c r="R38" s="1773"/>
      <c r="S38" s="1773"/>
      <c r="T38" s="1773"/>
      <c r="U38" s="1773"/>
      <c r="V38" s="1773"/>
      <c r="W38" s="1773"/>
      <c r="X38" s="1773"/>
      <c r="Y38" s="1773"/>
      <c r="Z38" s="1773"/>
      <c r="AA38" s="1773"/>
      <c r="AB38" s="1773"/>
      <c r="AC38" s="1773"/>
      <c r="AD38" s="1773"/>
      <c r="AE38" s="1773"/>
      <c r="AF38" s="1773"/>
      <c r="AG38" s="1773"/>
      <c r="AH38" s="1773"/>
      <c r="AI38" s="1773"/>
      <c r="AJ38" s="1773"/>
      <c r="AK38" s="1773"/>
      <c r="AL38" s="1773"/>
      <c r="AM38" s="1773"/>
      <c r="AN38" s="1773"/>
      <c r="AO38" s="1773"/>
      <c r="AP38" s="1773"/>
      <c r="AQ38" s="1773"/>
      <c r="AR38" s="1773"/>
      <c r="AS38" s="1773"/>
      <c r="AT38" s="1773"/>
      <c r="AU38" s="1773"/>
      <c r="AV38" s="1773"/>
      <c r="AW38" s="1773"/>
      <c r="AX38" s="1773"/>
      <c r="AY38" s="1773"/>
      <c r="AZ38" s="1773"/>
      <c r="BA38" s="1773"/>
      <c r="BB38" s="1773"/>
      <c r="BC38" s="1773"/>
      <c r="BD38" s="1773"/>
      <c r="BE38" s="1773"/>
      <c r="BF38" s="1773"/>
      <c r="BG38" s="1773"/>
    </row>
    <row r="39" spans="1:59" ht="21.95" customHeight="1">
      <c r="A39" s="1773" t="s">
        <v>913</v>
      </c>
      <c r="B39" s="1522"/>
      <c r="C39" s="1522"/>
      <c r="D39" s="1522"/>
      <c r="E39" s="1522"/>
      <c r="F39" s="1522"/>
      <c r="G39" s="1522"/>
      <c r="H39" s="1522"/>
      <c r="I39" s="1522"/>
      <c r="J39" s="1522"/>
      <c r="K39" s="1522"/>
      <c r="L39" s="1522"/>
      <c r="M39" s="1522"/>
      <c r="N39" s="1522"/>
      <c r="O39" s="1522"/>
      <c r="P39" s="1522"/>
      <c r="Q39" s="1522"/>
      <c r="R39" s="1522"/>
      <c r="S39" s="1522"/>
      <c r="T39" s="1522"/>
      <c r="U39" s="1522"/>
      <c r="V39" s="1522"/>
      <c r="W39" s="1522"/>
      <c r="X39" s="1522"/>
      <c r="Y39" s="1522"/>
      <c r="Z39" s="1522"/>
      <c r="AA39" s="1522"/>
      <c r="AB39" s="1522"/>
      <c r="AC39" s="1522"/>
      <c r="AD39" s="1522"/>
      <c r="AE39" s="1522"/>
      <c r="AF39" s="1522"/>
      <c r="AG39" s="1522"/>
      <c r="AH39" s="1522"/>
      <c r="AI39" s="1522"/>
      <c r="AJ39" s="1522"/>
      <c r="AK39" s="1522"/>
      <c r="AL39" s="1522"/>
      <c r="AM39" s="1522"/>
      <c r="AN39" s="1522"/>
      <c r="AO39" s="1522"/>
      <c r="AP39" s="1522"/>
      <c r="AQ39" s="1522"/>
      <c r="AR39" s="1522"/>
      <c r="AS39" s="1522"/>
      <c r="AT39" s="1522"/>
      <c r="AU39" s="1522"/>
      <c r="AV39" s="1522"/>
      <c r="AW39" s="1522"/>
      <c r="AX39" s="1522"/>
      <c r="AY39" s="1522"/>
      <c r="AZ39" s="1522"/>
      <c r="BA39" s="1522"/>
      <c r="BB39" s="1522"/>
      <c r="BC39" s="1522"/>
      <c r="BD39" s="1522"/>
      <c r="BE39" s="1522"/>
      <c r="BF39" s="1522"/>
      <c r="BG39" s="1522"/>
    </row>
  </sheetData>
  <mergeCells count="164">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 ref="B31:H31"/>
    <mergeCell ref="I31:K31"/>
    <mergeCell ref="L31:N31"/>
    <mergeCell ref="O31:U31"/>
    <mergeCell ref="AX31:AZ31"/>
    <mergeCell ref="BA31:BC31"/>
    <mergeCell ref="BD31:BF31"/>
    <mergeCell ref="A32:AW32"/>
    <mergeCell ref="AX32:BF32"/>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AX15:AZ15"/>
    <mergeCell ref="BA15:BC15"/>
    <mergeCell ref="BD15:BF15"/>
    <mergeCell ref="B16:H16"/>
    <mergeCell ref="I16:K16"/>
    <mergeCell ref="L16:N16"/>
    <mergeCell ref="O16:U16"/>
    <mergeCell ref="AX16:AZ16"/>
    <mergeCell ref="BA16:BC16"/>
    <mergeCell ref="BD16:BF16"/>
    <mergeCell ref="V12:AB12"/>
    <mergeCell ref="AC12:AI12"/>
    <mergeCell ref="AJ12:AP12"/>
    <mergeCell ref="AQ12:AW12"/>
    <mergeCell ref="I14:K14"/>
    <mergeCell ref="L14:N14"/>
    <mergeCell ref="B15:H15"/>
    <mergeCell ref="I15:K15"/>
    <mergeCell ref="L15:N15"/>
    <mergeCell ref="O15:U15"/>
    <mergeCell ref="A10:I10"/>
    <mergeCell ref="J10:M10"/>
    <mergeCell ref="N10:U10"/>
    <mergeCell ref="V10:AC10"/>
    <mergeCell ref="AD10:AM10"/>
    <mergeCell ref="AN10:AV10"/>
    <mergeCell ref="AW10:BG10"/>
    <mergeCell ref="A11:U11"/>
    <mergeCell ref="V11:AP11"/>
    <mergeCell ref="AQ11:AY11"/>
    <mergeCell ref="AZ11:BG11"/>
    <mergeCell ref="A2:BF2"/>
    <mergeCell ref="AU3:AZ3"/>
    <mergeCell ref="BA3:BG3"/>
    <mergeCell ref="A5:AX5"/>
    <mergeCell ref="A6:I6"/>
    <mergeCell ref="A7:I7"/>
    <mergeCell ref="A9:U9"/>
    <mergeCell ref="V9:AH9"/>
    <mergeCell ref="AI9:AP9"/>
    <mergeCell ref="AQ9:BG9"/>
  </mergeCells>
  <phoneticPr fontId="7"/>
  <dataValidations count="7">
    <dataValidation type="list" allowBlank="1" showInputMessage="1" showErrorMessage="1" sqref="V11:AP11">
      <formula1>$CQ$9:$CQ$22</formula1>
    </dataValidation>
    <dataValidation type="list" allowBlank="1" showInputMessage="1" showErrorMessage="1" sqref="I16:K31">
      <formula1>$CC$5:$CC$9</formula1>
    </dataValidation>
    <dataValidation type="list" allowBlank="1" showInputMessage="1" showErrorMessage="1" sqref="L16:N31">
      <formula1>$CD$5:$CD$9</formula1>
    </dataValidation>
    <dataValidation type="list" allowBlank="1" showInputMessage="1" showErrorMessage="1" sqref="V9:AH9">
      <formula1>サービス種類</formula1>
    </dataValidation>
    <dataValidation type="list" allowBlank="1" showInputMessage="1" showErrorMessage="1" sqref="B15:H31">
      <formula1>INDIRECT($V$9)</formula1>
    </dataValidation>
    <dataValidation type="list" allowBlank="1" showInputMessage="1" showErrorMessage="1" sqref="I15:K15">
      <formula1>$CC$5:$CC$8</formula1>
    </dataValidation>
    <dataValidation type="list" allowBlank="1" showInputMessage="1" showErrorMessage="1" sqref="L15:N15">
      <formula1>$CD$5:$CD$8</formula1>
    </dataValidation>
  </dataValidations>
  <printOptions horizontalCentered="1" verticalCentered="1"/>
  <pageMargins left="0.70866141732283472" right="0.70866141732283472" top="0.74803149606299213" bottom="0.74803149606299213" header="0.31496062992125984" footer="0.31496062992125984"/>
  <pageSetup paperSize="9" scale="65" orientation="landscape" r:id="rId1"/>
  <colBreaks count="1" manualBreakCount="1">
    <brk id="6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SheetLayoutView="100" workbookViewId="0">
      <selection activeCell="V2" sqref="V2"/>
    </sheetView>
  </sheetViews>
  <sheetFormatPr defaultRowHeight="13.5"/>
  <cols>
    <col min="1" max="1" width="28.625" style="505" customWidth="1"/>
    <col min="2" max="3" width="3.125" style="505" customWidth="1"/>
    <col min="4" max="4" width="23.625" style="505" customWidth="1"/>
    <col min="5" max="5" width="10.375" style="505" customWidth="1"/>
    <col min="6" max="6" width="7.5" style="505" customWidth="1"/>
    <col min="7" max="7" width="35.625" style="505" customWidth="1"/>
    <col min="8" max="8" width="8.625" style="505" customWidth="1"/>
    <col min="9" max="9" width="9" style="505" customWidth="1"/>
    <col min="10" max="16384" width="9" style="505"/>
  </cols>
  <sheetData>
    <row r="1" spans="1:10" ht="21" customHeight="1">
      <c r="A1" s="373" t="s">
        <v>923</v>
      </c>
      <c r="H1" s="532"/>
    </row>
    <row r="2" spans="1:10" ht="36" customHeight="1">
      <c r="A2" s="1824" t="s">
        <v>849</v>
      </c>
      <c r="B2" s="1824"/>
      <c r="C2" s="1824"/>
      <c r="D2" s="1824"/>
      <c r="E2" s="1824"/>
      <c r="F2" s="1824"/>
      <c r="G2" s="1824"/>
      <c r="H2" s="1824"/>
      <c r="I2" s="1825" t="s">
        <v>1045</v>
      </c>
      <c r="J2" s="1825"/>
    </row>
    <row r="3" spans="1:10" ht="21" customHeight="1">
      <c r="A3" s="387"/>
      <c r="B3" s="387"/>
      <c r="C3" s="387"/>
      <c r="D3" s="387"/>
      <c r="E3" s="1826" t="s">
        <v>835</v>
      </c>
      <c r="F3" s="1827"/>
      <c r="G3" s="1490" t="s">
        <v>252</v>
      </c>
      <c r="H3" s="1498"/>
    </row>
    <row r="4" spans="1:10" ht="9.75" customHeight="1">
      <c r="A4" s="508"/>
      <c r="B4" s="508"/>
      <c r="C4" s="508"/>
      <c r="D4" s="508"/>
      <c r="E4" s="508"/>
      <c r="F4" s="508"/>
      <c r="G4" s="508"/>
      <c r="H4" s="508"/>
    </row>
    <row r="5" spans="1:10" ht="24.95" customHeight="1">
      <c r="A5" s="1828" t="s">
        <v>907</v>
      </c>
      <c r="B5" s="1829"/>
      <c r="C5" s="1829"/>
      <c r="D5" s="1829"/>
      <c r="E5" s="1829"/>
      <c r="F5" s="1829"/>
      <c r="G5" s="1829"/>
      <c r="H5" s="1830"/>
    </row>
    <row r="6" spans="1:10" ht="16.5" customHeight="1">
      <c r="A6" s="509"/>
      <c r="B6" s="509"/>
      <c r="C6" s="509"/>
      <c r="D6" s="509"/>
      <c r="E6" s="509"/>
      <c r="F6" s="509"/>
      <c r="G6" s="509"/>
      <c r="H6" s="509"/>
    </row>
    <row r="7" spans="1:10" ht="30" customHeight="1">
      <c r="A7" s="510" t="s">
        <v>924</v>
      </c>
      <c r="B7" s="1831"/>
      <c r="C7" s="1832"/>
      <c r="D7" s="1832"/>
      <c r="E7" s="1832"/>
      <c r="F7" s="1832"/>
      <c r="G7" s="1832"/>
      <c r="H7" s="1833"/>
    </row>
    <row r="8" spans="1:10" ht="30" customHeight="1">
      <c r="A8" s="511" t="s">
        <v>838</v>
      </c>
      <c r="B8" s="1834" t="s">
        <v>927</v>
      </c>
      <c r="C8" s="1835"/>
      <c r="D8" s="1835"/>
      <c r="E8" s="1835"/>
      <c r="F8" s="1835"/>
      <c r="G8" s="1835"/>
      <c r="H8" s="1836"/>
    </row>
    <row r="9" spans="1:10" ht="30" customHeight="1">
      <c r="A9" s="512" t="s">
        <v>929</v>
      </c>
      <c r="B9" s="1837" t="s">
        <v>29</v>
      </c>
      <c r="C9" s="1838"/>
      <c r="D9" s="1838"/>
      <c r="E9" s="1838"/>
      <c r="F9" s="1838"/>
      <c r="G9" s="1838"/>
      <c r="H9" s="1838"/>
    </row>
    <row r="10" spans="1:10" s="506" customFormat="1" ht="22.5" customHeight="1">
      <c r="A10" s="513" t="s">
        <v>808</v>
      </c>
    </row>
    <row r="11" spans="1:10" s="506" customFormat="1" ht="22.5" customHeight="1">
      <c r="A11" s="514" t="s">
        <v>483</v>
      </c>
      <c r="B11" s="516"/>
      <c r="C11" s="516"/>
      <c r="D11" s="516"/>
      <c r="E11" s="516"/>
      <c r="F11" s="516"/>
      <c r="G11" s="516"/>
      <c r="H11" s="516"/>
    </row>
    <row r="12" spans="1:10" s="506" customFormat="1" ht="8.25" customHeight="1">
      <c r="A12" s="1842" t="s">
        <v>931</v>
      </c>
      <c r="B12" s="517"/>
      <c r="C12" s="521"/>
      <c r="D12" s="521"/>
      <c r="E12" s="521"/>
      <c r="F12" s="521"/>
      <c r="G12" s="521"/>
      <c r="H12" s="1845" t="s">
        <v>933</v>
      </c>
    </row>
    <row r="13" spans="1:10" ht="13.5" customHeight="1">
      <c r="A13" s="1843"/>
      <c r="B13" s="518"/>
      <c r="C13" s="506" t="s">
        <v>869</v>
      </c>
      <c r="D13" s="506"/>
      <c r="E13" s="506"/>
      <c r="F13" s="506"/>
      <c r="G13" s="1847" t="s">
        <v>934</v>
      </c>
      <c r="H13" s="1846"/>
    </row>
    <row r="14" spans="1:10" ht="52.5" customHeight="1">
      <c r="A14" s="1843"/>
      <c r="B14" s="518"/>
      <c r="C14" s="386" t="s">
        <v>851</v>
      </c>
      <c r="D14" s="523" t="s">
        <v>319</v>
      </c>
      <c r="E14" s="524" t="s">
        <v>829</v>
      </c>
      <c r="F14" s="525"/>
      <c r="G14" s="1847"/>
      <c r="H14" s="1846"/>
    </row>
    <row r="15" spans="1:10" ht="52.5" customHeight="1">
      <c r="A15" s="1843"/>
      <c r="B15" s="518"/>
      <c r="C15" s="386" t="s">
        <v>82</v>
      </c>
      <c r="D15" s="523" t="s">
        <v>843</v>
      </c>
      <c r="E15" s="524" t="s">
        <v>829</v>
      </c>
      <c r="F15" s="525"/>
      <c r="G15" s="526" t="s">
        <v>935</v>
      </c>
      <c r="H15" s="1846"/>
    </row>
    <row r="16" spans="1:10" ht="7.5" customHeight="1">
      <c r="A16" s="1843"/>
      <c r="B16" s="518"/>
      <c r="C16" s="506"/>
      <c r="D16" s="506"/>
      <c r="E16" s="506"/>
      <c r="F16" s="506"/>
      <c r="G16" s="506"/>
      <c r="H16" s="1846"/>
    </row>
    <row r="17" spans="1:8" ht="8.25" customHeight="1">
      <c r="A17" s="1844"/>
      <c r="B17" s="519"/>
      <c r="C17" s="516"/>
      <c r="D17" s="516"/>
      <c r="E17" s="516"/>
      <c r="F17" s="516"/>
      <c r="G17" s="516"/>
      <c r="H17" s="1468"/>
    </row>
    <row r="18" spans="1:8" ht="21" customHeight="1">
      <c r="A18" s="515" t="s">
        <v>111</v>
      </c>
      <c r="B18" s="520"/>
      <c r="C18" s="522"/>
      <c r="D18" s="522"/>
      <c r="E18" s="522"/>
      <c r="F18" s="522"/>
      <c r="G18" s="522"/>
      <c r="H18" s="388"/>
    </row>
    <row r="19" spans="1:8" s="506" customFormat="1" ht="9" customHeight="1">
      <c r="A19" s="1848" t="s">
        <v>936</v>
      </c>
      <c r="B19" s="517"/>
      <c r="C19" s="521"/>
      <c r="D19" s="521"/>
      <c r="E19" s="521"/>
      <c r="F19" s="521"/>
      <c r="G19" s="527"/>
      <c r="H19" s="1845" t="s">
        <v>933</v>
      </c>
    </row>
    <row r="20" spans="1:8">
      <c r="A20" s="1849"/>
      <c r="B20" s="518"/>
      <c r="C20" s="506" t="s">
        <v>869</v>
      </c>
      <c r="D20" s="506"/>
      <c r="E20" s="506"/>
      <c r="F20" s="506"/>
      <c r="G20" s="528"/>
      <c r="H20" s="1846"/>
    </row>
    <row r="21" spans="1:8" ht="53.25" customHeight="1">
      <c r="A21" s="1849"/>
      <c r="B21" s="518"/>
      <c r="C21" s="386" t="s">
        <v>851</v>
      </c>
      <c r="D21" s="523" t="s">
        <v>395</v>
      </c>
      <c r="E21" s="524" t="s">
        <v>829</v>
      </c>
      <c r="F21" s="525"/>
      <c r="G21" s="529" t="s">
        <v>937</v>
      </c>
      <c r="H21" s="1846"/>
    </row>
    <row r="22" spans="1:8" ht="53.25" customHeight="1">
      <c r="A22" s="1849"/>
      <c r="B22" s="518"/>
      <c r="C22" s="386" t="s">
        <v>82</v>
      </c>
      <c r="D22" s="523" t="s">
        <v>941</v>
      </c>
      <c r="E22" s="524" t="s">
        <v>829</v>
      </c>
      <c r="F22" s="525"/>
      <c r="G22" s="530" t="s">
        <v>943</v>
      </c>
      <c r="H22" s="1846"/>
    </row>
    <row r="23" spans="1:8" ht="7.5" customHeight="1">
      <c r="A23" s="1849"/>
      <c r="B23" s="518"/>
      <c r="C23" s="506"/>
      <c r="D23" s="506"/>
      <c r="E23" s="506"/>
      <c r="F23" s="506"/>
      <c r="G23" s="528"/>
      <c r="H23" s="1846"/>
    </row>
    <row r="24" spans="1:8" ht="9" customHeight="1">
      <c r="A24" s="1850"/>
      <c r="B24" s="519"/>
      <c r="C24" s="516"/>
      <c r="D24" s="516"/>
      <c r="E24" s="516"/>
      <c r="F24" s="516"/>
      <c r="G24" s="531"/>
      <c r="H24" s="1468"/>
    </row>
    <row r="25" spans="1:8" ht="21.75" customHeight="1">
      <c r="A25" s="515" t="s">
        <v>946</v>
      </c>
      <c r="B25" s="506"/>
      <c r="C25" s="506"/>
      <c r="D25" s="506"/>
      <c r="E25" s="506"/>
      <c r="F25" s="506"/>
      <c r="G25" s="506"/>
      <c r="H25" s="533"/>
    </row>
    <row r="26" spans="1:8" s="506" customFormat="1" ht="6.75" customHeight="1">
      <c r="A26" s="1849" t="s">
        <v>947</v>
      </c>
      <c r="B26" s="517"/>
      <c r="C26" s="521"/>
      <c r="D26" s="521"/>
      <c r="E26" s="521"/>
      <c r="F26" s="521"/>
      <c r="G26" s="521"/>
      <c r="H26" s="1845" t="s">
        <v>933</v>
      </c>
    </row>
    <row r="27" spans="1:8" ht="13.5" customHeight="1">
      <c r="A27" s="1849"/>
      <c r="B27" s="518"/>
      <c r="C27" s="506" t="s">
        <v>869</v>
      </c>
      <c r="D27" s="506"/>
      <c r="E27" s="506"/>
      <c r="F27" s="506"/>
      <c r="G27" s="1847" t="s">
        <v>949</v>
      </c>
      <c r="H27" s="1846"/>
    </row>
    <row r="28" spans="1:8" ht="52.5" customHeight="1">
      <c r="A28" s="1849"/>
      <c r="B28" s="518"/>
      <c r="C28" s="386" t="s">
        <v>851</v>
      </c>
      <c r="D28" s="523" t="s">
        <v>319</v>
      </c>
      <c r="E28" s="524" t="s">
        <v>829</v>
      </c>
      <c r="F28" s="525"/>
      <c r="G28" s="1847"/>
      <c r="H28" s="1846"/>
    </row>
    <row r="29" spans="1:8" ht="52.5" customHeight="1">
      <c r="A29" s="1849"/>
      <c r="B29" s="518"/>
      <c r="C29" s="386" t="s">
        <v>82</v>
      </c>
      <c r="D29" s="523" t="s">
        <v>950</v>
      </c>
      <c r="E29" s="524" t="s">
        <v>829</v>
      </c>
      <c r="F29" s="525"/>
      <c r="G29" s="526" t="s">
        <v>951</v>
      </c>
      <c r="H29" s="1846"/>
    </row>
    <row r="30" spans="1:8" ht="8.25" customHeight="1">
      <c r="A30" s="1849"/>
      <c r="B30" s="518"/>
      <c r="C30" s="506"/>
      <c r="D30" s="506"/>
      <c r="E30" s="506"/>
      <c r="F30" s="506"/>
      <c r="G30" s="506"/>
      <c r="H30" s="1846"/>
    </row>
    <row r="31" spans="1:8" ht="7.5" customHeight="1">
      <c r="A31" s="1850"/>
      <c r="B31" s="519"/>
      <c r="C31" s="516"/>
      <c r="D31" s="516"/>
      <c r="E31" s="516"/>
      <c r="F31" s="516"/>
      <c r="G31" s="516"/>
      <c r="H31" s="1468"/>
    </row>
    <row r="33" spans="1:8" ht="15" customHeight="1">
      <c r="A33" s="1839" t="s">
        <v>688</v>
      </c>
      <c r="B33" s="1839"/>
      <c r="C33" s="1839"/>
      <c r="D33" s="1839"/>
      <c r="E33" s="1839"/>
      <c r="F33" s="1839"/>
      <c r="G33" s="1839"/>
      <c r="H33" s="1839"/>
    </row>
    <row r="34" spans="1:8" ht="15" customHeight="1">
      <c r="A34" s="1839" t="s">
        <v>613</v>
      </c>
      <c r="B34" s="1839"/>
      <c r="C34" s="1839"/>
      <c r="D34" s="1839"/>
      <c r="E34" s="1839"/>
      <c r="F34" s="1839"/>
      <c r="G34" s="1839"/>
      <c r="H34" s="1839"/>
    </row>
    <row r="35" spans="1:8" ht="15" customHeight="1">
      <c r="A35" s="1839" t="s">
        <v>1179</v>
      </c>
      <c r="B35" s="1839"/>
      <c r="C35" s="1839"/>
      <c r="D35" s="1839"/>
      <c r="E35" s="1839"/>
      <c r="F35" s="1839"/>
      <c r="G35" s="1839"/>
      <c r="H35" s="1839"/>
    </row>
    <row r="36" spans="1:8" ht="15" customHeight="1">
      <c r="A36" s="1839" t="s">
        <v>952</v>
      </c>
      <c r="B36" s="1839"/>
      <c r="C36" s="1839"/>
      <c r="D36" s="1839"/>
      <c r="E36" s="1839"/>
      <c r="F36" s="1839"/>
      <c r="G36" s="1839"/>
      <c r="H36" s="1839"/>
    </row>
    <row r="37" spans="1:8" ht="15" customHeight="1">
      <c r="A37" s="1839" t="s">
        <v>953</v>
      </c>
      <c r="B37" s="1839"/>
      <c r="C37" s="1839"/>
      <c r="D37" s="1839"/>
      <c r="E37" s="1839"/>
      <c r="F37" s="1839"/>
      <c r="G37" s="1839"/>
      <c r="H37" s="1839"/>
    </row>
    <row r="38" spans="1:8" ht="15" customHeight="1">
      <c r="A38" s="1839" t="s">
        <v>948</v>
      </c>
      <c r="B38" s="1839"/>
      <c r="C38" s="1839"/>
      <c r="D38" s="1839"/>
      <c r="E38" s="1839"/>
      <c r="F38" s="1839"/>
      <c r="G38" s="1839"/>
      <c r="H38" s="1839"/>
    </row>
    <row r="39" spans="1:8" ht="30.75" customHeight="1">
      <c r="A39" s="1840" t="s">
        <v>955</v>
      </c>
      <c r="B39" s="1839"/>
      <c r="C39" s="1839"/>
      <c r="D39" s="1839"/>
      <c r="E39" s="1839"/>
      <c r="F39" s="1839"/>
      <c r="G39" s="1839"/>
      <c r="H39" s="1839"/>
    </row>
    <row r="40" spans="1:8" ht="15" customHeight="1">
      <c r="A40" s="1839" t="s">
        <v>956</v>
      </c>
      <c r="B40" s="1839"/>
      <c r="C40" s="1839"/>
      <c r="D40" s="1839"/>
      <c r="E40" s="1839"/>
      <c r="F40" s="1839"/>
      <c r="G40" s="1839"/>
      <c r="H40" s="1839"/>
    </row>
    <row r="41" spans="1:8" ht="15" customHeight="1">
      <c r="A41" s="1839" t="s">
        <v>958</v>
      </c>
      <c r="B41" s="1839"/>
      <c r="C41" s="1839"/>
      <c r="D41" s="1839"/>
      <c r="E41" s="1839"/>
      <c r="F41" s="1839"/>
      <c r="G41" s="1839"/>
      <c r="H41" s="1839"/>
    </row>
    <row r="42" spans="1:8" ht="15" customHeight="1">
      <c r="A42" s="1839" t="s">
        <v>957</v>
      </c>
      <c r="B42" s="1839"/>
      <c r="C42" s="1839"/>
      <c r="D42" s="1839"/>
      <c r="E42" s="1839"/>
      <c r="F42" s="1839"/>
      <c r="G42" s="1839"/>
      <c r="H42" s="1839"/>
    </row>
    <row r="43" spans="1:8" ht="15" customHeight="1">
      <c r="A43" s="1839" t="s">
        <v>959</v>
      </c>
      <c r="B43" s="1839"/>
      <c r="C43" s="1839"/>
      <c r="D43" s="1839"/>
      <c r="E43" s="1839"/>
      <c r="F43" s="1839"/>
      <c r="G43" s="1839"/>
      <c r="H43" s="1839"/>
    </row>
    <row r="44" spans="1:8" ht="15" customHeight="1">
      <c r="A44" s="1840" t="s">
        <v>1420</v>
      </c>
      <c r="B44" s="1840"/>
      <c r="C44" s="1840"/>
      <c r="D44" s="1840"/>
      <c r="E44" s="1840"/>
      <c r="F44" s="1840"/>
      <c r="G44" s="1840"/>
      <c r="H44" s="1840"/>
    </row>
    <row r="45" spans="1:8" ht="15" customHeight="1">
      <c r="A45" s="1840"/>
      <c r="B45" s="1840"/>
      <c r="C45" s="1840"/>
      <c r="D45" s="1840"/>
      <c r="E45" s="1840"/>
      <c r="F45" s="1840"/>
      <c r="G45" s="1840"/>
      <c r="H45" s="1840"/>
    </row>
    <row r="46" spans="1:8" ht="15" customHeight="1">
      <c r="A46" s="1839" t="s">
        <v>961</v>
      </c>
      <c r="B46" s="1839"/>
      <c r="C46" s="1839"/>
      <c r="D46" s="1839"/>
      <c r="E46" s="1839"/>
      <c r="F46" s="1839"/>
      <c r="G46" s="1839"/>
      <c r="H46" s="1839"/>
    </row>
    <row r="47" spans="1:8" ht="15" customHeight="1">
      <c r="A47" s="1839" t="s">
        <v>964</v>
      </c>
      <c r="B47" s="1839"/>
      <c r="C47" s="1839"/>
      <c r="D47" s="1839"/>
      <c r="E47" s="1839"/>
      <c r="F47" s="1839"/>
      <c r="G47" s="1839"/>
      <c r="H47" s="1839"/>
    </row>
    <row r="48" spans="1:8" ht="15" customHeight="1">
      <c r="A48" s="1839" t="s">
        <v>967</v>
      </c>
      <c r="B48" s="1839"/>
      <c r="C48" s="1839"/>
      <c r="D48" s="1839"/>
      <c r="E48" s="1839"/>
      <c r="F48" s="1839"/>
      <c r="G48" s="1839"/>
      <c r="H48" s="1839"/>
    </row>
    <row r="49" spans="1:8" ht="15" customHeight="1">
      <c r="A49" s="1839" t="s">
        <v>577</v>
      </c>
      <c r="B49" s="1839"/>
      <c r="C49" s="1839"/>
      <c r="D49" s="1839"/>
      <c r="E49" s="1839"/>
      <c r="F49" s="1839"/>
      <c r="G49" s="1839"/>
      <c r="H49" s="1839"/>
    </row>
    <row r="50" spans="1:8" ht="15" customHeight="1">
      <c r="A50" s="1839" t="s">
        <v>548</v>
      </c>
      <c r="B50" s="1839"/>
      <c r="C50" s="1839"/>
      <c r="D50" s="1839"/>
      <c r="E50" s="1839"/>
      <c r="F50" s="1839"/>
      <c r="G50" s="1839"/>
      <c r="H50" s="1839"/>
    </row>
    <row r="51" spans="1:8" ht="15" customHeight="1">
      <c r="A51" s="1839" t="s">
        <v>969</v>
      </c>
      <c r="B51" s="1839"/>
      <c r="C51" s="1839"/>
      <c r="D51" s="1839"/>
      <c r="E51" s="1839"/>
      <c r="F51" s="1839"/>
      <c r="G51" s="1839"/>
      <c r="H51" s="1839"/>
    </row>
    <row r="52" spans="1:8" s="507" customFormat="1" ht="45" customHeight="1">
      <c r="A52" s="1841" t="s">
        <v>1084</v>
      </c>
      <c r="B52" s="1841"/>
      <c r="C52" s="1841"/>
      <c r="D52" s="1841"/>
      <c r="E52" s="1841"/>
      <c r="F52" s="1841"/>
      <c r="G52" s="1841"/>
      <c r="H52" s="1841"/>
    </row>
  </sheetData>
  <mergeCells count="35">
    <mergeCell ref="A52:H52"/>
    <mergeCell ref="A12:A17"/>
    <mergeCell ref="H12:H17"/>
    <mergeCell ref="G13:G14"/>
    <mergeCell ref="A19:A24"/>
    <mergeCell ref="H19:H24"/>
    <mergeCell ref="A26:A31"/>
    <mergeCell ref="H26:H31"/>
    <mergeCell ref="G27:G28"/>
    <mergeCell ref="A44:H45"/>
    <mergeCell ref="A47:H47"/>
    <mergeCell ref="A48:H48"/>
    <mergeCell ref="A49:H49"/>
    <mergeCell ref="A50:H50"/>
    <mergeCell ref="A51:H51"/>
    <mergeCell ref="A40:H40"/>
    <mergeCell ref="A41:H41"/>
    <mergeCell ref="A42:H42"/>
    <mergeCell ref="A43:H43"/>
    <mergeCell ref="A46:H46"/>
    <mergeCell ref="A35:H35"/>
    <mergeCell ref="A36:H36"/>
    <mergeCell ref="A37:H37"/>
    <mergeCell ref="A38:H38"/>
    <mergeCell ref="A39:H39"/>
    <mergeCell ref="B7:H7"/>
    <mergeCell ref="B8:H8"/>
    <mergeCell ref="B9:H9"/>
    <mergeCell ref="A33:H33"/>
    <mergeCell ref="A34:H34"/>
    <mergeCell ref="A2:H2"/>
    <mergeCell ref="I2:J2"/>
    <mergeCell ref="E3:F3"/>
    <mergeCell ref="G3:H3"/>
    <mergeCell ref="A5:H5"/>
  </mergeCells>
  <phoneticPr fontId="7"/>
  <hyperlinks>
    <hyperlink ref="I2:J2" location="チェック表!A1" display="戻る"/>
  </hyperlinks>
  <printOptions horizontalCentered="1" verticalCentered="1"/>
  <pageMargins left="0.39370078740157483" right="0.39370078740157483" top="0.19685039370078741" bottom="0.19685039370078741" header="0.27559055118110237" footer="0.15748031496062992"/>
  <pageSetup paperSize="9" scale="79"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0" zoomScaleNormal="75" zoomScaleSheetLayoutView="80" workbookViewId="0">
      <selection activeCell="A2" sqref="A2:AA2"/>
    </sheetView>
  </sheetViews>
  <sheetFormatPr defaultRowHeight="21" customHeight="1"/>
  <cols>
    <col min="1" max="5" width="2.625" style="372" customWidth="1"/>
    <col min="6" max="7" width="2.625" style="373" customWidth="1"/>
    <col min="8" max="19" width="7.625" style="373" customWidth="1"/>
    <col min="20" max="23" width="2.75" style="373" customWidth="1"/>
    <col min="24" max="41" width="2.625" style="373" customWidth="1"/>
    <col min="42" max="42" width="9" style="373" customWidth="1"/>
    <col min="43" max="16384" width="9" style="373"/>
  </cols>
  <sheetData>
    <row r="1" spans="1:31" ht="24.95" customHeight="1">
      <c r="AA1" s="389" t="s">
        <v>972</v>
      </c>
    </row>
    <row r="2" spans="1:31" ht="30" customHeight="1">
      <c r="A2" s="1851" t="s">
        <v>973</v>
      </c>
      <c r="B2" s="1851"/>
      <c r="C2" s="1851"/>
      <c r="D2" s="1851"/>
      <c r="E2" s="1851"/>
      <c r="F2" s="1851"/>
      <c r="G2" s="1851"/>
      <c r="H2" s="1851"/>
      <c r="I2" s="1851"/>
      <c r="J2" s="1851"/>
      <c r="K2" s="1851"/>
      <c r="L2" s="1851"/>
      <c r="M2" s="1851"/>
      <c r="N2" s="1851"/>
      <c r="O2" s="1851"/>
      <c r="P2" s="1851"/>
      <c r="Q2" s="1851"/>
      <c r="R2" s="1851"/>
      <c r="S2" s="1851"/>
      <c r="T2" s="1851"/>
      <c r="U2" s="1851"/>
      <c r="V2" s="1851"/>
      <c r="W2" s="1851"/>
      <c r="X2" s="1851"/>
      <c r="Y2" s="1851"/>
      <c r="Z2" s="1851"/>
      <c r="AA2" s="1851"/>
      <c r="AD2" s="1825" t="s">
        <v>1045</v>
      </c>
      <c r="AE2" s="1825"/>
    </row>
    <row r="3" spans="1:31" ht="9.75" customHeight="1">
      <c r="A3" s="381"/>
      <c r="B3" s="381"/>
      <c r="C3" s="381"/>
      <c r="D3" s="381"/>
      <c r="E3" s="381"/>
      <c r="F3" s="381"/>
      <c r="AC3" s="381"/>
      <c r="AD3" s="381"/>
      <c r="AE3" s="381"/>
    </row>
    <row r="4" spans="1:31" ht="24.95" customHeight="1">
      <c r="A4" s="1852" t="s">
        <v>170</v>
      </c>
      <c r="B4" s="1808"/>
      <c r="C4" s="1808"/>
      <c r="D4" s="1808"/>
      <c r="E4" s="1808"/>
      <c r="F4" s="1808"/>
      <c r="G4" s="1808"/>
      <c r="H4" s="1808"/>
      <c r="I4" s="1808"/>
      <c r="J4" s="1808"/>
      <c r="K4" s="1808"/>
      <c r="L4" s="1808"/>
      <c r="M4" s="1809"/>
      <c r="N4" s="1729"/>
      <c r="O4" s="1730"/>
      <c r="P4" s="1730"/>
      <c r="Q4" s="1730"/>
      <c r="R4" s="1730"/>
      <c r="S4" s="1730"/>
      <c r="T4" s="1730"/>
      <c r="U4" s="1730"/>
      <c r="V4" s="1730"/>
      <c r="W4" s="1730"/>
      <c r="X4" s="1730"/>
      <c r="Y4" s="1730"/>
      <c r="Z4" s="1730"/>
      <c r="AA4" s="1811"/>
    </row>
    <row r="5" spans="1:31" ht="24.95" customHeight="1">
      <c r="A5" s="1852" t="s">
        <v>221</v>
      </c>
      <c r="B5" s="1808"/>
      <c r="C5" s="1808"/>
      <c r="D5" s="1808"/>
      <c r="E5" s="1808"/>
      <c r="F5" s="1808"/>
      <c r="G5" s="1808"/>
      <c r="H5" s="1808"/>
      <c r="I5" s="1808"/>
      <c r="J5" s="1808"/>
      <c r="K5" s="1808"/>
      <c r="L5" s="1808"/>
      <c r="M5" s="1809"/>
      <c r="N5" s="1729"/>
      <c r="O5" s="1730"/>
      <c r="P5" s="1730"/>
      <c r="Q5" s="1730"/>
      <c r="R5" s="1730"/>
      <c r="S5" s="1730"/>
      <c r="T5" s="1730"/>
      <c r="U5" s="1730"/>
      <c r="V5" s="1730"/>
      <c r="W5" s="1730"/>
      <c r="X5" s="1730"/>
      <c r="Y5" s="1730"/>
      <c r="Z5" s="1730"/>
      <c r="AA5" s="1811"/>
    </row>
    <row r="6" spans="1:31" ht="24.95" customHeight="1">
      <c r="A6" s="1853" t="s">
        <v>1178</v>
      </c>
      <c r="B6" s="1805"/>
      <c r="C6" s="1805"/>
      <c r="D6" s="1805"/>
      <c r="E6" s="1805"/>
      <c r="F6" s="1805"/>
      <c r="G6" s="1805"/>
      <c r="H6" s="1805"/>
      <c r="I6" s="1805"/>
      <c r="J6" s="1805"/>
      <c r="K6" s="1805"/>
      <c r="L6" s="1805"/>
      <c r="M6" s="1806"/>
      <c r="N6" s="1729"/>
      <c r="O6" s="1730"/>
      <c r="P6" s="1730"/>
      <c r="Q6" s="1730"/>
      <c r="R6" s="1730"/>
      <c r="S6" s="1811"/>
      <c r="T6" s="1852" t="s">
        <v>727</v>
      </c>
      <c r="U6" s="1808"/>
      <c r="V6" s="1808"/>
      <c r="W6" s="1808"/>
      <c r="X6" s="1808"/>
      <c r="Y6" s="1808"/>
      <c r="Z6" s="1808"/>
      <c r="AA6" s="1854"/>
    </row>
    <row r="7" spans="1:31" ht="24.95" customHeight="1">
      <c r="A7" s="1875" t="s">
        <v>556</v>
      </c>
      <c r="B7" s="1876"/>
      <c r="C7" s="1876"/>
      <c r="D7" s="1876"/>
      <c r="E7" s="1876"/>
      <c r="F7" s="1876"/>
      <c r="G7" s="1877"/>
      <c r="H7" s="1853" t="s">
        <v>895</v>
      </c>
      <c r="I7" s="1805"/>
      <c r="J7" s="1805"/>
      <c r="K7" s="1805"/>
      <c r="L7" s="1805"/>
      <c r="M7" s="1805"/>
      <c r="N7" s="1805"/>
      <c r="O7" s="1805"/>
      <c r="P7" s="1805"/>
      <c r="Q7" s="1805"/>
      <c r="R7" s="1805"/>
      <c r="S7" s="1855"/>
      <c r="T7" s="1881" t="s">
        <v>974</v>
      </c>
      <c r="U7" s="1882"/>
      <c r="V7" s="1882"/>
      <c r="W7" s="1883"/>
      <c r="X7" s="1881" t="s">
        <v>873</v>
      </c>
      <c r="Y7" s="1882"/>
      <c r="Z7" s="1882"/>
      <c r="AA7" s="1883"/>
    </row>
    <row r="8" spans="1:31" ht="50.1" customHeight="1">
      <c r="A8" s="1878"/>
      <c r="B8" s="1879"/>
      <c r="C8" s="1879"/>
      <c r="D8" s="1879"/>
      <c r="E8" s="1879"/>
      <c r="F8" s="1879"/>
      <c r="G8" s="1880"/>
      <c r="H8" s="535" t="s">
        <v>545</v>
      </c>
      <c r="I8" s="539" t="s">
        <v>152</v>
      </c>
      <c r="J8" s="539" t="s">
        <v>99</v>
      </c>
      <c r="K8" s="539" t="s">
        <v>975</v>
      </c>
      <c r="L8" s="539" t="s">
        <v>509</v>
      </c>
      <c r="M8" s="539" t="s">
        <v>979</v>
      </c>
      <c r="N8" s="539" t="s">
        <v>980</v>
      </c>
      <c r="O8" s="539" t="s">
        <v>981</v>
      </c>
      <c r="P8" s="539" t="s">
        <v>546</v>
      </c>
      <c r="Q8" s="539" t="s">
        <v>932</v>
      </c>
      <c r="R8" s="539" t="s">
        <v>437</v>
      </c>
      <c r="S8" s="542" t="s">
        <v>814</v>
      </c>
      <c r="T8" s="1884"/>
      <c r="U8" s="1885"/>
      <c r="V8" s="1885"/>
      <c r="W8" s="1886"/>
      <c r="X8" s="1884"/>
      <c r="Y8" s="1885"/>
      <c r="Z8" s="1885"/>
      <c r="AA8" s="1886"/>
    </row>
    <row r="9" spans="1:31" ht="24.95" customHeight="1">
      <c r="A9" s="1856"/>
      <c r="B9" s="1857"/>
      <c r="C9" s="1857"/>
      <c r="D9" s="1857"/>
      <c r="E9" s="1857"/>
      <c r="F9" s="1857"/>
      <c r="G9" s="1857"/>
      <c r="H9" s="536"/>
      <c r="I9" s="540"/>
      <c r="J9" s="540"/>
      <c r="K9" s="540"/>
      <c r="L9" s="540"/>
      <c r="M9" s="540"/>
      <c r="N9" s="540"/>
      <c r="O9" s="540"/>
      <c r="P9" s="540"/>
      <c r="Q9" s="540"/>
      <c r="R9" s="540"/>
      <c r="S9" s="543"/>
      <c r="T9" s="1858">
        <f t="shared" ref="T9:T23" si="0">SUM(H9:S9)</f>
        <v>0</v>
      </c>
      <c r="U9" s="1859"/>
      <c r="V9" s="1859"/>
      <c r="W9" s="1860"/>
      <c r="X9" s="1859"/>
      <c r="Y9" s="1859"/>
      <c r="Z9" s="1859"/>
      <c r="AA9" s="1860"/>
    </row>
    <row r="10" spans="1:31" ht="24.95" customHeight="1">
      <c r="A10" s="1861"/>
      <c r="B10" s="1719"/>
      <c r="C10" s="1719"/>
      <c r="D10" s="1719"/>
      <c r="E10" s="1719"/>
      <c r="F10" s="1719"/>
      <c r="G10" s="1719"/>
      <c r="H10" s="493"/>
      <c r="I10" s="489"/>
      <c r="J10" s="489"/>
      <c r="K10" s="489"/>
      <c r="L10" s="489"/>
      <c r="M10" s="489"/>
      <c r="N10" s="489"/>
      <c r="O10" s="489"/>
      <c r="P10" s="489"/>
      <c r="Q10" s="489"/>
      <c r="R10" s="489"/>
      <c r="S10" s="498"/>
      <c r="T10" s="1862">
        <f t="shared" si="0"/>
        <v>0</v>
      </c>
      <c r="U10" s="1281"/>
      <c r="V10" s="1281"/>
      <c r="W10" s="1863"/>
      <c r="X10" s="1281"/>
      <c r="Y10" s="1281"/>
      <c r="Z10" s="1281"/>
      <c r="AA10" s="1863"/>
    </row>
    <row r="11" spans="1:31" ht="24.95" customHeight="1">
      <c r="A11" s="1861"/>
      <c r="B11" s="1719"/>
      <c r="C11" s="1719"/>
      <c r="D11" s="1719"/>
      <c r="E11" s="1719"/>
      <c r="F11" s="1719"/>
      <c r="G11" s="1719"/>
      <c r="H11" s="493"/>
      <c r="I11" s="489"/>
      <c r="J11" s="489"/>
      <c r="K11" s="489"/>
      <c r="L11" s="489"/>
      <c r="M11" s="489"/>
      <c r="N11" s="489"/>
      <c r="O11" s="489"/>
      <c r="P11" s="489"/>
      <c r="Q11" s="489"/>
      <c r="R11" s="489"/>
      <c r="S11" s="498"/>
      <c r="T11" s="1862">
        <f t="shared" si="0"/>
        <v>0</v>
      </c>
      <c r="U11" s="1281"/>
      <c r="V11" s="1281"/>
      <c r="W11" s="1863"/>
      <c r="X11" s="1281"/>
      <c r="Y11" s="1281"/>
      <c r="Z11" s="1281"/>
      <c r="AA11" s="1863"/>
    </row>
    <row r="12" spans="1:31" ht="24.95" customHeight="1">
      <c r="A12" s="1861"/>
      <c r="B12" s="1719"/>
      <c r="C12" s="1719"/>
      <c r="D12" s="1719"/>
      <c r="E12" s="1719"/>
      <c r="F12" s="1719"/>
      <c r="G12" s="1719"/>
      <c r="H12" s="493"/>
      <c r="I12" s="489"/>
      <c r="J12" s="489"/>
      <c r="K12" s="489"/>
      <c r="L12" s="489"/>
      <c r="M12" s="489"/>
      <c r="N12" s="489"/>
      <c r="O12" s="489"/>
      <c r="P12" s="489"/>
      <c r="Q12" s="489"/>
      <c r="R12" s="489"/>
      <c r="S12" s="498"/>
      <c r="T12" s="1862">
        <f t="shared" si="0"/>
        <v>0</v>
      </c>
      <c r="U12" s="1281"/>
      <c r="V12" s="1281"/>
      <c r="W12" s="1863"/>
      <c r="X12" s="1281"/>
      <c r="Y12" s="1281"/>
      <c r="Z12" s="1281"/>
      <c r="AA12" s="1863"/>
    </row>
    <row r="13" spans="1:31" ht="24.95" customHeight="1">
      <c r="A13" s="1861"/>
      <c r="B13" s="1719"/>
      <c r="C13" s="1719"/>
      <c r="D13" s="1719"/>
      <c r="E13" s="1719"/>
      <c r="F13" s="1719"/>
      <c r="G13" s="1719"/>
      <c r="H13" s="493"/>
      <c r="I13" s="489"/>
      <c r="J13" s="489"/>
      <c r="K13" s="489"/>
      <c r="L13" s="489"/>
      <c r="M13" s="489"/>
      <c r="N13" s="489"/>
      <c r="O13" s="489"/>
      <c r="P13" s="489"/>
      <c r="Q13" s="489"/>
      <c r="R13" s="489"/>
      <c r="S13" s="498"/>
      <c r="T13" s="1862">
        <f t="shared" si="0"/>
        <v>0</v>
      </c>
      <c r="U13" s="1281"/>
      <c r="V13" s="1281"/>
      <c r="W13" s="1863"/>
      <c r="X13" s="1281"/>
      <c r="Y13" s="1281"/>
      <c r="Z13" s="1281"/>
      <c r="AA13" s="1863"/>
    </row>
    <row r="14" spans="1:31" ht="24.95" customHeight="1">
      <c r="A14" s="1861"/>
      <c r="B14" s="1719"/>
      <c r="C14" s="1719"/>
      <c r="D14" s="1719"/>
      <c r="E14" s="1719"/>
      <c r="F14" s="1719"/>
      <c r="G14" s="1719"/>
      <c r="H14" s="493"/>
      <c r="I14" s="489"/>
      <c r="J14" s="489"/>
      <c r="K14" s="489"/>
      <c r="L14" s="489"/>
      <c r="M14" s="489"/>
      <c r="N14" s="489"/>
      <c r="O14" s="489"/>
      <c r="P14" s="489"/>
      <c r="Q14" s="489"/>
      <c r="R14" s="489"/>
      <c r="S14" s="498"/>
      <c r="T14" s="1862">
        <f t="shared" si="0"/>
        <v>0</v>
      </c>
      <c r="U14" s="1281"/>
      <c r="V14" s="1281"/>
      <c r="W14" s="1863"/>
      <c r="X14" s="1281"/>
      <c r="Y14" s="1281"/>
      <c r="Z14" s="1281"/>
      <c r="AA14" s="1863"/>
    </row>
    <row r="15" spans="1:31" ht="24.95" customHeight="1">
      <c r="A15" s="1861"/>
      <c r="B15" s="1719"/>
      <c r="C15" s="1719"/>
      <c r="D15" s="1719"/>
      <c r="E15" s="1719"/>
      <c r="F15" s="1719"/>
      <c r="G15" s="1719"/>
      <c r="H15" s="493"/>
      <c r="I15" s="489"/>
      <c r="J15" s="489"/>
      <c r="K15" s="489"/>
      <c r="L15" s="489"/>
      <c r="M15" s="489"/>
      <c r="N15" s="489"/>
      <c r="O15" s="489"/>
      <c r="P15" s="489"/>
      <c r="Q15" s="489"/>
      <c r="R15" s="489"/>
      <c r="S15" s="498"/>
      <c r="T15" s="1862">
        <f t="shared" si="0"/>
        <v>0</v>
      </c>
      <c r="U15" s="1281"/>
      <c r="V15" s="1281"/>
      <c r="W15" s="1863"/>
      <c r="X15" s="1281"/>
      <c r="Y15" s="1281"/>
      <c r="Z15" s="1281"/>
      <c r="AA15" s="1863"/>
    </row>
    <row r="16" spans="1:31" ht="24.95" customHeight="1">
      <c r="A16" s="1861"/>
      <c r="B16" s="1719"/>
      <c r="C16" s="1719"/>
      <c r="D16" s="1719"/>
      <c r="E16" s="1719"/>
      <c r="F16" s="1719"/>
      <c r="G16" s="1719"/>
      <c r="H16" s="493"/>
      <c r="I16" s="489"/>
      <c r="J16" s="489"/>
      <c r="K16" s="489"/>
      <c r="L16" s="489"/>
      <c r="M16" s="489"/>
      <c r="N16" s="489"/>
      <c r="O16" s="489"/>
      <c r="P16" s="489"/>
      <c r="Q16" s="489"/>
      <c r="R16" s="489"/>
      <c r="S16" s="498"/>
      <c r="T16" s="1862">
        <f t="shared" si="0"/>
        <v>0</v>
      </c>
      <c r="U16" s="1281"/>
      <c r="V16" s="1281"/>
      <c r="W16" s="1863"/>
      <c r="X16" s="1281"/>
      <c r="Y16" s="1281"/>
      <c r="Z16" s="1281"/>
      <c r="AA16" s="1863"/>
    </row>
    <row r="17" spans="1:27" ht="24.95" customHeight="1">
      <c r="A17" s="1861"/>
      <c r="B17" s="1719"/>
      <c r="C17" s="1719"/>
      <c r="D17" s="1719"/>
      <c r="E17" s="1719"/>
      <c r="F17" s="1719"/>
      <c r="G17" s="1719"/>
      <c r="H17" s="493"/>
      <c r="I17" s="489"/>
      <c r="J17" s="489"/>
      <c r="K17" s="489"/>
      <c r="L17" s="489"/>
      <c r="M17" s="489"/>
      <c r="N17" s="489"/>
      <c r="O17" s="489"/>
      <c r="P17" s="489"/>
      <c r="Q17" s="489"/>
      <c r="R17" s="489"/>
      <c r="S17" s="498"/>
      <c r="T17" s="1862">
        <f t="shared" si="0"/>
        <v>0</v>
      </c>
      <c r="U17" s="1281"/>
      <c r="V17" s="1281"/>
      <c r="W17" s="1863"/>
      <c r="X17" s="1281"/>
      <c r="Y17" s="1281"/>
      <c r="Z17" s="1281"/>
      <c r="AA17" s="1863"/>
    </row>
    <row r="18" spans="1:27" ht="24.95" customHeight="1">
      <c r="A18" s="1861"/>
      <c r="B18" s="1719"/>
      <c r="C18" s="1719"/>
      <c r="D18" s="1719"/>
      <c r="E18" s="1719"/>
      <c r="F18" s="1719"/>
      <c r="G18" s="1719"/>
      <c r="H18" s="493"/>
      <c r="I18" s="489"/>
      <c r="J18" s="489"/>
      <c r="K18" s="489"/>
      <c r="L18" s="489"/>
      <c r="M18" s="489"/>
      <c r="N18" s="489"/>
      <c r="O18" s="489"/>
      <c r="P18" s="489"/>
      <c r="Q18" s="489"/>
      <c r="R18" s="489"/>
      <c r="S18" s="498"/>
      <c r="T18" s="1862">
        <f t="shared" si="0"/>
        <v>0</v>
      </c>
      <c r="U18" s="1281"/>
      <c r="V18" s="1281"/>
      <c r="W18" s="1863"/>
      <c r="X18" s="1281"/>
      <c r="Y18" s="1281"/>
      <c r="Z18" s="1281"/>
      <c r="AA18" s="1863"/>
    </row>
    <row r="19" spans="1:27" ht="24.95" customHeight="1">
      <c r="A19" s="1861"/>
      <c r="B19" s="1719"/>
      <c r="C19" s="1719"/>
      <c r="D19" s="1719"/>
      <c r="E19" s="1719"/>
      <c r="F19" s="1719"/>
      <c r="G19" s="1719"/>
      <c r="H19" s="493"/>
      <c r="I19" s="489"/>
      <c r="J19" s="489"/>
      <c r="K19" s="489"/>
      <c r="L19" s="489"/>
      <c r="M19" s="489"/>
      <c r="N19" s="489"/>
      <c r="O19" s="489"/>
      <c r="P19" s="489"/>
      <c r="Q19" s="489"/>
      <c r="R19" s="489"/>
      <c r="S19" s="498"/>
      <c r="T19" s="1862">
        <f t="shared" si="0"/>
        <v>0</v>
      </c>
      <c r="U19" s="1281"/>
      <c r="V19" s="1281"/>
      <c r="W19" s="1863"/>
      <c r="X19" s="1281"/>
      <c r="Y19" s="1281"/>
      <c r="Z19" s="1281"/>
      <c r="AA19" s="1863"/>
    </row>
    <row r="20" spans="1:27" ht="24.95" customHeight="1">
      <c r="A20" s="1861"/>
      <c r="B20" s="1719"/>
      <c r="C20" s="1719"/>
      <c r="D20" s="1719"/>
      <c r="E20" s="1719"/>
      <c r="F20" s="1719"/>
      <c r="G20" s="1719"/>
      <c r="H20" s="493"/>
      <c r="I20" s="489"/>
      <c r="J20" s="489"/>
      <c r="K20" s="489"/>
      <c r="L20" s="489"/>
      <c r="M20" s="489"/>
      <c r="N20" s="489"/>
      <c r="O20" s="489"/>
      <c r="P20" s="489"/>
      <c r="Q20" s="489"/>
      <c r="R20" s="489"/>
      <c r="S20" s="498"/>
      <c r="T20" s="1862">
        <f t="shared" si="0"/>
        <v>0</v>
      </c>
      <c r="U20" s="1281"/>
      <c r="V20" s="1281"/>
      <c r="W20" s="1863"/>
      <c r="X20" s="1281"/>
      <c r="Y20" s="1281"/>
      <c r="Z20" s="1281"/>
      <c r="AA20" s="1863"/>
    </row>
    <row r="21" spans="1:27" ht="24.95" customHeight="1">
      <c r="A21" s="1861"/>
      <c r="B21" s="1719"/>
      <c r="C21" s="1719"/>
      <c r="D21" s="1719"/>
      <c r="E21" s="1719"/>
      <c r="F21" s="1719"/>
      <c r="G21" s="1719"/>
      <c r="H21" s="493"/>
      <c r="I21" s="489"/>
      <c r="J21" s="489"/>
      <c r="K21" s="489"/>
      <c r="L21" s="489"/>
      <c r="M21" s="489"/>
      <c r="N21" s="489"/>
      <c r="O21" s="489"/>
      <c r="P21" s="489"/>
      <c r="Q21" s="489"/>
      <c r="R21" s="489"/>
      <c r="S21" s="498"/>
      <c r="T21" s="1862">
        <f t="shared" si="0"/>
        <v>0</v>
      </c>
      <c r="U21" s="1281"/>
      <c r="V21" s="1281"/>
      <c r="W21" s="1863"/>
      <c r="X21" s="1281"/>
      <c r="Y21" s="1281"/>
      <c r="Z21" s="1281"/>
      <c r="AA21" s="1863"/>
    </row>
    <row r="22" spans="1:27" ht="24.95" customHeight="1">
      <c r="A22" s="1861"/>
      <c r="B22" s="1719"/>
      <c r="C22" s="1719"/>
      <c r="D22" s="1719"/>
      <c r="E22" s="1719"/>
      <c r="F22" s="1719"/>
      <c r="G22" s="1719"/>
      <c r="H22" s="493"/>
      <c r="I22" s="489"/>
      <c r="J22" s="489"/>
      <c r="K22" s="489"/>
      <c r="L22" s="489"/>
      <c r="M22" s="489"/>
      <c r="N22" s="489"/>
      <c r="O22" s="489"/>
      <c r="P22" s="489"/>
      <c r="Q22" s="489"/>
      <c r="R22" s="489"/>
      <c r="S22" s="498"/>
      <c r="T22" s="1862">
        <f t="shared" si="0"/>
        <v>0</v>
      </c>
      <c r="U22" s="1281"/>
      <c r="V22" s="1281"/>
      <c r="W22" s="1863"/>
      <c r="X22" s="1281"/>
      <c r="Y22" s="1281"/>
      <c r="Z22" s="1281"/>
      <c r="AA22" s="1863"/>
    </row>
    <row r="23" spans="1:27" ht="24.95" customHeight="1">
      <c r="A23" s="1864"/>
      <c r="B23" s="1865"/>
      <c r="C23" s="1865"/>
      <c r="D23" s="1865"/>
      <c r="E23" s="1865"/>
      <c r="F23" s="1865"/>
      <c r="G23" s="1865"/>
      <c r="H23" s="537"/>
      <c r="I23" s="541"/>
      <c r="J23" s="541"/>
      <c r="K23" s="541"/>
      <c r="L23" s="541"/>
      <c r="M23" s="541"/>
      <c r="N23" s="541"/>
      <c r="O23" s="541"/>
      <c r="P23" s="541"/>
      <c r="Q23" s="541"/>
      <c r="R23" s="541"/>
      <c r="S23" s="544"/>
      <c r="T23" s="1866">
        <f t="shared" si="0"/>
        <v>0</v>
      </c>
      <c r="U23" s="1867"/>
      <c r="V23" s="1867"/>
      <c r="W23" s="1868"/>
      <c r="X23" s="1867"/>
      <c r="Y23" s="1867"/>
      <c r="Z23" s="1867"/>
      <c r="AA23" s="1868"/>
    </row>
    <row r="24" spans="1:27" ht="9.9499999999999993" customHeight="1">
      <c r="A24" s="534"/>
      <c r="B24" s="534"/>
      <c r="C24" s="534"/>
      <c r="D24" s="534"/>
      <c r="E24" s="534"/>
      <c r="F24" s="534"/>
      <c r="G24" s="534"/>
      <c r="H24" s="538"/>
      <c r="I24" s="538"/>
      <c r="J24" s="538"/>
      <c r="K24" s="538"/>
      <c r="L24" s="538"/>
      <c r="M24" s="538"/>
      <c r="N24" s="538"/>
      <c r="O24" s="538"/>
      <c r="P24" s="538"/>
      <c r="Q24" s="538"/>
      <c r="R24" s="538"/>
      <c r="S24" s="538"/>
      <c r="T24" s="534"/>
      <c r="U24" s="534"/>
      <c r="V24" s="534"/>
      <c r="W24" s="534"/>
      <c r="X24" s="534"/>
      <c r="Y24" s="534"/>
      <c r="Z24" s="534"/>
      <c r="AA24" s="534"/>
    </row>
    <row r="25" spans="1:27" ht="20.100000000000001" customHeight="1">
      <c r="A25" s="1457" t="s">
        <v>73</v>
      </c>
      <c r="B25" s="1457"/>
      <c r="C25" s="1457"/>
      <c r="D25" s="1457"/>
      <c r="E25" s="1457"/>
      <c r="F25" s="1457"/>
      <c r="G25" s="1457"/>
      <c r="H25" s="1457"/>
      <c r="I25" s="1457"/>
      <c r="J25" s="1457"/>
      <c r="K25" s="1457"/>
      <c r="L25" s="1457"/>
      <c r="M25" s="1457"/>
      <c r="N25" s="1457"/>
      <c r="O25" s="1457"/>
      <c r="P25" s="1457"/>
      <c r="Q25" s="1457"/>
      <c r="R25" s="1457"/>
      <c r="S25" s="1457"/>
      <c r="T25" s="1457"/>
      <c r="U25" s="1457"/>
      <c r="V25" s="1457"/>
      <c r="W25" s="1457"/>
      <c r="X25" s="1457"/>
      <c r="Y25" s="1457"/>
      <c r="Z25" s="1457"/>
      <c r="AA25" s="1457"/>
    </row>
    <row r="26" spans="1:27" ht="20.100000000000001" customHeight="1">
      <c r="A26" s="1869" t="s">
        <v>982</v>
      </c>
      <c r="B26" s="1870"/>
      <c r="C26" s="1870"/>
      <c r="D26" s="1870"/>
      <c r="E26" s="1870"/>
      <c r="F26" s="1870"/>
      <c r="G26" s="1870"/>
      <c r="H26" s="1870"/>
      <c r="I26" s="1870"/>
      <c r="J26" s="1870"/>
      <c r="K26" s="1870"/>
      <c r="L26" s="1870"/>
      <c r="M26" s="1870"/>
      <c r="N26" s="1870"/>
      <c r="O26" s="1870"/>
      <c r="P26" s="1870"/>
      <c r="Q26" s="1870"/>
      <c r="R26" s="1870"/>
      <c r="S26" s="1870"/>
      <c r="T26" s="1870"/>
      <c r="U26" s="1870"/>
      <c r="V26" s="1870"/>
      <c r="W26" s="1870"/>
      <c r="X26" s="1870"/>
      <c r="Y26" s="1870"/>
      <c r="Z26" s="1870"/>
      <c r="AA26" s="1870"/>
    </row>
    <row r="27" spans="1:27" ht="20.100000000000001" customHeight="1">
      <c r="A27" s="1457" t="s">
        <v>983</v>
      </c>
      <c r="B27" s="1457"/>
      <c r="C27" s="1457"/>
      <c r="D27" s="1457"/>
      <c r="E27" s="1457"/>
      <c r="F27" s="1457"/>
      <c r="G27" s="1457"/>
      <c r="H27" s="1457"/>
      <c r="I27" s="1457"/>
      <c r="J27" s="1457"/>
      <c r="K27" s="1457"/>
      <c r="L27" s="1457"/>
      <c r="M27" s="1457"/>
      <c r="N27" s="1457"/>
      <c r="O27" s="1457"/>
      <c r="P27" s="1457"/>
      <c r="Q27" s="1457"/>
      <c r="R27" s="1457"/>
      <c r="S27" s="1457"/>
      <c r="T27" s="1457"/>
      <c r="U27" s="1457"/>
      <c r="V27" s="1457"/>
      <c r="W27" s="1457"/>
      <c r="X27" s="1457"/>
      <c r="Y27" s="1457"/>
      <c r="Z27" s="1457"/>
      <c r="AA27" s="1457"/>
    </row>
    <row r="28" spans="1:27" ht="39.950000000000003" customHeight="1">
      <c r="A28" s="1871" t="s">
        <v>984</v>
      </c>
      <c r="B28" s="1457"/>
      <c r="C28" s="1457"/>
      <c r="D28" s="1457"/>
      <c r="E28" s="1457"/>
      <c r="F28" s="1457"/>
      <c r="G28" s="1457"/>
      <c r="H28" s="1457"/>
      <c r="I28" s="1457"/>
      <c r="J28" s="1457"/>
      <c r="K28" s="1457"/>
      <c r="L28" s="1457"/>
      <c r="M28" s="1457"/>
      <c r="N28" s="1457"/>
      <c r="O28" s="1457"/>
      <c r="P28" s="1457"/>
      <c r="Q28" s="1457"/>
      <c r="R28" s="1457"/>
      <c r="S28" s="1457"/>
      <c r="T28" s="1457"/>
      <c r="U28" s="1457"/>
      <c r="V28" s="1457"/>
      <c r="W28" s="1457"/>
      <c r="X28" s="1457"/>
      <c r="Y28" s="1457"/>
      <c r="Z28" s="1457"/>
      <c r="AA28" s="1457"/>
    </row>
    <row r="29" spans="1:27" ht="15" customHeight="1">
      <c r="A29" s="534"/>
      <c r="B29" s="534"/>
      <c r="C29" s="534"/>
      <c r="D29" s="534"/>
      <c r="E29" s="534"/>
      <c r="F29" s="534"/>
      <c r="G29" s="534"/>
      <c r="H29" s="538"/>
      <c r="I29" s="538"/>
      <c r="J29" s="538"/>
      <c r="K29" s="538"/>
      <c r="L29" s="538"/>
      <c r="M29" s="538"/>
      <c r="N29" s="538"/>
      <c r="O29" s="538"/>
      <c r="P29" s="538"/>
      <c r="Q29" s="538"/>
      <c r="R29" s="538"/>
      <c r="S29" s="538"/>
      <c r="T29" s="534"/>
      <c r="U29" s="534"/>
      <c r="V29" s="534"/>
      <c r="W29" s="534"/>
      <c r="X29" s="534"/>
      <c r="Y29" s="534"/>
      <c r="Z29" s="534"/>
      <c r="AA29" s="534"/>
    </row>
    <row r="30" spans="1:27" ht="24.95" customHeight="1">
      <c r="A30" s="1872" t="s">
        <v>461</v>
      </c>
      <c r="B30" s="1872"/>
      <c r="C30" s="1872"/>
      <c r="D30" s="1872"/>
      <c r="E30" s="1872"/>
      <c r="F30" s="1872"/>
      <c r="G30" s="1872"/>
      <c r="H30" s="1872"/>
      <c r="I30" s="381"/>
      <c r="J30" s="381"/>
      <c r="K30" s="381"/>
      <c r="L30" s="381"/>
      <c r="M30" s="381"/>
      <c r="N30" s="381"/>
      <c r="O30" s="381"/>
      <c r="P30" s="381"/>
      <c r="Q30" s="381"/>
      <c r="R30" s="381"/>
      <c r="S30" s="381"/>
      <c r="T30" s="381"/>
      <c r="U30" s="381"/>
      <c r="V30" s="381"/>
      <c r="W30" s="381"/>
      <c r="X30" s="381"/>
      <c r="Y30" s="381"/>
      <c r="Z30" s="381"/>
    </row>
    <row r="31" spans="1:27" ht="24.95" customHeight="1">
      <c r="A31" s="1760" t="s">
        <v>684</v>
      </c>
      <c r="B31" s="1760"/>
      <c r="C31" s="1760"/>
      <c r="D31" s="1760"/>
      <c r="E31" s="1760"/>
      <c r="F31" s="1760" t="s">
        <v>986</v>
      </c>
      <c r="G31" s="1760"/>
      <c r="H31" s="1760"/>
      <c r="I31" s="1760"/>
      <c r="J31" s="1760"/>
      <c r="K31" s="1760"/>
      <c r="L31" s="1760"/>
      <c r="M31" s="1760"/>
      <c r="N31" s="1760" t="s">
        <v>987</v>
      </c>
      <c r="O31" s="1760"/>
      <c r="P31" s="1760"/>
      <c r="Q31" s="1760"/>
      <c r="R31" s="1760"/>
      <c r="S31" s="1760" t="s">
        <v>965</v>
      </c>
      <c r="T31" s="1760"/>
      <c r="U31" s="1760"/>
      <c r="V31" s="1760"/>
      <c r="W31" s="1760" t="s">
        <v>596</v>
      </c>
      <c r="X31" s="1760"/>
      <c r="Y31" s="1760"/>
      <c r="Z31" s="1760"/>
      <c r="AA31" s="1760"/>
    </row>
    <row r="32" spans="1:27" ht="24.95" customHeight="1">
      <c r="A32" s="1873" t="s">
        <v>851</v>
      </c>
      <c r="B32" s="1873"/>
      <c r="C32" s="1873"/>
      <c r="D32" s="1873"/>
      <c r="E32" s="1873"/>
      <c r="F32" s="1719"/>
      <c r="G32" s="1719"/>
      <c r="H32" s="1719"/>
      <c r="I32" s="1719"/>
      <c r="J32" s="1719"/>
      <c r="K32" s="1719"/>
      <c r="L32" s="1719"/>
      <c r="M32" s="1719"/>
      <c r="N32" s="1719"/>
      <c r="O32" s="1719"/>
      <c r="P32" s="1719"/>
      <c r="Q32" s="1719"/>
      <c r="R32" s="1719"/>
      <c r="S32" s="1719"/>
      <c r="T32" s="1719"/>
      <c r="U32" s="1719"/>
      <c r="V32" s="1719"/>
      <c r="W32" s="1719"/>
      <c r="X32" s="1719"/>
      <c r="Y32" s="1719"/>
      <c r="Z32" s="1719"/>
      <c r="AA32" s="1719"/>
    </row>
    <row r="33" spans="1:27" ht="24.95" customHeight="1">
      <c r="A33" s="1873" t="s">
        <v>82</v>
      </c>
      <c r="B33" s="1873"/>
      <c r="C33" s="1873"/>
      <c r="D33" s="1873"/>
      <c r="E33" s="1873"/>
      <c r="F33" s="1719"/>
      <c r="G33" s="1719"/>
      <c r="H33" s="1719"/>
      <c r="I33" s="1719"/>
      <c r="J33" s="1719"/>
      <c r="K33" s="1719"/>
      <c r="L33" s="1719"/>
      <c r="M33" s="1719"/>
      <c r="N33" s="1719"/>
      <c r="O33" s="1719"/>
      <c r="P33" s="1719"/>
      <c r="Q33" s="1719"/>
      <c r="R33" s="1719"/>
      <c r="S33" s="1719"/>
      <c r="T33" s="1719"/>
      <c r="U33" s="1719"/>
      <c r="V33" s="1719"/>
      <c r="W33" s="1719"/>
      <c r="X33" s="1719"/>
      <c r="Y33" s="1719"/>
      <c r="Z33" s="1719"/>
      <c r="AA33" s="1719"/>
    </row>
    <row r="34" spans="1:27" ht="24.95" customHeight="1">
      <c r="A34" s="1873" t="s">
        <v>988</v>
      </c>
      <c r="B34" s="1873"/>
      <c r="C34" s="1873"/>
      <c r="D34" s="1873"/>
      <c r="E34" s="1873"/>
      <c r="F34" s="1719"/>
      <c r="G34" s="1719"/>
      <c r="H34" s="1719"/>
      <c r="I34" s="1719"/>
      <c r="J34" s="1719"/>
      <c r="K34" s="1719"/>
      <c r="L34" s="1719"/>
      <c r="M34" s="1719"/>
      <c r="N34" s="1719"/>
      <c r="O34" s="1719"/>
      <c r="P34" s="1719"/>
      <c r="Q34" s="1719"/>
      <c r="R34" s="1719"/>
      <c r="S34" s="1719"/>
      <c r="T34" s="1719"/>
      <c r="U34" s="1719"/>
      <c r="V34" s="1719"/>
      <c r="W34" s="1719"/>
      <c r="X34" s="1719"/>
      <c r="Y34" s="1719"/>
      <c r="Z34" s="1719"/>
      <c r="AA34" s="1719"/>
    </row>
    <row r="35" spans="1:27" ht="24.95" customHeight="1">
      <c r="A35" s="1873" t="s">
        <v>420</v>
      </c>
      <c r="B35" s="1873"/>
      <c r="C35" s="1873"/>
      <c r="D35" s="1873"/>
      <c r="E35" s="1873"/>
      <c r="F35" s="1719"/>
      <c r="G35" s="1719"/>
      <c r="H35" s="1719"/>
      <c r="I35" s="1719"/>
      <c r="J35" s="1719"/>
      <c r="K35" s="1719"/>
      <c r="L35" s="1719"/>
      <c r="M35" s="1719"/>
      <c r="N35" s="1719"/>
      <c r="O35" s="1719"/>
      <c r="P35" s="1719"/>
      <c r="Q35" s="1719"/>
      <c r="R35" s="1719"/>
      <c r="S35" s="1719"/>
      <c r="T35" s="1719"/>
      <c r="U35" s="1719"/>
      <c r="V35" s="1719"/>
      <c r="W35" s="1719"/>
      <c r="X35" s="1719"/>
      <c r="Y35" s="1719"/>
      <c r="Z35" s="1719"/>
      <c r="AA35" s="1719"/>
    </row>
    <row r="36" spans="1:27" ht="24.95" customHeight="1">
      <c r="A36" s="1873" t="s">
        <v>989</v>
      </c>
      <c r="B36" s="1873"/>
      <c r="C36" s="1873"/>
      <c r="D36" s="1873"/>
      <c r="E36" s="1873"/>
      <c r="F36" s="1719"/>
      <c r="G36" s="1719"/>
      <c r="H36" s="1719"/>
      <c r="I36" s="1719"/>
      <c r="J36" s="1719"/>
      <c r="K36" s="1719"/>
      <c r="L36" s="1719"/>
      <c r="M36" s="1719"/>
      <c r="N36" s="1719"/>
      <c r="O36" s="1719"/>
      <c r="P36" s="1719"/>
      <c r="Q36" s="1719"/>
      <c r="R36" s="1719"/>
      <c r="S36" s="1719"/>
      <c r="T36" s="1719"/>
      <c r="U36" s="1719"/>
      <c r="V36" s="1719"/>
      <c r="W36" s="1719"/>
      <c r="X36" s="1719"/>
      <c r="Y36" s="1719"/>
      <c r="Z36" s="1719"/>
      <c r="AA36" s="1719"/>
    </row>
    <row r="37" spans="1:27" ht="24.95" customHeight="1">
      <c r="A37" s="1873" t="s">
        <v>726</v>
      </c>
      <c r="B37" s="1873"/>
      <c r="C37" s="1873"/>
      <c r="D37" s="1873"/>
      <c r="E37" s="1873"/>
      <c r="F37" s="1719"/>
      <c r="G37" s="1719"/>
      <c r="H37" s="1719"/>
      <c r="I37" s="1719"/>
      <c r="J37" s="1719"/>
      <c r="K37" s="1719"/>
      <c r="L37" s="1719"/>
      <c r="M37" s="1719"/>
      <c r="N37" s="1719"/>
      <c r="O37" s="1719"/>
      <c r="P37" s="1719"/>
      <c r="Q37" s="1719"/>
      <c r="R37" s="1719"/>
      <c r="S37" s="1719"/>
      <c r="T37" s="1719"/>
      <c r="U37" s="1719"/>
      <c r="V37" s="1719"/>
      <c r="W37" s="1719"/>
      <c r="X37" s="1719"/>
      <c r="Y37" s="1719"/>
      <c r="Z37" s="1719"/>
      <c r="AA37" s="1719"/>
    </row>
    <row r="38" spans="1:27" ht="24.95" customHeight="1">
      <c r="A38" s="1873" t="s">
        <v>990</v>
      </c>
      <c r="B38" s="1873"/>
      <c r="C38" s="1873"/>
      <c r="D38" s="1873"/>
      <c r="E38" s="1873"/>
      <c r="F38" s="1719"/>
      <c r="G38" s="1719"/>
      <c r="H38" s="1719"/>
      <c r="I38" s="1719"/>
      <c r="J38" s="1719"/>
      <c r="K38" s="1719"/>
      <c r="L38" s="1719"/>
      <c r="M38" s="1719"/>
      <c r="N38" s="1719"/>
      <c r="O38" s="1719"/>
      <c r="P38" s="1719"/>
      <c r="Q38" s="1719"/>
      <c r="R38" s="1719"/>
      <c r="S38" s="1719"/>
      <c r="T38" s="1719"/>
      <c r="U38" s="1719"/>
      <c r="V38" s="1719"/>
      <c r="W38" s="1719"/>
      <c r="X38" s="1719"/>
      <c r="Y38" s="1719"/>
      <c r="Z38" s="1719"/>
      <c r="AA38" s="1719"/>
    </row>
    <row r="39" spans="1:27" ht="24.95" customHeight="1">
      <c r="A39" s="1873" t="s">
        <v>991</v>
      </c>
      <c r="B39" s="1873"/>
      <c r="C39" s="1873"/>
      <c r="D39" s="1873"/>
      <c r="E39" s="1873"/>
      <c r="F39" s="1719"/>
      <c r="G39" s="1719"/>
      <c r="H39" s="1719"/>
      <c r="I39" s="1719"/>
      <c r="J39" s="1719"/>
      <c r="K39" s="1719"/>
      <c r="L39" s="1719"/>
      <c r="M39" s="1719"/>
      <c r="N39" s="1719"/>
      <c r="O39" s="1719"/>
      <c r="P39" s="1719"/>
      <c r="Q39" s="1719"/>
      <c r="R39" s="1719"/>
      <c r="S39" s="1719"/>
      <c r="T39" s="1719"/>
      <c r="U39" s="1719"/>
      <c r="V39" s="1719"/>
      <c r="W39" s="1719"/>
      <c r="X39" s="1719"/>
      <c r="Y39" s="1719"/>
      <c r="Z39" s="1719"/>
      <c r="AA39" s="1719"/>
    </row>
    <row r="40" spans="1:27" ht="24.95" customHeight="1">
      <c r="A40" s="1873" t="s">
        <v>90</v>
      </c>
      <c r="B40" s="1873"/>
      <c r="C40" s="1873"/>
      <c r="D40" s="1873"/>
      <c r="E40" s="1873"/>
      <c r="F40" s="1719"/>
      <c r="G40" s="1719"/>
      <c r="H40" s="1719"/>
      <c r="I40" s="1719"/>
      <c r="J40" s="1719"/>
      <c r="K40" s="1719"/>
      <c r="L40" s="1719"/>
      <c r="M40" s="1719"/>
      <c r="N40" s="1719"/>
      <c r="O40" s="1719"/>
      <c r="P40" s="1719"/>
      <c r="Q40" s="1719"/>
      <c r="R40" s="1719"/>
      <c r="S40" s="1719"/>
      <c r="T40" s="1719"/>
      <c r="U40" s="1719"/>
      <c r="V40" s="1719"/>
      <c r="W40" s="1719"/>
      <c r="X40" s="1719"/>
      <c r="Y40" s="1719"/>
      <c r="Z40" s="1719"/>
      <c r="AA40" s="1719"/>
    </row>
    <row r="41" spans="1:27" ht="24.95" customHeight="1">
      <c r="A41" s="1873" t="s">
        <v>992</v>
      </c>
      <c r="B41" s="1873"/>
      <c r="C41" s="1873"/>
      <c r="D41" s="1873"/>
      <c r="E41" s="1873"/>
      <c r="F41" s="1719"/>
      <c r="G41" s="1719"/>
      <c r="H41" s="1719"/>
      <c r="I41" s="1719"/>
      <c r="J41" s="1719"/>
      <c r="K41" s="1719"/>
      <c r="L41" s="1719"/>
      <c r="M41" s="1719"/>
      <c r="N41" s="1719"/>
      <c r="O41" s="1719"/>
      <c r="P41" s="1719"/>
      <c r="Q41" s="1719"/>
      <c r="R41" s="1719"/>
      <c r="S41" s="1719"/>
      <c r="T41" s="1719"/>
      <c r="U41" s="1719"/>
      <c r="V41" s="1719"/>
      <c r="W41" s="1719"/>
      <c r="X41" s="1719"/>
      <c r="Y41" s="1719"/>
      <c r="Z41" s="1719"/>
      <c r="AA41" s="1719"/>
    </row>
    <row r="42" spans="1:27" ht="24.95" customHeight="1">
      <c r="A42" s="1873" t="s">
        <v>804</v>
      </c>
      <c r="B42" s="1873"/>
      <c r="C42" s="1873"/>
      <c r="D42" s="1873"/>
      <c r="E42" s="1873"/>
      <c r="F42" s="1719"/>
      <c r="G42" s="1719"/>
      <c r="H42" s="1719"/>
      <c r="I42" s="1719"/>
      <c r="J42" s="1719"/>
      <c r="K42" s="1719"/>
      <c r="L42" s="1719"/>
      <c r="M42" s="1719"/>
      <c r="N42" s="1719"/>
      <c r="O42" s="1719"/>
      <c r="P42" s="1719"/>
      <c r="Q42" s="1719"/>
      <c r="R42" s="1719"/>
      <c r="S42" s="1719"/>
      <c r="T42" s="1719"/>
      <c r="U42" s="1719"/>
      <c r="V42" s="1719"/>
      <c r="W42" s="1719"/>
      <c r="X42" s="1719"/>
      <c r="Y42" s="1719"/>
      <c r="Z42" s="1719"/>
      <c r="AA42" s="1719"/>
    </row>
    <row r="43" spans="1:27" ht="24.95" customHeight="1">
      <c r="A43" s="1873" t="s">
        <v>845</v>
      </c>
      <c r="B43" s="1873"/>
      <c r="C43" s="1873"/>
      <c r="D43" s="1873"/>
      <c r="E43" s="1873"/>
      <c r="F43" s="1719"/>
      <c r="G43" s="1719"/>
      <c r="H43" s="1719"/>
      <c r="I43" s="1719"/>
      <c r="J43" s="1719"/>
      <c r="K43" s="1719"/>
      <c r="L43" s="1719"/>
      <c r="M43" s="1719"/>
      <c r="N43" s="1719"/>
      <c r="O43" s="1719"/>
      <c r="P43" s="1719"/>
      <c r="Q43" s="1719"/>
      <c r="R43" s="1719"/>
      <c r="S43" s="1719"/>
      <c r="T43" s="1719"/>
      <c r="U43" s="1719"/>
      <c r="V43" s="1719"/>
      <c r="W43" s="1719"/>
      <c r="X43" s="1719"/>
      <c r="Y43" s="1719"/>
      <c r="Z43" s="1719"/>
      <c r="AA43" s="1719"/>
    </row>
    <row r="44" spans="1:27" ht="9.9499999999999993" customHeight="1">
      <c r="A44" s="534"/>
      <c r="B44" s="534"/>
      <c r="C44" s="534"/>
      <c r="D44" s="534"/>
      <c r="E44" s="534"/>
      <c r="F44" s="534"/>
      <c r="G44" s="534"/>
      <c r="H44" s="538"/>
      <c r="I44" s="538"/>
      <c r="J44" s="538"/>
      <c r="K44" s="538"/>
      <c r="L44" s="538"/>
      <c r="M44" s="538"/>
      <c r="N44" s="538"/>
      <c r="O44" s="538"/>
      <c r="P44" s="538"/>
      <c r="Q44" s="538"/>
      <c r="R44" s="538"/>
      <c r="S44" s="538"/>
      <c r="T44" s="534"/>
      <c r="U44" s="534"/>
      <c r="V44" s="534"/>
      <c r="W44" s="534"/>
      <c r="X44" s="534"/>
      <c r="Y44" s="534"/>
      <c r="Z44" s="534"/>
      <c r="AA44" s="534"/>
    </row>
    <row r="45" spans="1:27" ht="20.100000000000001" customHeight="1">
      <c r="A45" s="1871" t="s">
        <v>490</v>
      </c>
      <c r="B45" s="1457"/>
      <c r="C45" s="1457"/>
      <c r="D45" s="1457"/>
      <c r="E45" s="1457"/>
      <c r="F45" s="1457"/>
      <c r="G45" s="1457"/>
      <c r="H45" s="1457"/>
      <c r="I45" s="1457"/>
      <c r="J45" s="1457"/>
      <c r="K45" s="1457"/>
      <c r="L45" s="1457"/>
      <c r="M45" s="1457"/>
      <c r="N45" s="1457"/>
      <c r="O45" s="1457"/>
      <c r="P45" s="1457"/>
      <c r="Q45" s="1457"/>
      <c r="R45" s="1457"/>
      <c r="S45" s="1457"/>
      <c r="T45" s="1457"/>
      <c r="U45" s="1457"/>
      <c r="V45" s="1457"/>
      <c r="W45" s="1457"/>
      <c r="X45" s="1457"/>
      <c r="Y45" s="1457"/>
      <c r="Z45" s="1457"/>
      <c r="AA45" s="1457"/>
    </row>
    <row r="46" spans="1:27" ht="39.950000000000003" customHeight="1">
      <c r="A46" s="1871" t="s">
        <v>993</v>
      </c>
      <c r="B46" s="1457"/>
      <c r="C46" s="1457"/>
      <c r="D46" s="1457"/>
      <c r="E46" s="1457"/>
      <c r="F46" s="1457"/>
      <c r="G46" s="1457"/>
      <c r="H46" s="1457"/>
      <c r="I46" s="1457"/>
      <c r="J46" s="1457"/>
      <c r="K46" s="1457"/>
      <c r="L46" s="1457"/>
      <c r="M46" s="1457"/>
      <c r="N46" s="1457"/>
      <c r="O46" s="1457"/>
      <c r="P46" s="1457"/>
      <c r="Q46" s="1457"/>
      <c r="R46" s="1457"/>
      <c r="S46" s="1457"/>
      <c r="T46" s="1457"/>
      <c r="U46" s="1457"/>
      <c r="V46" s="1457"/>
      <c r="W46" s="1457"/>
      <c r="X46" s="1457"/>
      <c r="Y46" s="1457"/>
      <c r="Z46" s="1457"/>
      <c r="AA46" s="1457"/>
    </row>
    <row r="47" spans="1:27" ht="39.950000000000003" customHeight="1">
      <c r="A47" s="1874" t="s">
        <v>995</v>
      </c>
      <c r="B47" s="1457"/>
      <c r="C47" s="1457"/>
      <c r="D47" s="1457"/>
      <c r="E47" s="1457"/>
      <c r="F47" s="1457"/>
      <c r="G47" s="1457"/>
      <c r="H47" s="1457"/>
      <c r="I47" s="1457"/>
      <c r="J47" s="1457"/>
      <c r="K47" s="1457"/>
      <c r="L47" s="1457"/>
      <c r="M47" s="1457"/>
      <c r="N47" s="1457"/>
      <c r="O47" s="1457"/>
      <c r="P47" s="1457"/>
      <c r="Q47" s="1457"/>
      <c r="R47" s="1457"/>
      <c r="S47" s="1457"/>
      <c r="T47" s="1457"/>
      <c r="U47" s="1457"/>
      <c r="V47" s="1457"/>
      <c r="W47" s="1457"/>
      <c r="X47" s="1457"/>
      <c r="Y47" s="1457"/>
      <c r="Z47" s="1457"/>
      <c r="AA47" s="1457"/>
    </row>
    <row r="48" spans="1:27" ht="20.100000000000001" customHeight="1">
      <c r="A48" s="1871" t="s">
        <v>996</v>
      </c>
      <c r="B48" s="1457"/>
      <c r="C48" s="1457"/>
      <c r="D48" s="1457"/>
      <c r="E48" s="1457"/>
      <c r="F48" s="1457"/>
      <c r="G48" s="1457"/>
      <c r="H48" s="1457"/>
      <c r="I48" s="1457"/>
      <c r="J48" s="1457"/>
      <c r="K48" s="1457"/>
      <c r="L48" s="1457"/>
      <c r="M48" s="1457"/>
      <c r="N48" s="1457"/>
      <c r="O48" s="1457"/>
      <c r="P48" s="1457"/>
      <c r="Q48" s="1457"/>
      <c r="R48" s="1457"/>
      <c r="S48" s="1457"/>
      <c r="T48" s="1457"/>
      <c r="U48" s="1457"/>
      <c r="V48" s="1457"/>
      <c r="W48" s="1457"/>
      <c r="X48" s="1457"/>
      <c r="Y48" s="1457"/>
      <c r="Z48" s="1457"/>
      <c r="AA48" s="1457"/>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7"/>
  <hyperlinks>
    <hyperlink ref="AD2:AE2" location="チェック表!A1" display="戻る"/>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2" sqref="A2:AA2"/>
    </sheetView>
  </sheetViews>
  <sheetFormatPr defaultRowHeight="21" customHeight="1"/>
  <cols>
    <col min="1" max="5" width="2.625" style="372" customWidth="1"/>
    <col min="6" max="7" width="2.625" style="373" customWidth="1"/>
    <col min="8" max="19" width="7.625" style="373" customWidth="1"/>
    <col min="20" max="23" width="2.75" style="373" customWidth="1"/>
    <col min="24" max="41" width="2.625" style="373" customWidth="1"/>
    <col min="42" max="42" width="9" style="373" customWidth="1"/>
    <col min="43" max="16384" width="9" style="373"/>
  </cols>
  <sheetData>
    <row r="1" spans="1:31" ht="24.95" customHeight="1">
      <c r="AA1" s="389" t="s">
        <v>972</v>
      </c>
    </row>
    <row r="2" spans="1:31" ht="30" customHeight="1">
      <c r="A2" s="1851" t="s">
        <v>973</v>
      </c>
      <c r="B2" s="1851"/>
      <c r="C2" s="1851"/>
      <c r="D2" s="1851"/>
      <c r="E2" s="1851"/>
      <c r="F2" s="1851"/>
      <c r="G2" s="1851"/>
      <c r="H2" s="1851"/>
      <c r="I2" s="1851"/>
      <c r="J2" s="1851"/>
      <c r="K2" s="1851"/>
      <c r="L2" s="1851"/>
      <c r="M2" s="1851"/>
      <c r="N2" s="1851"/>
      <c r="O2" s="1851"/>
      <c r="P2" s="1851"/>
      <c r="Q2" s="1851"/>
      <c r="R2" s="1851"/>
      <c r="S2" s="1851"/>
      <c r="T2" s="1851"/>
      <c r="U2" s="1851"/>
      <c r="V2" s="1851"/>
      <c r="W2" s="1851"/>
      <c r="X2" s="1851"/>
      <c r="Y2" s="1851"/>
      <c r="Z2" s="1851"/>
      <c r="AA2" s="1851"/>
      <c r="AD2" s="1825" t="s">
        <v>1045</v>
      </c>
      <c r="AE2" s="1825"/>
    </row>
    <row r="3" spans="1:31" ht="9.75" customHeight="1">
      <c r="A3" s="381"/>
      <c r="B3" s="381"/>
      <c r="C3" s="381"/>
      <c r="D3" s="381"/>
      <c r="E3" s="381"/>
      <c r="F3" s="381"/>
      <c r="AC3" s="381"/>
      <c r="AD3" s="381"/>
      <c r="AE3" s="381"/>
    </row>
    <row r="4" spans="1:31" ht="24.95" customHeight="1">
      <c r="A4" s="1852" t="s">
        <v>170</v>
      </c>
      <c r="B4" s="1808"/>
      <c r="C4" s="1808"/>
      <c r="D4" s="1808"/>
      <c r="E4" s="1808"/>
      <c r="F4" s="1808"/>
      <c r="G4" s="1808"/>
      <c r="H4" s="1808"/>
      <c r="I4" s="1808"/>
      <c r="J4" s="1808"/>
      <c r="K4" s="1808"/>
      <c r="L4" s="1808"/>
      <c r="M4" s="1809"/>
      <c r="N4" s="1729" t="s">
        <v>999</v>
      </c>
      <c r="O4" s="1730"/>
      <c r="P4" s="1730"/>
      <c r="Q4" s="1730"/>
      <c r="R4" s="1730"/>
      <c r="S4" s="1730"/>
      <c r="T4" s="1730"/>
      <c r="U4" s="1730"/>
      <c r="V4" s="1730"/>
      <c r="W4" s="1730"/>
      <c r="X4" s="1730"/>
      <c r="Y4" s="1730"/>
      <c r="Z4" s="1730"/>
      <c r="AA4" s="1811"/>
    </row>
    <row r="5" spans="1:31" ht="24.95" customHeight="1">
      <c r="A5" s="1852" t="s">
        <v>221</v>
      </c>
      <c r="B5" s="1808"/>
      <c r="C5" s="1808"/>
      <c r="D5" s="1808"/>
      <c r="E5" s="1808"/>
      <c r="F5" s="1808"/>
      <c r="G5" s="1808"/>
      <c r="H5" s="1808"/>
      <c r="I5" s="1808"/>
      <c r="J5" s="1808"/>
      <c r="K5" s="1808"/>
      <c r="L5" s="1808"/>
      <c r="M5" s="1809"/>
      <c r="N5" s="1729" t="s">
        <v>528</v>
      </c>
      <c r="O5" s="1730"/>
      <c r="P5" s="1730"/>
      <c r="Q5" s="1730"/>
      <c r="R5" s="1730"/>
      <c r="S5" s="1730"/>
      <c r="T5" s="1730"/>
      <c r="U5" s="1730"/>
      <c r="V5" s="1730"/>
      <c r="W5" s="1730"/>
      <c r="X5" s="1730"/>
      <c r="Y5" s="1730"/>
      <c r="Z5" s="1730"/>
      <c r="AA5" s="1811"/>
    </row>
    <row r="6" spans="1:31" ht="24.95" customHeight="1">
      <c r="A6" s="1853" t="s">
        <v>1178</v>
      </c>
      <c r="B6" s="1805"/>
      <c r="C6" s="1805"/>
      <c r="D6" s="1805"/>
      <c r="E6" s="1805"/>
      <c r="F6" s="1805"/>
      <c r="G6" s="1805"/>
      <c r="H6" s="1805"/>
      <c r="I6" s="1805"/>
      <c r="J6" s="1805"/>
      <c r="K6" s="1805"/>
      <c r="L6" s="1805"/>
      <c r="M6" s="1806"/>
      <c r="N6" s="1729">
        <v>40</v>
      </c>
      <c r="O6" s="1730"/>
      <c r="P6" s="1730"/>
      <c r="Q6" s="1730"/>
      <c r="R6" s="1730"/>
      <c r="S6" s="1811"/>
      <c r="T6" s="1852" t="s">
        <v>727</v>
      </c>
      <c r="U6" s="1808"/>
      <c r="V6" s="1808"/>
      <c r="W6" s="1808"/>
      <c r="X6" s="1808"/>
      <c r="Y6" s="1808"/>
      <c r="Z6" s="1808"/>
      <c r="AA6" s="1854"/>
    </row>
    <row r="7" spans="1:31" ht="24.95" customHeight="1">
      <c r="A7" s="1875" t="s">
        <v>556</v>
      </c>
      <c r="B7" s="1876"/>
      <c r="C7" s="1876"/>
      <c r="D7" s="1876"/>
      <c r="E7" s="1876"/>
      <c r="F7" s="1876"/>
      <c r="G7" s="1877"/>
      <c r="H7" s="1853" t="s">
        <v>895</v>
      </c>
      <c r="I7" s="1805"/>
      <c r="J7" s="1805"/>
      <c r="K7" s="1805"/>
      <c r="L7" s="1805"/>
      <c r="M7" s="1805"/>
      <c r="N7" s="1805"/>
      <c r="O7" s="1805"/>
      <c r="P7" s="1805"/>
      <c r="Q7" s="1805"/>
      <c r="R7" s="1805"/>
      <c r="S7" s="1855"/>
      <c r="T7" s="1881" t="s">
        <v>974</v>
      </c>
      <c r="U7" s="1882"/>
      <c r="V7" s="1882"/>
      <c r="W7" s="1883"/>
      <c r="X7" s="1881" t="s">
        <v>873</v>
      </c>
      <c r="Y7" s="1882"/>
      <c r="Z7" s="1882"/>
      <c r="AA7" s="1883"/>
    </row>
    <row r="8" spans="1:31" ht="50.1" customHeight="1">
      <c r="A8" s="1878"/>
      <c r="B8" s="1879"/>
      <c r="C8" s="1879"/>
      <c r="D8" s="1879"/>
      <c r="E8" s="1879"/>
      <c r="F8" s="1879"/>
      <c r="G8" s="1880"/>
      <c r="H8" s="535" t="s">
        <v>545</v>
      </c>
      <c r="I8" s="539" t="s">
        <v>152</v>
      </c>
      <c r="J8" s="539" t="s">
        <v>99</v>
      </c>
      <c r="K8" s="539" t="s">
        <v>975</v>
      </c>
      <c r="L8" s="539" t="s">
        <v>509</v>
      </c>
      <c r="M8" s="539" t="s">
        <v>979</v>
      </c>
      <c r="N8" s="539" t="s">
        <v>980</v>
      </c>
      <c r="O8" s="539" t="s">
        <v>981</v>
      </c>
      <c r="P8" s="539" t="s">
        <v>546</v>
      </c>
      <c r="Q8" s="539" t="s">
        <v>932</v>
      </c>
      <c r="R8" s="539" t="s">
        <v>437</v>
      </c>
      <c r="S8" s="542" t="s">
        <v>814</v>
      </c>
      <c r="T8" s="1884"/>
      <c r="U8" s="1885"/>
      <c r="V8" s="1885"/>
      <c r="W8" s="1886"/>
      <c r="X8" s="1884"/>
      <c r="Y8" s="1885"/>
      <c r="Z8" s="1885"/>
      <c r="AA8" s="1886"/>
    </row>
    <row r="9" spans="1:31" ht="24.95" customHeight="1">
      <c r="A9" s="1856" t="s">
        <v>828</v>
      </c>
      <c r="B9" s="1857"/>
      <c r="C9" s="1857"/>
      <c r="D9" s="1857"/>
      <c r="E9" s="1857"/>
      <c r="F9" s="1857"/>
      <c r="G9" s="1857"/>
      <c r="H9" s="536">
        <v>40</v>
      </c>
      <c r="I9" s="540"/>
      <c r="J9" s="540"/>
      <c r="K9" s="540"/>
      <c r="L9" s="540"/>
      <c r="M9" s="540"/>
      <c r="N9" s="540"/>
      <c r="O9" s="540"/>
      <c r="P9" s="540"/>
      <c r="Q9" s="540"/>
      <c r="R9" s="540"/>
      <c r="S9" s="543"/>
      <c r="T9" s="1858">
        <f t="shared" ref="T9:T23" si="0">SUM(H9:S9)</f>
        <v>40</v>
      </c>
      <c r="U9" s="1859"/>
      <c r="V9" s="1859"/>
      <c r="W9" s="1860"/>
      <c r="X9" s="1859" t="s">
        <v>156</v>
      </c>
      <c r="Y9" s="1859"/>
      <c r="Z9" s="1859"/>
      <c r="AA9" s="1860"/>
    </row>
    <row r="10" spans="1:31" ht="24.95" customHeight="1">
      <c r="A10" s="1861" t="s">
        <v>1001</v>
      </c>
      <c r="B10" s="1719"/>
      <c r="C10" s="1719"/>
      <c r="D10" s="1719"/>
      <c r="E10" s="1719"/>
      <c r="F10" s="1719"/>
      <c r="G10" s="1719"/>
      <c r="H10" s="493">
        <v>30</v>
      </c>
      <c r="I10" s="489">
        <v>10</v>
      </c>
      <c r="J10" s="489"/>
      <c r="K10" s="489"/>
      <c r="L10" s="489"/>
      <c r="M10" s="489"/>
      <c r="N10" s="489"/>
      <c r="O10" s="489"/>
      <c r="P10" s="489"/>
      <c r="Q10" s="489"/>
      <c r="R10" s="489"/>
      <c r="S10" s="498"/>
      <c r="T10" s="1862">
        <f t="shared" si="0"/>
        <v>40</v>
      </c>
      <c r="U10" s="1281"/>
      <c r="V10" s="1281"/>
      <c r="W10" s="1863"/>
      <c r="X10" s="1281" t="s">
        <v>156</v>
      </c>
      <c r="Y10" s="1281"/>
      <c r="Z10" s="1281"/>
      <c r="AA10" s="1863"/>
    </row>
    <row r="11" spans="1:31" ht="24.95" customHeight="1">
      <c r="A11" s="1861" t="s">
        <v>122</v>
      </c>
      <c r="B11" s="1719"/>
      <c r="C11" s="1719"/>
      <c r="D11" s="1719"/>
      <c r="E11" s="1719"/>
      <c r="F11" s="1719"/>
      <c r="G11" s="1719"/>
      <c r="H11" s="493">
        <v>20</v>
      </c>
      <c r="I11" s="489"/>
      <c r="J11" s="489"/>
      <c r="K11" s="489"/>
      <c r="L11" s="489">
        <v>20</v>
      </c>
      <c r="M11" s="489"/>
      <c r="N11" s="489"/>
      <c r="O11" s="489"/>
      <c r="P11" s="489"/>
      <c r="Q11" s="489"/>
      <c r="R11" s="489"/>
      <c r="S11" s="498"/>
      <c r="T11" s="1862">
        <f t="shared" si="0"/>
        <v>40</v>
      </c>
      <c r="U11" s="1281"/>
      <c r="V11" s="1281"/>
      <c r="W11" s="1863"/>
      <c r="X11" s="1281" t="s">
        <v>156</v>
      </c>
      <c r="Y11" s="1281"/>
      <c r="Z11" s="1281"/>
      <c r="AA11" s="1863"/>
    </row>
    <row r="12" spans="1:31" ht="24.95" customHeight="1">
      <c r="A12" s="1861" t="s">
        <v>1003</v>
      </c>
      <c r="B12" s="1719"/>
      <c r="C12" s="1719"/>
      <c r="D12" s="1719"/>
      <c r="E12" s="1719"/>
      <c r="F12" s="1719"/>
      <c r="G12" s="1719"/>
      <c r="H12" s="493">
        <v>10</v>
      </c>
      <c r="I12" s="489"/>
      <c r="J12" s="489"/>
      <c r="K12" s="489">
        <v>20</v>
      </c>
      <c r="L12" s="489"/>
      <c r="M12" s="489">
        <v>10</v>
      </c>
      <c r="N12" s="489"/>
      <c r="O12" s="489"/>
      <c r="P12" s="489"/>
      <c r="Q12" s="489"/>
      <c r="R12" s="489"/>
      <c r="S12" s="498"/>
      <c r="T12" s="1862">
        <f t="shared" si="0"/>
        <v>40</v>
      </c>
      <c r="U12" s="1281"/>
      <c r="V12" s="1281"/>
      <c r="W12" s="1863"/>
      <c r="X12" s="1281"/>
      <c r="Y12" s="1281"/>
      <c r="Z12" s="1281"/>
      <c r="AA12" s="1863"/>
    </row>
    <row r="13" spans="1:31" ht="24.95" customHeight="1">
      <c r="A13" s="1861" t="s">
        <v>1004</v>
      </c>
      <c r="B13" s="1719"/>
      <c r="C13" s="1719"/>
      <c r="D13" s="1719"/>
      <c r="E13" s="1719"/>
      <c r="F13" s="1719"/>
      <c r="G13" s="1719"/>
      <c r="H13" s="493">
        <v>5</v>
      </c>
      <c r="I13" s="489"/>
      <c r="J13" s="489">
        <v>35</v>
      </c>
      <c r="K13" s="489"/>
      <c r="L13" s="489"/>
      <c r="M13" s="489"/>
      <c r="N13" s="489"/>
      <c r="O13" s="489"/>
      <c r="P13" s="489"/>
      <c r="Q13" s="489"/>
      <c r="R13" s="489"/>
      <c r="S13" s="498"/>
      <c r="T13" s="1862">
        <f t="shared" si="0"/>
        <v>40</v>
      </c>
      <c r="U13" s="1281"/>
      <c r="V13" s="1281"/>
      <c r="W13" s="1863"/>
      <c r="X13" s="1281"/>
      <c r="Y13" s="1281"/>
      <c r="Z13" s="1281"/>
      <c r="AA13" s="1863"/>
    </row>
    <row r="14" spans="1:31" ht="24.95" customHeight="1">
      <c r="A14" s="1861"/>
      <c r="B14" s="1719"/>
      <c r="C14" s="1719"/>
      <c r="D14" s="1719"/>
      <c r="E14" s="1719"/>
      <c r="F14" s="1719"/>
      <c r="G14" s="1719"/>
      <c r="H14" s="493"/>
      <c r="I14" s="489"/>
      <c r="J14" s="489"/>
      <c r="K14" s="489"/>
      <c r="L14" s="489"/>
      <c r="M14" s="489"/>
      <c r="N14" s="489"/>
      <c r="O14" s="489"/>
      <c r="P14" s="489"/>
      <c r="Q14" s="489"/>
      <c r="R14" s="489"/>
      <c r="S14" s="498"/>
      <c r="T14" s="1862">
        <f t="shared" si="0"/>
        <v>0</v>
      </c>
      <c r="U14" s="1281"/>
      <c r="V14" s="1281"/>
      <c r="W14" s="1863"/>
      <c r="X14" s="1281"/>
      <c r="Y14" s="1281"/>
      <c r="Z14" s="1281"/>
      <c r="AA14" s="1863"/>
    </row>
    <row r="15" spans="1:31" ht="24.95" customHeight="1">
      <c r="A15" s="1861"/>
      <c r="B15" s="1719"/>
      <c r="C15" s="1719"/>
      <c r="D15" s="1719"/>
      <c r="E15" s="1719"/>
      <c r="F15" s="1719"/>
      <c r="G15" s="1719"/>
      <c r="H15" s="493"/>
      <c r="I15" s="489"/>
      <c r="J15" s="489"/>
      <c r="K15" s="489"/>
      <c r="L15" s="489"/>
      <c r="M15" s="489"/>
      <c r="N15" s="489"/>
      <c r="O15" s="489"/>
      <c r="P15" s="489"/>
      <c r="Q15" s="489"/>
      <c r="R15" s="489"/>
      <c r="S15" s="498"/>
      <c r="T15" s="1862">
        <f t="shared" si="0"/>
        <v>0</v>
      </c>
      <c r="U15" s="1281"/>
      <c r="V15" s="1281"/>
      <c r="W15" s="1863"/>
      <c r="X15" s="1281"/>
      <c r="Y15" s="1281"/>
      <c r="Z15" s="1281"/>
      <c r="AA15" s="1863"/>
    </row>
    <row r="16" spans="1:31" ht="24.95" customHeight="1">
      <c r="A16" s="1861"/>
      <c r="B16" s="1719"/>
      <c r="C16" s="1719"/>
      <c r="D16" s="1719"/>
      <c r="E16" s="1719"/>
      <c r="F16" s="1719"/>
      <c r="G16" s="1719"/>
      <c r="H16" s="493"/>
      <c r="I16" s="489"/>
      <c r="J16" s="489"/>
      <c r="K16" s="489"/>
      <c r="L16" s="489"/>
      <c r="M16" s="489"/>
      <c r="N16" s="489"/>
      <c r="O16" s="489"/>
      <c r="P16" s="489"/>
      <c r="Q16" s="489"/>
      <c r="R16" s="489"/>
      <c r="S16" s="498"/>
      <c r="T16" s="1862">
        <f t="shared" si="0"/>
        <v>0</v>
      </c>
      <c r="U16" s="1281"/>
      <c r="V16" s="1281"/>
      <c r="W16" s="1863"/>
      <c r="X16" s="1281"/>
      <c r="Y16" s="1281"/>
      <c r="Z16" s="1281"/>
      <c r="AA16" s="1863"/>
    </row>
    <row r="17" spans="1:27" ht="24.95" customHeight="1">
      <c r="A17" s="1861"/>
      <c r="B17" s="1719"/>
      <c r="C17" s="1719"/>
      <c r="D17" s="1719"/>
      <c r="E17" s="1719"/>
      <c r="F17" s="1719"/>
      <c r="G17" s="1719"/>
      <c r="H17" s="493"/>
      <c r="I17" s="489"/>
      <c r="J17" s="489"/>
      <c r="K17" s="489"/>
      <c r="L17" s="489"/>
      <c r="M17" s="489"/>
      <c r="N17" s="489"/>
      <c r="O17" s="489"/>
      <c r="P17" s="489"/>
      <c r="Q17" s="489"/>
      <c r="R17" s="489"/>
      <c r="S17" s="498"/>
      <c r="T17" s="1862">
        <f t="shared" si="0"/>
        <v>0</v>
      </c>
      <c r="U17" s="1281"/>
      <c r="V17" s="1281"/>
      <c r="W17" s="1863"/>
      <c r="X17" s="1281"/>
      <c r="Y17" s="1281"/>
      <c r="Z17" s="1281"/>
      <c r="AA17" s="1863"/>
    </row>
    <row r="18" spans="1:27" ht="24.95" customHeight="1">
      <c r="A18" s="1861"/>
      <c r="B18" s="1719"/>
      <c r="C18" s="1719"/>
      <c r="D18" s="1719"/>
      <c r="E18" s="1719"/>
      <c r="F18" s="1719"/>
      <c r="G18" s="1719"/>
      <c r="H18" s="493"/>
      <c r="I18" s="489"/>
      <c r="J18" s="489"/>
      <c r="K18" s="489"/>
      <c r="L18" s="489"/>
      <c r="M18" s="489"/>
      <c r="N18" s="489"/>
      <c r="O18" s="489"/>
      <c r="P18" s="489"/>
      <c r="Q18" s="489"/>
      <c r="R18" s="489"/>
      <c r="S18" s="498"/>
      <c r="T18" s="1862">
        <f t="shared" si="0"/>
        <v>0</v>
      </c>
      <c r="U18" s="1281"/>
      <c r="V18" s="1281"/>
      <c r="W18" s="1863"/>
      <c r="X18" s="1281"/>
      <c r="Y18" s="1281"/>
      <c r="Z18" s="1281"/>
      <c r="AA18" s="1863"/>
    </row>
    <row r="19" spans="1:27" ht="24.95" customHeight="1">
      <c r="A19" s="1861"/>
      <c r="B19" s="1719"/>
      <c r="C19" s="1719"/>
      <c r="D19" s="1719"/>
      <c r="E19" s="1719"/>
      <c r="F19" s="1719"/>
      <c r="G19" s="1719"/>
      <c r="H19" s="493"/>
      <c r="I19" s="489"/>
      <c r="J19" s="489"/>
      <c r="K19" s="489"/>
      <c r="L19" s="489"/>
      <c r="M19" s="489"/>
      <c r="N19" s="489"/>
      <c r="O19" s="489"/>
      <c r="P19" s="489"/>
      <c r="Q19" s="489"/>
      <c r="R19" s="489"/>
      <c r="S19" s="498"/>
      <c r="T19" s="1862">
        <f t="shared" si="0"/>
        <v>0</v>
      </c>
      <c r="U19" s="1281"/>
      <c r="V19" s="1281"/>
      <c r="W19" s="1863"/>
      <c r="X19" s="1281"/>
      <c r="Y19" s="1281"/>
      <c r="Z19" s="1281"/>
      <c r="AA19" s="1863"/>
    </row>
    <row r="20" spans="1:27" ht="24.95" customHeight="1">
      <c r="A20" s="1861"/>
      <c r="B20" s="1719"/>
      <c r="C20" s="1719"/>
      <c r="D20" s="1719"/>
      <c r="E20" s="1719"/>
      <c r="F20" s="1719"/>
      <c r="G20" s="1719"/>
      <c r="H20" s="493"/>
      <c r="I20" s="489"/>
      <c r="J20" s="489"/>
      <c r="K20" s="489"/>
      <c r="L20" s="489"/>
      <c r="M20" s="489"/>
      <c r="N20" s="489"/>
      <c r="O20" s="489"/>
      <c r="P20" s="489"/>
      <c r="Q20" s="489"/>
      <c r="R20" s="489"/>
      <c r="S20" s="498"/>
      <c r="T20" s="1862">
        <f t="shared" si="0"/>
        <v>0</v>
      </c>
      <c r="U20" s="1281"/>
      <c r="V20" s="1281"/>
      <c r="W20" s="1863"/>
      <c r="X20" s="1281"/>
      <c r="Y20" s="1281"/>
      <c r="Z20" s="1281"/>
      <c r="AA20" s="1863"/>
    </row>
    <row r="21" spans="1:27" ht="24.95" customHeight="1">
      <c r="A21" s="1861"/>
      <c r="B21" s="1719"/>
      <c r="C21" s="1719"/>
      <c r="D21" s="1719"/>
      <c r="E21" s="1719"/>
      <c r="F21" s="1719"/>
      <c r="G21" s="1719"/>
      <c r="H21" s="493"/>
      <c r="I21" s="489"/>
      <c r="J21" s="489"/>
      <c r="K21" s="489"/>
      <c r="L21" s="489"/>
      <c r="M21" s="489"/>
      <c r="N21" s="489"/>
      <c r="O21" s="489"/>
      <c r="P21" s="489"/>
      <c r="Q21" s="489"/>
      <c r="R21" s="489"/>
      <c r="S21" s="498"/>
      <c r="T21" s="1862">
        <f t="shared" si="0"/>
        <v>0</v>
      </c>
      <c r="U21" s="1281"/>
      <c r="V21" s="1281"/>
      <c r="W21" s="1863"/>
      <c r="X21" s="1281"/>
      <c r="Y21" s="1281"/>
      <c r="Z21" s="1281"/>
      <c r="AA21" s="1863"/>
    </row>
    <row r="22" spans="1:27" ht="24.95" customHeight="1">
      <c r="A22" s="1861"/>
      <c r="B22" s="1719"/>
      <c r="C22" s="1719"/>
      <c r="D22" s="1719"/>
      <c r="E22" s="1719"/>
      <c r="F22" s="1719"/>
      <c r="G22" s="1719"/>
      <c r="H22" s="493"/>
      <c r="I22" s="489"/>
      <c r="J22" s="489"/>
      <c r="K22" s="489"/>
      <c r="L22" s="489"/>
      <c r="M22" s="489"/>
      <c r="N22" s="489"/>
      <c r="O22" s="489"/>
      <c r="P22" s="489"/>
      <c r="Q22" s="489"/>
      <c r="R22" s="489"/>
      <c r="S22" s="498"/>
      <c r="T22" s="1862">
        <f t="shared" si="0"/>
        <v>0</v>
      </c>
      <c r="U22" s="1281"/>
      <c r="V22" s="1281"/>
      <c r="W22" s="1863"/>
      <c r="X22" s="1281"/>
      <c r="Y22" s="1281"/>
      <c r="Z22" s="1281"/>
      <c r="AA22" s="1863"/>
    </row>
    <row r="23" spans="1:27" ht="24.95" customHeight="1">
      <c r="A23" s="1864"/>
      <c r="B23" s="1865"/>
      <c r="C23" s="1865"/>
      <c r="D23" s="1865"/>
      <c r="E23" s="1865"/>
      <c r="F23" s="1865"/>
      <c r="G23" s="1865"/>
      <c r="H23" s="537"/>
      <c r="I23" s="541"/>
      <c r="J23" s="541"/>
      <c r="K23" s="541"/>
      <c r="L23" s="541"/>
      <c r="M23" s="541"/>
      <c r="N23" s="541"/>
      <c r="O23" s="541"/>
      <c r="P23" s="541"/>
      <c r="Q23" s="541"/>
      <c r="R23" s="541"/>
      <c r="S23" s="544"/>
      <c r="T23" s="1866">
        <f t="shared" si="0"/>
        <v>0</v>
      </c>
      <c r="U23" s="1867"/>
      <c r="V23" s="1867"/>
      <c r="W23" s="1868"/>
      <c r="X23" s="1867"/>
      <c r="Y23" s="1867"/>
      <c r="Z23" s="1867"/>
      <c r="AA23" s="1868"/>
    </row>
    <row r="24" spans="1:27" ht="9.9499999999999993" customHeight="1">
      <c r="A24" s="534"/>
      <c r="B24" s="534"/>
      <c r="C24" s="534"/>
      <c r="D24" s="534"/>
      <c r="E24" s="534"/>
      <c r="F24" s="534"/>
      <c r="G24" s="534"/>
      <c r="H24" s="538"/>
      <c r="I24" s="538"/>
      <c r="J24" s="538"/>
      <c r="K24" s="538"/>
      <c r="L24" s="538"/>
      <c r="M24" s="538"/>
      <c r="N24" s="538"/>
      <c r="O24" s="538"/>
      <c r="P24" s="538"/>
      <c r="Q24" s="538"/>
      <c r="R24" s="538"/>
      <c r="S24" s="538"/>
      <c r="T24" s="534"/>
      <c r="U24" s="534"/>
      <c r="V24" s="534"/>
      <c r="W24" s="534"/>
      <c r="X24" s="534"/>
      <c r="Y24" s="534"/>
      <c r="Z24" s="534"/>
      <c r="AA24" s="534"/>
    </row>
    <row r="25" spans="1:27" ht="20.100000000000001" customHeight="1">
      <c r="A25" s="1457" t="s">
        <v>73</v>
      </c>
      <c r="B25" s="1457"/>
      <c r="C25" s="1457"/>
      <c r="D25" s="1457"/>
      <c r="E25" s="1457"/>
      <c r="F25" s="1457"/>
      <c r="G25" s="1457"/>
      <c r="H25" s="1457"/>
      <c r="I25" s="1457"/>
      <c r="J25" s="1457"/>
      <c r="K25" s="1457"/>
      <c r="L25" s="1457"/>
      <c r="M25" s="1457"/>
      <c r="N25" s="1457"/>
      <c r="O25" s="1457"/>
      <c r="P25" s="1457"/>
      <c r="Q25" s="1457"/>
      <c r="R25" s="1457"/>
      <c r="S25" s="1457"/>
      <c r="T25" s="1457"/>
      <c r="U25" s="1457"/>
      <c r="V25" s="1457"/>
      <c r="W25" s="1457"/>
      <c r="X25" s="1457"/>
      <c r="Y25" s="1457"/>
      <c r="Z25" s="1457"/>
      <c r="AA25" s="1457"/>
    </row>
    <row r="26" spans="1:27" ht="20.100000000000001" customHeight="1">
      <c r="A26" s="1869" t="s">
        <v>982</v>
      </c>
      <c r="B26" s="1870"/>
      <c r="C26" s="1870"/>
      <c r="D26" s="1870"/>
      <c r="E26" s="1870"/>
      <c r="F26" s="1870"/>
      <c r="G26" s="1870"/>
      <c r="H26" s="1870"/>
      <c r="I26" s="1870"/>
      <c r="J26" s="1870"/>
      <c r="K26" s="1870"/>
      <c r="L26" s="1870"/>
      <c r="M26" s="1870"/>
      <c r="N26" s="1870"/>
      <c r="O26" s="1870"/>
      <c r="P26" s="1870"/>
      <c r="Q26" s="1870"/>
      <c r="R26" s="1870"/>
      <c r="S26" s="1870"/>
      <c r="T26" s="1870"/>
      <c r="U26" s="1870"/>
      <c r="V26" s="1870"/>
      <c r="W26" s="1870"/>
      <c r="X26" s="1870"/>
      <c r="Y26" s="1870"/>
      <c r="Z26" s="1870"/>
      <c r="AA26" s="1870"/>
    </row>
    <row r="27" spans="1:27" ht="20.100000000000001" customHeight="1">
      <c r="A27" s="1457" t="s">
        <v>983</v>
      </c>
      <c r="B27" s="1457"/>
      <c r="C27" s="1457"/>
      <c r="D27" s="1457"/>
      <c r="E27" s="1457"/>
      <c r="F27" s="1457"/>
      <c r="G27" s="1457"/>
      <c r="H27" s="1457"/>
      <c r="I27" s="1457"/>
      <c r="J27" s="1457"/>
      <c r="K27" s="1457"/>
      <c r="L27" s="1457"/>
      <c r="M27" s="1457"/>
      <c r="N27" s="1457"/>
      <c r="O27" s="1457"/>
      <c r="P27" s="1457"/>
      <c r="Q27" s="1457"/>
      <c r="R27" s="1457"/>
      <c r="S27" s="1457"/>
      <c r="T27" s="1457"/>
      <c r="U27" s="1457"/>
      <c r="V27" s="1457"/>
      <c r="W27" s="1457"/>
      <c r="X27" s="1457"/>
      <c r="Y27" s="1457"/>
      <c r="Z27" s="1457"/>
      <c r="AA27" s="1457"/>
    </row>
    <row r="28" spans="1:27" ht="39.950000000000003" customHeight="1">
      <c r="A28" s="1871" t="s">
        <v>984</v>
      </c>
      <c r="B28" s="1457"/>
      <c r="C28" s="1457"/>
      <c r="D28" s="1457"/>
      <c r="E28" s="1457"/>
      <c r="F28" s="1457"/>
      <c r="G28" s="1457"/>
      <c r="H28" s="1457"/>
      <c r="I28" s="1457"/>
      <c r="J28" s="1457"/>
      <c r="K28" s="1457"/>
      <c r="L28" s="1457"/>
      <c r="M28" s="1457"/>
      <c r="N28" s="1457"/>
      <c r="O28" s="1457"/>
      <c r="P28" s="1457"/>
      <c r="Q28" s="1457"/>
      <c r="R28" s="1457"/>
      <c r="S28" s="1457"/>
      <c r="T28" s="1457"/>
      <c r="U28" s="1457"/>
      <c r="V28" s="1457"/>
      <c r="W28" s="1457"/>
      <c r="X28" s="1457"/>
      <c r="Y28" s="1457"/>
      <c r="Z28" s="1457"/>
      <c r="AA28" s="1457"/>
    </row>
    <row r="29" spans="1:27" ht="15" customHeight="1">
      <c r="A29" s="534"/>
      <c r="B29" s="534"/>
      <c r="C29" s="534"/>
      <c r="D29" s="534"/>
      <c r="E29" s="534"/>
      <c r="F29" s="534"/>
      <c r="G29" s="534"/>
      <c r="H29" s="538"/>
      <c r="I29" s="538"/>
      <c r="J29" s="538"/>
      <c r="K29" s="538"/>
      <c r="L29" s="538"/>
      <c r="M29" s="538"/>
      <c r="N29" s="538"/>
      <c r="O29" s="538"/>
      <c r="P29" s="538"/>
      <c r="Q29" s="538"/>
      <c r="R29" s="538"/>
      <c r="S29" s="538"/>
      <c r="T29" s="534"/>
      <c r="U29" s="534"/>
      <c r="V29" s="534"/>
      <c r="W29" s="534"/>
      <c r="X29" s="534"/>
      <c r="Y29" s="534"/>
      <c r="Z29" s="534"/>
      <c r="AA29" s="534"/>
    </row>
    <row r="30" spans="1:27" ht="24.95" customHeight="1">
      <c r="A30" s="1872" t="s">
        <v>461</v>
      </c>
      <c r="B30" s="1872"/>
      <c r="C30" s="1872"/>
      <c r="D30" s="1872"/>
      <c r="E30" s="1872"/>
      <c r="F30" s="1872"/>
      <c r="G30" s="1872"/>
      <c r="H30" s="1872"/>
      <c r="I30" s="381"/>
      <c r="J30" s="381"/>
      <c r="K30" s="381"/>
      <c r="L30" s="381"/>
      <c r="M30" s="381"/>
      <c r="N30" s="381"/>
      <c r="O30" s="381"/>
      <c r="P30" s="381"/>
      <c r="Q30" s="381"/>
      <c r="R30" s="381"/>
      <c r="S30" s="381"/>
      <c r="T30" s="381"/>
      <c r="U30" s="381"/>
      <c r="V30" s="381"/>
      <c r="W30" s="381"/>
      <c r="X30" s="381"/>
      <c r="Y30" s="381"/>
      <c r="Z30" s="381"/>
    </row>
    <row r="31" spans="1:27" ht="24.95" customHeight="1">
      <c r="A31" s="1760" t="s">
        <v>684</v>
      </c>
      <c r="B31" s="1760"/>
      <c r="C31" s="1760"/>
      <c r="D31" s="1760"/>
      <c r="E31" s="1760"/>
      <c r="F31" s="1760" t="s">
        <v>986</v>
      </c>
      <c r="G31" s="1760"/>
      <c r="H31" s="1760"/>
      <c r="I31" s="1760"/>
      <c r="J31" s="1760"/>
      <c r="K31" s="1760"/>
      <c r="L31" s="1760"/>
      <c r="M31" s="1760"/>
      <c r="N31" s="1760" t="s">
        <v>987</v>
      </c>
      <c r="O31" s="1760"/>
      <c r="P31" s="1760"/>
      <c r="Q31" s="1760"/>
      <c r="R31" s="1760"/>
      <c r="S31" s="1760" t="s">
        <v>965</v>
      </c>
      <c r="T31" s="1760"/>
      <c r="U31" s="1760"/>
      <c r="V31" s="1760"/>
      <c r="W31" s="1760" t="s">
        <v>596</v>
      </c>
      <c r="X31" s="1760"/>
      <c r="Y31" s="1760"/>
      <c r="Z31" s="1760"/>
      <c r="AA31" s="1760"/>
    </row>
    <row r="32" spans="1:27" ht="24.95" customHeight="1">
      <c r="A32" s="1873" t="s">
        <v>851</v>
      </c>
      <c r="B32" s="1873"/>
      <c r="C32" s="1873"/>
      <c r="D32" s="1873"/>
      <c r="E32" s="1873"/>
      <c r="F32" s="1280" t="s">
        <v>528</v>
      </c>
      <c r="G32" s="1281"/>
      <c r="H32" s="1281"/>
      <c r="I32" s="1281"/>
      <c r="J32" s="1281"/>
      <c r="K32" s="1281"/>
      <c r="L32" s="1281"/>
      <c r="M32" s="1282"/>
      <c r="N32" s="1280" t="s">
        <v>664</v>
      </c>
      <c r="O32" s="1281"/>
      <c r="P32" s="1281"/>
      <c r="Q32" s="1281"/>
      <c r="R32" s="1282"/>
      <c r="S32" s="1280"/>
      <c r="T32" s="1281"/>
      <c r="U32" s="1281"/>
      <c r="V32" s="1282"/>
      <c r="W32" s="1280"/>
      <c r="X32" s="1281"/>
      <c r="Y32" s="1281"/>
      <c r="Z32" s="1281"/>
      <c r="AA32" s="1282"/>
    </row>
    <row r="33" spans="1:27" ht="24.95" customHeight="1">
      <c r="A33" s="1873" t="s">
        <v>82</v>
      </c>
      <c r="B33" s="1873"/>
      <c r="C33" s="1873"/>
      <c r="D33" s="1873"/>
      <c r="E33" s="1873"/>
      <c r="F33" s="1719" t="s">
        <v>1005</v>
      </c>
      <c r="G33" s="1719"/>
      <c r="H33" s="1719"/>
      <c r="I33" s="1719"/>
      <c r="J33" s="1719"/>
      <c r="K33" s="1719"/>
      <c r="L33" s="1719"/>
      <c r="M33" s="1719"/>
      <c r="N33" s="1719" t="s">
        <v>454</v>
      </c>
      <c r="O33" s="1719"/>
      <c r="P33" s="1719"/>
      <c r="Q33" s="1719"/>
      <c r="R33" s="1719"/>
      <c r="S33" s="1719" t="s">
        <v>156</v>
      </c>
      <c r="T33" s="1719"/>
      <c r="U33" s="1719"/>
      <c r="V33" s="1719"/>
      <c r="W33" s="1719"/>
      <c r="X33" s="1719"/>
      <c r="Y33" s="1719"/>
      <c r="Z33" s="1719"/>
      <c r="AA33" s="1719"/>
    </row>
    <row r="34" spans="1:27" ht="24.95" customHeight="1">
      <c r="A34" s="1873" t="s">
        <v>988</v>
      </c>
      <c r="B34" s="1873"/>
      <c r="C34" s="1873"/>
      <c r="D34" s="1873"/>
      <c r="E34" s="1873"/>
      <c r="F34" s="1280" t="s">
        <v>1005</v>
      </c>
      <c r="G34" s="1281"/>
      <c r="H34" s="1281"/>
      <c r="I34" s="1281"/>
      <c r="J34" s="1281"/>
      <c r="K34" s="1281"/>
      <c r="L34" s="1281"/>
      <c r="M34" s="1282"/>
      <c r="N34" s="1280" t="s">
        <v>830</v>
      </c>
      <c r="O34" s="1281"/>
      <c r="P34" s="1281"/>
      <c r="Q34" s="1281"/>
      <c r="R34" s="1282"/>
      <c r="S34" s="1280" t="s">
        <v>156</v>
      </c>
      <c r="T34" s="1281"/>
      <c r="U34" s="1281"/>
      <c r="V34" s="1282"/>
      <c r="W34" s="1280"/>
      <c r="X34" s="1281"/>
      <c r="Y34" s="1281"/>
      <c r="Z34" s="1281"/>
      <c r="AA34" s="1282"/>
    </row>
    <row r="35" spans="1:27" ht="24.95" customHeight="1">
      <c r="A35" s="1873" t="s">
        <v>420</v>
      </c>
      <c r="B35" s="1873"/>
      <c r="C35" s="1873"/>
      <c r="D35" s="1873"/>
      <c r="E35" s="1873"/>
      <c r="F35" s="1280" t="s">
        <v>1006</v>
      </c>
      <c r="G35" s="1281"/>
      <c r="H35" s="1281"/>
      <c r="I35" s="1281"/>
      <c r="J35" s="1281"/>
      <c r="K35" s="1281"/>
      <c r="L35" s="1281"/>
      <c r="M35" s="1282"/>
      <c r="N35" s="1280" t="s">
        <v>375</v>
      </c>
      <c r="O35" s="1281"/>
      <c r="P35" s="1281"/>
      <c r="Q35" s="1281"/>
      <c r="R35" s="1282"/>
      <c r="S35" s="1280"/>
      <c r="T35" s="1281"/>
      <c r="U35" s="1281"/>
      <c r="V35" s="1282"/>
      <c r="W35" s="1280" t="s">
        <v>156</v>
      </c>
      <c r="X35" s="1281"/>
      <c r="Y35" s="1281"/>
      <c r="Z35" s="1281"/>
      <c r="AA35" s="1282"/>
    </row>
    <row r="36" spans="1:27" ht="24.95" customHeight="1">
      <c r="A36" s="1873" t="s">
        <v>989</v>
      </c>
      <c r="B36" s="1873"/>
      <c r="C36" s="1873"/>
      <c r="D36" s="1873"/>
      <c r="E36" s="1873"/>
      <c r="F36" s="1280" t="s">
        <v>637</v>
      </c>
      <c r="G36" s="1281"/>
      <c r="H36" s="1281"/>
      <c r="I36" s="1281"/>
      <c r="J36" s="1281"/>
      <c r="K36" s="1281"/>
      <c r="L36" s="1281"/>
      <c r="M36" s="1282"/>
      <c r="N36" s="1280" t="s">
        <v>831</v>
      </c>
      <c r="O36" s="1281"/>
      <c r="P36" s="1281"/>
      <c r="Q36" s="1281"/>
      <c r="R36" s="1282"/>
      <c r="S36" s="1280"/>
      <c r="T36" s="1281"/>
      <c r="U36" s="1281"/>
      <c r="V36" s="1282"/>
      <c r="W36" s="1280" t="s">
        <v>156</v>
      </c>
      <c r="X36" s="1281"/>
      <c r="Y36" s="1281"/>
      <c r="Z36" s="1281"/>
      <c r="AA36" s="1282"/>
    </row>
    <row r="37" spans="1:27" ht="24.95" customHeight="1">
      <c r="A37" s="1873" t="s">
        <v>726</v>
      </c>
      <c r="B37" s="1873"/>
      <c r="C37" s="1873"/>
      <c r="D37" s="1873"/>
      <c r="E37" s="1873"/>
      <c r="F37" s="1280" t="s">
        <v>1007</v>
      </c>
      <c r="G37" s="1281"/>
      <c r="H37" s="1281"/>
      <c r="I37" s="1281"/>
      <c r="J37" s="1281"/>
      <c r="K37" s="1281"/>
      <c r="L37" s="1281"/>
      <c r="M37" s="1282"/>
      <c r="N37" s="1280" t="s">
        <v>977</v>
      </c>
      <c r="O37" s="1281"/>
      <c r="P37" s="1281"/>
      <c r="Q37" s="1281"/>
      <c r="R37" s="1282"/>
      <c r="S37" s="1280"/>
      <c r="T37" s="1281"/>
      <c r="U37" s="1281"/>
      <c r="V37" s="1282"/>
      <c r="W37" s="1280"/>
      <c r="X37" s="1281"/>
      <c r="Y37" s="1281"/>
      <c r="Z37" s="1281"/>
      <c r="AA37" s="1282"/>
    </row>
    <row r="38" spans="1:27" ht="24.95" customHeight="1">
      <c r="A38" s="1873" t="s">
        <v>990</v>
      </c>
      <c r="B38" s="1873"/>
      <c r="C38" s="1873"/>
      <c r="D38" s="1873"/>
      <c r="E38" s="1873"/>
      <c r="F38" s="1719"/>
      <c r="G38" s="1719"/>
      <c r="H38" s="1719"/>
      <c r="I38" s="1719"/>
      <c r="J38" s="1719"/>
      <c r="K38" s="1719"/>
      <c r="L38" s="1719"/>
      <c r="M38" s="1719"/>
      <c r="N38" s="1719"/>
      <c r="O38" s="1719"/>
      <c r="P38" s="1719"/>
      <c r="Q38" s="1719"/>
      <c r="R38" s="1719"/>
      <c r="S38" s="1719"/>
      <c r="T38" s="1719"/>
      <c r="U38" s="1719"/>
      <c r="V38" s="1719"/>
      <c r="W38" s="1719"/>
      <c r="X38" s="1719"/>
      <c r="Y38" s="1719"/>
      <c r="Z38" s="1719"/>
      <c r="AA38" s="1719"/>
    </row>
    <row r="39" spans="1:27" ht="24.95" customHeight="1">
      <c r="A39" s="1873" t="s">
        <v>991</v>
      </c>
      <c r="B39" s="1873"/>
      <c r="C39" s="1873"/>
      <c r="D39" s="1873"/>
      <c r="E39" s="1873"/>
      <c r="F39" s="1719"/>
      <c r="G39" s="1719"/>
      <c r="H39" s="1719"/>
      <c r="I39" s="1719"/>
      <c r="J39" s="1719"/>
      <c r="K39" s="1719"/>
      <c r="L39" s="1719"/>
      <c r="M39" s="1719"/>
      <c r="N39" s="1719"/>
      <c r="O39" s="1719"/>
      <c r="P39" s="1719"/>
      <c r="Q39" s="1719"/>
      <c r="R39" s="1719"/>
      <c r="S39" s="1719"/>
      <c r="T39" s="1719"/>
      <c r="U39" s="1719"/>
      <c r="V39" s="1719"/>
      <c r="W39" s="1719"/>
      <c r="X39" s="1719"/>
      <c r="Y39" s="1719"/>
      <c r="Z39" s="1719"/>
      <c r="AA39" s="1719"/>
    </row>
    <row r="40" spans="1:27" ht="24.95" customHeight="1">
      <c r="A40" s="1873" t="s">
        <v>90</v>
      </c>
      <c r="B40" s="1873"/>
      <c r="C40" s="1873"/>
      <c r="D40" s="1873"/>
      <c r="E40" s="1873"/>
      <c r="F40" s="1719"/>
      <c r="G40" s="1719"/>
      <c r="H40" s="1719"/>
      <c r="I40" s="1719"/>
      <c r="J40" s="1719"/>
      <c r="K40" s="1719"/>
      <c r="L40" s="1719"/>
      <c r="M40" s="1719"/>
      <c r="N40" s="1719"/>
      <c r="O40" s="1719"/>
      <c r="P40" s="1719"/>
      <c r="Q40" s="1719"/>
      <c r="R40" s="1719"/>
      <c r="S40" s="1719"/>
      <c r="T40" s="1719"/>
      <c r="U40" s="1719"/>
      <c r="V40" s="1719"/>
      <c r="W40" s="1719"/>
      <c r="X40" s="1719"/>
      <c r="Y40" s="1719"/>
      <c r="Z40" s="1719"/>
      <c r="AA40" s="1719"/>
    </row>
    <row r="41" spans="1:27" ht="24.95" customHeight="1">
      <c r="A41" s="1873" t="s">
        <v>992</v>
      </c>
      <c r="B41" s="1873"/>
      <c r="C41" s="1873"/>
      <c r="D41" s="1873"/>
      <c r="E41" s="1873"/>
      <c r="F41" s="1719"/>
      <c r="G41" s="1719"/>
      <c r="H41" s="1719"/>
      <c r="I41" s="1719"/>
      <c r="J41" s="1719"/>
      <c r="K41" s="1719"/>
      <c r="L41" s="1719"/>
      <c r="M41" s="1719"/>
      <c r="N41" s="1719"/>
      <c r="O41" s="1719"/>
      <c r="P41" s="1719"/>
      <c r="Q41" s="1719"/>
      <c r="R41" s="1719"/>
      <c r="S41" s="1719"/>
      <c r="T41" s="1719"/>
      <c r="U41" s="1719"/>
      <c r="V41" s="1719"/>
      <c r="W41" s="1719"/>
      <c r="X41" s="1719"/>
      <c r="Y41" s="1719"/>
      <c r="Z41" s="1719"/>
      <c r="AA41" s="1719"/>
    </row>
    <row r="42" spans="1:27" ht="24.95" customHeight="1">
      <c r="A42" s="1873" t="s">
        <v>804</v>
      </c>
      <c r="B42" s="1873"/>
      <c r="C42" s="1873"/>
      <c r="D42" s="1873"/>
      <c r="E42" s="1873"/>
      <c r="F42" s="1719"/>
      <c r="G42" s="1719"/>
      <c r="H42" s="1719"/>
      <c r="I42" s="1719"/>
      <c r="J42" s="1719"/>
      <c r="K42" s="1719"/>
      <c r="L42" s="1719"/>
      <c r="M42" s="1719"/>
      <c r="N42" s="1719"/>
      <c r="O42" s="1719"/>
      <c r="P42" s="1719"/>
      <c r="Q42" s="1719"/>
      <c r="R42" s="1719"/>
      <c r="S42" s="1719"/>
      <c r="T42" s="1719"/>
      <c r="U42" s="1719"/>
      <c r="V42" s="1719"/>
      <c r="W42" s="1719"/>
      <c r="X42" s="1719"/>
      <c r="Y42" s="1719"/>
      <c r="Z42" s="1719"/>
      <c r="AA42" s="1719"/>
    </row>
    <row r="43" spans="1:27" ht="24.95" customHeight="1">
      <c r="A43" s="1873" t="s">
        <v>845</v>
      </c>
      <c r="B43" s="1873"/>
      <c r="C43" s="1873"/>
      <c r="D43" s="1873"/>
      <c r="E43" s="1873"/>
      <c r="F43" s="1719"/>
      <c r="G43" s="1719"/>
      <c r="H43" s="1719"/>
      <c r="I43" s="1719"/>
      <c r="J43" s="1719"/>
      <c r="K43" s="1719"/>
      <c r="L43" s="1719"/>
      <c r="M43" s="1719"/>
      <c r="N43" s="1719"/>
      <c r="O43" s="1719"/>
      <c r="P43" s="1719"/>
      <c r="Q43" s="1719"/>
      <c r="R43" s="1719"/>
      <c r="S43" s="1719"/>
      <c r="T43" s="1719"/>
      <c r="U43" s="1719"/>
      <c r="V43" s="1719"/>
      <c r="W43" s="1719"/>
      <c r="X43" s="1719"/>
      <c r="Y43" s="1719"/>
      <c r="Z43" s="1719"/>
      <c r="AA43" s="1719"/>
    </row>
    <row r="44" spans="1:27" ht="9.9499999999999993" customHeight="1">
      <c r="A44" s="534"/>
      <c r="B44" s="534"/>
      <c r="C44" s="534"/>
      <c r="D44" s="534"/>
      <c r="E44" s="534"/>
      <c r="F44" s="534"/>
      <c r="G44" s="534"/>
      <c r="H44" s="538"/>
      <c r="I44" s="538"/>
      <c r="J44" s="538"/>
      <c r="K44" s="538"/>
      <c r="L44" s="538"/>
      <c r="M44" s="538"/>
      <c r="N44" s="538"/>
      <c r="O44" s="538"/>
      <c r="P44" s="538"/>
      <c r="Q44" s="538"/>
      <c r="R44" s="538"/>
      <c r="S44" s="538"/>
      <c r="T44" s="534"/>
      <c r="U44" s="534"/>
      <c r="V44" s="534"/>
      <c r="W44" s="534"/>
      <c r="X44" s="534"/>
      <c r="Y44" s="534"/>
      <c r="Z44" s="534"/>
      <c r="AA44" s="534"/>
    </row>
    <row r="45" spans="1:27" ht="20.100000000000001" customHeight="1">
      <c r="A45" s="1871" t="s">
        <v>490</v>
      </c>
      <c r="B45" s="1457"/>
      <c r="C45" s="1457"/>
      <c r="D45" s="1457"/>
      <c r="E45" s="1457"/>
      <c r="F45" s="1457"/>
      <c r="G45" s="1457"/>
      <c r="H45" s="1457"/>
      <c r="I45" s="1457"/>
      <c r="J45" s="1457"/>
      <c r="K45" s="1457"/>
      <c r="L45" s="1457"/>
      <c r="M45" s="1457"/>
      <c r="N45" s="1457"/>
      <c r="O45" s="1457"/>
      <c r="P45" s="1457"/>
      <c r="Q45" s="1457"/>
      <c r="R45" s="1457"/>
      <c r="S45" s="1457"/>
      <c r="T45" s="1457"/>
      <c r="U45" s="1457"/>
      <c r="V45" s="1457"/>
      <c r="W45" s="1457"/>
      <c r="X45" s="1457"/>
      <c r="Y45" s="1457"/>
      <c r="Z45" s="1457"/>
      <c r="AA45" s="1457"/>
    </row>
    <row r="46" spans="1:27" ht="39.950000000000003" customHeight="1">
      <c r="A46" s="1871" t="s">
        <v>993</v>
      </c>
      <c r="B46" s="1457"/>
      <c r="C46" s="1457"/>
      <c r="D46" s="1457"/>
      <c r="E46" s="1457"/>
      <c r="F46" s="1457"/>
      <c r="G46" s="1457"/>
      <c r="H46" s="1457"/>
      <c r="I46" s="1457"/>
      <c r="J46" s="1457"/>
      <c r="K46" s="1457"/>
      <c r="L46" s="1457"/>
      <c r="M46" s="1457"/>
      <c r="N46" s="1457"/>
      <c r="O46" s="1457"/>
      <c r="P46" s="1457"/>
      <c r="Q46" s="1457"/>
      <c r="R46" s="1457"/>
      <c r="S46" s="1457"/>
      <c r="T46" s="1457"/>
      <c r="U46" s="1457"/>
      <c r="V46" s="1457"/>
      <c r="W46" s="1457"/>
      <c r="X46" s="1457"/>
      <c r="Y46" s="1457"/>
      <c r="Z46" s="1457"/>
      <c r="AA46" s="1457"/>
    </row>
    <row r="47" spans="1:27" ht="39.950000000000003" customHeight="1">
      <c r="A47" s="1874" t="s">
        <v>995</v>
      </c>
      <c r="B47" s="1457"/>
      <c r="C47" s="1457"/>
      <c r="D47" s="1457"/>
      <c r="E47" s="1457"/>
      <c r="F47" s="1457"/>
      <c r="G47" s="1457"/>
      <c r="H47" s="1457"/>
      <c r="I47" s="1457"/>
      <c r="J47" s="1457"/>
      <c r="K47" s="1457"/>
      <c r="L47" s="1457"/>
      <c r="M47" s="1457"/>
      <c r="N47" s="1457"/>
      <c r="O47" s="1457"/>
      <c r="P47" s="1457"/>
      <c r="Q47" s="1457"/>
      <c r="R47" s="1457"/>
      <c r="S47" s="1457"/>
      <c r="T47" s="1457"/>
      <c r="U47" s="1457"/>
      <c r="V47" s="1457"/>
      <c r="W47" s="1457"/>
      <c r="X47" s="1457"/>
      <c r="Y47" s="1457"/>
      <c r="Z47" s="1457"/>
      <c r="AA47" s="1457"/>
    </row>
    <row r="48" spans="1:27" ht="20.100000000000001" customHeight="1">
      <c r="A48" s="1871" t="s">
        <v>996</v>
      </c>
      <c r="B48" s="1457"/>
      <c r="C48" s="1457"/>
      <c r="D48" s="1457"/>
      <c r="E48" s="1457"/>
      <c r="F48" s="1457"/>
      <c r="G48" s="1457"/>
      <c r="H48" s="1457"/>
      <c r="I48" s="1457"/>
      <c r="J48" s="1457"/>
      <c r="K48" s="1457"/>
      <c r="L48" s="1457"/>
      <c r="M48" s="1457"/>
      <c r="N48" s="1457"/>
      <c r="O48" s="1457"/>
      <c r="P48" s="1457"/>
      <c r="Q48" s="1457"/>
      <c r="R48" s="1457"/>
      <c r="S48" s="1457"/>
      <c r="T48" s="1457"/>
      <c r="U48" s="1457"/>
      <c r="V48" s="1457"/>
      <c r="W48" s="1457"/>
      <c r="X48" s="1457"/>
      <c r="Y48" s="1457"/>
      <c r="Z48" s="1457"/>
      <c r="AA48" s="1457"/>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7"/>
  <hyperlinks>
    <hyperlink ref="AD2:AE2" location="チェック表!A1" display="戻る"/>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2" sqref="A2:AA2"/>
    </sheetView>
  </sheetViews>
  <sheetFormatPr defaultRowHeight="21" customHeight="1"/>
  <cols>
    <col min="1" max="5" width="2.625" style="372" customWidth="1"/>
    <col min="6" max="7" width="2.625" style="373" customWidth="1"/>
    <col min="8" max="19" width="7.625" style="373" customWidth="1"/>
    <col min="20" max="23" width="2.75" style="373" customWidth="1"/>
    <col min="24" max="41" width="2.625" style="373" customWidth="1"/>
    <col min="42" max="42" width="9" style="373" customWidth="1"/>
    <col min="43" max="16384" width="9" style="373"/>
  </cols>
  <sheetData>
    <row r="1" spans="1:31" ht="24.95" customHeight="1">
      <c r="AA1" s="389" t="s">
        <v>972</v>
      </c>
    </row>
    <row r="2" spans="1:31" ht="30" customHeight="1">
      <c r="A2" s="1851" t="s">
        <v>973</v>
      </c>
      <c r="B2" s="1851"/>
      <c r="C2" s="1851"/>
      <c r="D2" s="1851"/>
      <c r="E2" s="1851"/>
      <c r="F2" s="1851"/>
      <c r="G2" s="1851"/>
      <c r="H2" s="1851"/>
      <c r="I2" s="1851"/>
      <c r="J2" s="1851"/>
      <c r="K2" s="1851"/>
      <c r="L2" s="1851"/>
      <c r="M2" s="1851"/>
      <c r="N2" s="1851"/>
      <c r="O2" s="1851"/>
      <c r="P2" s="1851"/>
      <c r="Q2" s="1851"/>
      <c r="R2" s="1851"/>
      <c r="S2" s="1851"/>
      <c r="T2" s="1851"/>
      <c r="U2" s="1851"/>
      <c r="V2" s="1851"/>
      <c r="W2" s="1851"/>
      <c r="X2" s="1851"/>
      <c r="Y2" s="1851"/>
      <c r="Z2" s="1851"/>
      <c r="AA2" s="1851"/>
      <c r="AD2" s="1887"/>
      <c r="AE2" s="1887"/>
    </row>
    <row r="3" spans="1:31" ht="9.75" customHeight="1">
      <c r="A3" s="381"/>
      <c r="B3" s="381"/>
      <c r="C3" s="381"/>
      <c r="D3" s="381"/>
      <c r="E3" s="381"/>
      <c r="F3" s="381"/>
      <c r="AC3" s="381"/>
      <c r="AD3" s="381"/>
      <c r="AE3" s="381"/>
    </row>
    <row r="4" spans="1:31" ht="24.95" customHeight="1">
      <c r="A4" s="1852" t="s">
        <v>170</v>
      </c>
      <c r="B4" s="1808"/>
      <c r="C4" s="1808"/>
      <c r="D4" s="1808"/>
      <c r="E4" s="1808"/>
      <c r="F4" s="1808"/>
      <c r="G4" s="1808"/>
      <c r="H4" s="1808"/>
      <c r="I4" s="1808"/>
      <c r="J4" s="1808"/>
      <c r="K4" s="1808"/>
      <c r="L4" s="1808"/>
      <c r="M4" s="1809"/>
      <c r="N4" s="1729" t="s">
        <v>999</v>
      </c>
      <c r="O4" s="1730"/>
      <c r="P4" s="1730"/>
      <c r="Q4" s="1730"/>
      <c r="R4" s="1730"/>
      <c r="S4" s="1730"/>
      <c r="T4" s="1730"/>
      <c r="U4" s="1730"/>
      <c r="V4" s="1730"/>
      <c r="W4" s="1730"/>
      <c r="X4" s="1730"/>
      <c r="Y4" s="1730"/>
      <c r="Z4" s="1730"/>
      <c r="AA4" s="1811"/>
    </row>
    <row r="5" spans="1:31" ht="24.95" customHeight="1">
      <c r="A5" s="1852" t="s">
        <v>221</v>
      </c>
      <c r="B5" s="1808"/>
      <c r="C5" s="1808"/>
      <c r="D5" s="1808"/>
      <c r="E5" s="1808"/>
      <c r="F5" s="1808"/>
      <c r="G5" s="1808"/>
      <c r="H5" s="1808"/>
      <c r="I5" s="1808"/>
      <c r="J5" s="1808"/>
      <c r="K5" s="1808"/>
      <c r="L5" s="1808"/>
      <c r="M5" s="1809"/>
      <c r="N5" s="1729" t="s">
        <v>528</v>
      </c>
      <c r="O5" s="1730"/>
      <c r="P5" s="1730"/>
      <c r="Q5" s="1730"/>
      <c r="R5" s="1730"/>
      <c r="S5" s="1730"/>
      <c r="T5" s="1730"/>
      <c r="U5" s="1730"/>
      <c r="V5" s="1730"/>
      <c r="W5" s="1730"/>
      <c r="X5" s="1730"/>
      <c r="Y5" s="1730"/>
      <c r="Z5" s="1730"/>
      <c r="AA5" s="1811"/>
    </row>
    <row r="6" spans="1:31" ht="24.95" customHeight="1">
      <c r="A6" s="1853" t="s">
        <v>620</v>
      </c>
      <c r="B6" s="1805"/>
      <c r="C6" s="1805"/>
      <c r="D6" s="1805"/>
      <c r="E6" s="1805"/>
      <c r="F6" s="1805"/>
      <c r="G6" s="1805"/>
      <c r="H6" s="1805"/>
      <c r="I6" s="1805"/>
      <c r="J6" s="1805"/>
      <c r="K6" s="1805"/>
      <c r="L6" s="1805"/>
      <c r="M6" s="1806"/>
      <c r="N6" s="1729">
        <v>40</v>
      </c>
      <c r="O6" s="1730"/>
      <c r="P6" s="1730"/>
      <c r="Q6" s="1730"/>
      <c r="R6" s="1730"/>
      <c r="S6" s="1811"/>
      <c r="T6" s="1852" t="s">
        <v>727</v>
      </c>
      <c r="U6" s="1808"/>
      <c r="V6" s="1808"/>
      <c r="W6" s="1808"/>
      <c r="X6" s="1808"/>
      <c r="Y6" s="1808"/>
      <c r="Z6" s="1808"/>
      <c r="AA6" s="1854"/>
    </row>
    <row r="7" spans="1:31" ht="24.95" customHeight="1">
      <c r="A7" s="1875" t="s">
        <v>556</v>
      </c>
      <c r="B7" s="1876"/>
      <c r="C7" s="1876"/>
      <c r="D7" s="1876"/>
      <c r="E7" s="1876"/>
      <c r="F7" s="1876"/>
      <c r="G7" s="1877"/>
      <c r="H7" s="1853" t="s">
        <v>895</v>
      </c>
      <c r="I7" s="1805"/>
      <c r="J7" s="1805"/>
      <c r="K7" s="1805"/>
      <c r="L7" s="1805"/>
      <c r="M7" s="1805"/>
      <c r="N7" s="1805"/>
      <c r="O7" s="1805"/>
      <c r="P7" s="1805"/>
      <c r="Q7" s="1805"/>
      <c r="R7" s="1805"/>
      <c r="S7" s="1855"/>
      <c r="T7" s="1881" t="s">
        <v>974</v>
      </c>
      <c r="U7" s="1882"/>
      <c r="V7" s="1882"/>
      <c r="W7" s="1883"/>
      <c r="X7" s="1881" t="s">
        <v>873</v>
      </c>
      <c r="Y7" s="1882"/>
      <c r="Z7" s="1882"/>
      <c r="AA7" s="1883"/>
    </row>
    <row r="8" spans="1:31" ht="50.1" customHeight="1">
      <c r="A8" s="1878"/>
      <c r="B8" s="1879"/>
      <c r="C8" s="1879"/>
      <c r="D8" s="1879"/>
      <c r="E8" s="1879"/>
      <c r="F8" s="1879"/>
      <c r="G8" s="1880"/>
      <c r="H8" s="535" t="s">
        <v>545</v>
      </c>
      <c r="I8" s="539" t="s">
        <v>152</v>
      </c>
      <c r="J8" s="539" t="s">
        <v>99</v>
      </c>
      <c r="K8" s="539" t="s">
        <v>975</v>
      </c>
      <c r="L8" s="539" t="s">
        <v>509</v>
      </c>
      <c r="M8" s="539" t="s">
        <v>979</v>
      </c>
      <c r="N8" s="539" t="s">
        <v>980</v>
      </c>
      <c r="O8" s="539" t="s">
        <v>981</v>
      </c>
      <c r="P8" s="539" t="s">
        <v>546</v>
      </c>
      <c r="Q8" s="539" t="s">
        <v>932</v>
      </c>
      <c r="R8" s="539" t="s">
        <v>437</v>
      </c>
      <c r="S8" s="542" t="s">
        <v>814</v>
      </c>
      <c r="T8" s="1884"/>
      <c r="U8" s="1885"/>
      <c r="V8" s="1885"/>
      <c r="W8" s="1886"/>
      <c r="X8" s="1884"/>
      <c r="Y8" s="1885"/>
      <c r="Z8" s="1885"/>
      <c r="AA8" s="1886"/>
    </row>
    <row r="9" spans="1:31" ht="24.95" customHeight="1">
      <c r="A9" s="1856" t="s">
        <v>828</v>
      </c>
      <c r="B9" s="1857"/>
      <c r="C9" s="1857"/>
      <c r="D9" s="1857"/>
      <c r="E9" s="1857"/>
      <c r="F9" s="1857"/>
      <c r="G9" s="1857"/>
      <c r="H9" s="536">
        <v>40</v>
      </c>
      <c r="I9" s="540"/>
      <c r="J9" s="540"/>
      <c r="K9" s="540"/>
      <c r="L9" s="540"/>
      <c r="M9" s="540"/>
      <c r="N9" s="540"/>
      <c r="O9" s="540"/>
      <c r="P9" s="540"/>
      <c r="Q9" s="540"/>
      <c r="R9" s="540"/>
      <c r="S9" s="543"/>
      <c r="T9" s="1858">
        <f t="shared" ref="T9:T23" si="0">SUM(H9:S9)</f>
        <v>40</v>
      </c>
      <c r="U9" s="1859"/>
      <c r="V9" s="1859"/>
      <c r="W9" s="1860"/>
      <c r="X9" s="1859" t="s">
        <v>156</v>
      </c>
      <c r="Y9" s="1859"/>
      <c r="Z9" s="1859"/>
      <c r="AA9" s="1860"/>
    </row>
    <row r="10" spans="1:31" ht="24.95" customHeight="1">
      <c r="A10" s="1861" t="s">
        <v>1001</v>
      </c>
      <c r="B10" s="1719"/>
      <c r="C10" s="1719"/>
      <c r="D10" s="1719"/>
      <c r="E10" s="1719"/>
      <c r="F10" s="1719"/>
      <c r="G10" s="1719"/>
      <c r="H10" s="493">
        <v>30</v>
      </c>
      <c r="I10" s="489">
        <v>10</v>
      </c>
      <c r="J10" s="489"/>
      <c r="K10" s="489"/>
      <c r="L10" s="489"/>
      <c r="M10" s="489"/>
      <c r="N10" s="489"/>
      <c r="O10" s="489"/>
      <c r="P10" s="489"/>
      <c r="Q10" s="489"/>
      <c r="R10" s="489"/>
      <c r="S10" s="498"/>
      <c r="T10" s="1862">
        <f t="shared" si="0"/>
        <v>40</v>
      </c>
      <c r="U10" s="1281"/>
      <c r="V10" s="1281"/>
      <c r="W10" s="1863"/>
      <c r="X10" s="1281" t="s">
        <v>156</v>
      </c>
      <c r="Y10" s="1281"/>
      <c r="Z10" s="1281"/>
      <c r="AA10" s="1863"/>
    </row>
    <row r="11" spans="1:31" ht="24.95" customHeight="1">
      <c r="A11" s="1861" t="s">
        <v>122</v>
      </c>
      <c r="B11" s="1719"/>
      <c r="C11" s="1719"/>
      <c r="D11" s="1719"/>
      <c r="E11" s="1719"/>
      <c r="F11" s="1719"/>
      <c r="G11" s="1719"/>
      <c r="H11" s="493">
        <v>20</v>
      </c>
      <c r="I11" s="489"/>
      <c r="J11" s="489"/>
      <c r="K11" s="489"/>
      <c r="L11" s="489">
        <v>20</v>
      </c>
      <c r="M11" s="489"/>
      <c r="N11" s="489"/>
      <c r="O11" s="489"/>
      <c r="P11" s="489"/>
      <c r="Q11" s="489"/>
      <c r="R11" s="489"/>
      <c r="S11" s="498"/>
      <c r="T11" s="1862">
        <f t="shared" si="0"/>
        <v>40</v>
      </c>
      <c r="U11" s="1281"/>
      <c r="V11" s="1281"/>
      <c r="W11" s="1863"/>
      <c r="X11" s="1281" t="s">
        <v>156</v>
      </c>
      <c r="Y11" s="1281"/>
      <c r="Z11" s="1281"/>
      <c r="AA11" s="1863"/>
    </row>
    <row r="12" spans="1:31" ht="24.95" customHeight="1">
      <c r="A12" s="1861" t="s">
        <v>1003</v>
      </c>
      <c r="B12" s="1719"/>
      <c r="C12" s="1719"/>
      <c r="D12" s="1719"/>
      <c r="E12" s="1719"/>
      <c r="F12" s="1719"/>
      <c r="G12" s="1719"/>
      <c r="H12" s="493">
        <v>10</v>
      </c>
      <c r="I12" s="489"/>
      <c r="J12" s="489"/>
      <c r="K12" s="489">
        <v>20</v>
      </c>
      <c r="L12" s="489"/>
      <c r="M12" s="489">
        <v>10</v>
      </c>
      <c r="N12" s="489"/>
      <c r="O12" s="489"/>
      <c r="P12" s="489"/>
      <c r="Q12" s="489"/>
      <c r="R12" s="489"/>
      <c r="S12" s="498"/>
      <c r="T12" s="1862">
        <f t="shared" si="0"/>
        <v>40</v>
      </c>
      <c r="U12" s="1281"/>
      <c r="V12" s="1281"/>
      <c r="W12" s="1863"/>
      <c r="X12" s="1281"/>
      <c r="Y12" s="1281"/>
      <c r="Z12" s="1281"/>
      <c r="AA12" s="1863"/>
    </row>
    <row r="13" spans="1:31" ht="24.95" customHeight="1">
      <c r="A13" s="1861" t="s">
        <v>1004</v>
      </c>
      <c r="B13" s="1719"/>
      <c r="C13" s="1719"/>
      <c r="D13" s="1719"/>
      <c r="E13" s="1719"/>
      <c r="F13" s="1719"/>
      <c r="G13" s="1719"/>
      <c r="H13" s="493">
        <v>5</v>
      </c>
      <c r="I13" s="489"/>
      <c r="J13" s="489">
        <v>35</v>
      </c>
      <c r="K13" s="489"/>
      <c r="L13" s="489"/>
      <c r="M13" s="489"/>
      <c r="N13" s="489"/>
      <c r="O13" s="489"/>
      <c r="P13" s="489"/>
      <c r="Q13" s="489"/>
      <c r="R13" s="489"/>
      <c r="S13" s="498"/>
      <c r="T13" s="1862">
        <f t="shared" si="0"/>
        <v>40</v>
      </c>
      <c r="U13" s="1281"/>
      <c r="V13" s="1281"/>
      <c r="W13" s="1863"/>
      <c r="X13" s="1281"/>
      <c r="Y13" s="1281"/>
      <c r="Z13" s="1281"/>
      <c r="AA13" s="1863"/>
    </row>
    <row r="14" spans="1:31" ht="24.95" customHeight="1">
      <c r="A14" s="1861"/>
      <c r="B14" s="1719"/>
      <c r="C14" s="1719"/>
      <c r="D14" s="1719"/>
      <c r="E14" s="1719"/>
      <c r="F14" s="1719"/>
      <c r="G14" s="1719"/>
      <c r="H14" s="493"/>
      <c r="I14" s="489"/>
      <c r="J14" s="489"/>
      <c r="K14" s="489"/>
      <c r="L14" s="489"/>
      <c r="M14" s="489"/>
      <c r="N14" s="489"/>
      <c r="O14" s="489"/>
      <c r="P14" s="489"/>
      <c r="Q14" s="489"/>
      <c r="R14" s="489"/>
      <c r="S14" s="498"/>
      <c r="T14" s="1862">
        <f t="shared" si="0"/>
        <v>0</v>
      </c>
      <c r="U14" s="1281"/>
      <c r="V14" s="1281"/>
      <c r="W14" s="1863"/>
      <c r="X14" s="1281"/>
      <c r="Y14" s="1281"/>
      <c r="Z14" s="1281"/>
      <c r="AA14" s="1863"/>
    </row>
    <row r="15" spans="1:31" ht="24.95" customHeight="1">
      <c r="A15" s="1861"/>
      <c r="B15" s="1719"/>
      <c r="C15" s="1719"/>
      <c r="D15" s="1719"/>
      <c r="E15" s="1719"/>
      <c r="F15" s="1719"/>
      <c r="G15" s="1719"/>
      <c r="H15" s="493"/>
      <c r="I15" s="489"/>
      <c r="J15" s="489"/>
      <c r="K15" s="489"/>
      <c r="L15" s="489"/>
      <c r="M15" s="489"/>
      <c r="N15" s="489"/>
      <c r="O15" s="489"/>
      <c r="P15" s="489"/>
      <c r="Q15" s="489"/>
      <c r="R15" s="489"/>
      <c r="S15" s="498"/>
      <c r="T15" s="1862">
        <f t="shared" si="0"/>
        <v>0</v>
      </c>
      <c r="U15" s="1281"/>
      <c r="V15" s="1281"/>
      <c r="W15" s="1863"/>
      <c r="X15" s="1281"/>
      <c r="Y15" s="1281"/>
      <c r="Z15" s="1281"/>
      <c r="AA15" s="1863"/>
    </row>
    <row r="16" spans="1:31" ht="24.95" customHeight="1">
      <c r="A16" s="1861"/>
      <c r="B16" s="1719"/>
      <c r="C16" s="1719"/>
      <c r="D16" s="1719"/>
      <c r="E16" s="1719"/>
      <c r="F16" s="1719"/>
      <c r="G16" s="1719"/>
      <c r="H16" s="493"/>
      <c r="I16" s="489"/>
      <c r="J16" s="489"/>
      <c r="K16" s="489"/>
      <c r="L16" s="489"/>
      <c r="M16" s="489"/>
      <c r="N16" s="489"/>
      <c r="O16" s="489"/>
      <c r="P16" s="489"/>
      <c r="Q16" s="489"/>
      <c r="R16" s="489"/>
      <c r="S16" s="498"/>
      <c r="T16" s="1862">
        <f t="shared" si="0"/>
        <v>0</v>
      </c>
      <c r="U16" s="1281"/>
      <c r="V16" s="1281"/>
      <c r="W16" s="1863"/>
      <c r="X16" s="1281"/>
      <c r="Y16" s="1281"/>
      <c r="Z16" s="1281"/>
      <c r="AA16" s="1863"/>
    </row>
    <row r="17" spans="1:27" ht="24.95" customHeight="1">
      <c r="A17" s="1861"/>
      <c r="B17" s="1719"/>
      <c r="C17" s="1719"/>
      <c r="D17" s="1719"/>
      <c r="E17" s="1719"/>
      <c r="F17" s="1719"/>
      <c r="G17" s="1719"/>
      <c r="H17" s="493"/>
      <c r="I17" s="489"/>
      <c r="J17" s="489"/>
      <c r="K17" s="489"/>
      <c r="L17" s="489"/>
      <c r="M17" s="489"/>
      <c r="N17" s="489"/>
      <c r="O17" s="489"/>
      <c r="P17" s="489"/>
      <c r="Q17" s="489"/>
      <c r="R17" s="489"/>
      <c r="S17" s="498"/>
      <c r="T17" s="1862">
        <f t="shared" si="0"/>
        <v>0</v>
      </c>
      <c r="U17" s="1281"/>
      <c r="V17" s="1281"/>
      <c r="W17" s="1863"/>
      <c r="X17" s="1281"/>
      <c r="Y17" s="1281"/>
      <c r="Z17" s="1281"/>
      <c r="AA17" s="1863"/>
    </row>
    <row r="18" spans="1:27" ht="24.95" customHeight="1">
      <c r="A18" s="1861"/>
      <c r="B18" s="1719"/>
      <c r="C18" s="1719"/>
      <c r="D18" s="1719"/>
      <c r="E18" s="1719"/>
      <c r="F18" s="1719"/>
      <c r="G18" s="1719"/>
      <c r="H18" s="493"/>
      <c r="I18" s="489"/>
      <c r="J18" s="489"/>
      <c r="K18" s="489"/>
      <c r="L18" s="489"/>
      <c r="M18" s="489"/>
      <c r="N18" s="489"/>
      <c r="O18" s="489"/>
      <c r="P18" s="489"/>
      <c r="Q18" s="489"/>
      <c r="R18" s="489"/>
      <c r="S18" s="498"/>
      <c r="T18" s="1862">
        <f t="shared" si="0"/>
        <v>0</v>
      </c>
      <c r="U18" s="1281"/>
      <c r="V18" s="1281"/>
      <c r="W18" s="1863"/>
      <c r="X18" s="1281"/>
      <c r="Y18" s="1281"/>
      <c r="Z18" s="1281"/>
      <c r="AA18" s="1863"/>
    </row>
    <row r="19" spans="1:27" ht="24.95" customHeight="1">
      <c r="A19" s="1861"/>
      <c r="B19" s="1719"/>
      <c r="C19" s="1719"/>
      <c r="D19" s="1719"/>
      <c r="E19" s="1719"/>
      <c r="F19" s="1719"/>
      <c r="G19" s="1719"/>
      <c r="H19" s="493"/>
      <c r="I19" s="489"/>
      <c r="J19" s="489"/>
      <c r="K19" s="489"/>
      <c r="L19" s="489"/>
      <c r="M19" s="489"/>
      <c r="N19" s="489"/>
      <c r="O19" s="489"/>
      <c r="P19" s="489"/>
      <c r="Q19" s="489"/>
      <c r="R19" s="489"/>
      <c r="S19" s="498"/>
      <c r="T19" s="1862">
        <f t="shared" si="0"/>
        <v>0</v>
      </c>
      <c r="U19" s="1281"/>
      <c r="V19" s="1281"/>
      <c r="W19" s="1863"/>
      <c r="X19" s="1281"/>
      <c r="Y19" s="1281"/>
      <c r="Z19" s="1281"/>
      <c r="AA19" s="1863"/>
    </row>
    <row r="20" spans="1:27" ht="24.95" customHeight="1">
      <c r="A20" s="1861"/>
      <c r="B20" s="1719"/>
      <c r="C20" s="1719"/>
      <c r="D20" s="1719"/>
      <c r="E20" s="1719"/>
      <c r="F20" s="1719"/>
      <c r="G20" s="1719"/>
      <c r="H20" s="493"/>
      <c r="I20" s="489"/>
      <c r="J20" s="489"/>
      <c r="K20" s="489"/>
      <c r="L20" s="489"/>
      <c r="M20" s="489"/>
      <c r="N20" s="489"/>
      <c r="O20" s="489"/>
      <c r="P20" s="489"/>
      <c r="Q20" s="489"/>
      <c r="R20" s="489"/>
      <c r="S20" s="498"/>
      <c r="T20" s="1862">
        <f t="shared" si="0"/>
        <v>0</v>
      </c>
      <c r="U20" s="1281"/>
      <c r="V20" s="1281"/>
      <c r="W20" s="1863"/>
      <c r="X20" s="1281"/>
      <c r="Y20" s="1281"/>
      <c r="Z20" s="1281"/>
      <c r="AA20" s="1863"/>
    </row>
    <row r="21" spans="1:27" ht="24.95" customHeight="1">
      <c r="A21" s="1861"/>
      <c r="B21" s="1719"/>
      <c r="C21" s="1719"/>
      <c r="D21" s="1719"/>
      <c r="E21" s="1719"/>
      <c r="F21" s="1719"/>
      <c r="G21" s="1719"/>
      <c r="H21" s="493"/>
      <c r="I21" s="489"/>
      <c r="J21" s="489"/>
      <c r="K21" s="489"/>
      <c r="L21" s="489"/>
      <c r="M21" s="489"/>
      <c r="N21" s="489"/>
      <c r="O21" s="489"/>
      <c r="P21" s="489"/>
      <c r="Q21" s="489"/>
      <c r="R21" s="489"/>
      <c r="S21" s="498"/>
      <c r="T21" s="1862">
        <f t="shared" si="0"/>
        <v>0</v>
      </c>
      <c r="U21" s="1281"/>
      <c r="V21" s="1281"/>
      <c r="W21" s="1863"/>
      <c r="X21" s="1281"/>
      <c r="Y21" s="1281"/>
      <c r="Z21" s="1281"/>
      <c r="AA21" s="1863"/>
    </row>
    <row r="22" spans="1:27" ht="24.95" customHeight="1">
      <c r="A22" s="1861"/>
      <c r="B22" s="1719"/>
      <c r="C22" s="1719"/>
      <c r="D22" s="1719"/>
      <c r="E22" s="1719"/>
      <c r="F22" s="1719"/>
      <c r="G22" s="1719"/>
      <c r="H22" s="493"/>
      <c r="I22" s="489"/>
      <c r="J22" s="489"/>
      <c r="K22" s="489"/>
      <c r="L22" s="489"/>
      <c r="M22" s="489"/>
      <c r="N22" s="489"/>
      <c r="O22" s="489"/>
      <c r="P22" s="489"/>
      <c r="Q22" s="489"/>
      <c r="R22" s="489"/>
      <c r="S22" s="498"/>
      <c r="T22" s="1862">
        <f t="shared" si="0"/>
        <v>0</v>
      </c>
      <c r="U22" s="1281"/>
      <c r="V22" s="1281"/>
      <c r="W22" s="1863"/>
      <c r="X22" s="1281"/>
      <c r="Y22" s="1281"/>
      <c r="Z22" s="1281"/>
      <c r="AA22" s="1863"/>
    </row>
    <row r="23" spans="1:27" ht="24.95" customHeight="1">
      <c r="A23" s="1864"/>
      <c r="B23" s="1865"/>
      <c r="C23" s="1865"/>
      <c r="D23" s="1865"/>
      <c r="E23" s="1865"/>
      <c r="F23" s="1865"/>
      <c r="G23" s="1865"/>
      <c r="H23" s="537"/>
      <c r="I23" s="541"/>
      <c r="J23" s="541"/>
      <c r="K23" s="541"/>
      <c r="L23" s="541"/>
      <c r="M23" s="541"/>
      <c r="N23" s="541"/>
      <c r="O23" s="541"/>
      <c r="P23" s="541"/>
      <c r="Q23" s="541"/>
      <c r="R23" s="541"/>
      <c r="S23" s="544"/>
      <c r="T23" s="1866">
        <f t="shared" si="0"/>
        <v>0</v>
      </c>
      <c r="U23" s="1867"/>
      <c r="V23" s="1867"/>
      <c r="W23" s="1868"/>
      <c r="X23" s="1867"/>
      <c r="Y23" s="1867"/>
      <c r="Z23" s="1867"/>
      <c r="AA23" s="1868"/>
    </row>
    <row r="24" spans="1:27" ht="9.9499999999999993" customHeight="1">
      <c r="A24" s="534"/>
      <c r="B24" s="534"/>
      <c r="C24" s="534"/>
      <c r="D24" s="534"/>
      <c r="E24" s="534"/>
      <c r="F24" s="534"/>
      <c r="G24" s="534"/>
      <c r="H24" s="538"/>
      <c r="I24" s="538"/>
      <c r="J24" s="538"/>
      <c r="K24" s="538"/>
      <c r="L24" s="538"/>
      <c r="M24" s="538"/>
      <c r="N24" s="538"/>
      <c r="O24" s="538"/>
      <c r="P24" s="538"/>
      <c r="Q24" s="538"/>
      <c r="R24" s="538"/>
      <c r="S24" s="538"/>
      <c r="T24" s="534"/>
      <c r="U24" s="534"/>
      <c r="V24" s="534"/>
      <c r="W24" s="534"/>
      <c r="X24" s="534"/>
      <c r="Y24" s="534"/>
      <c r="Z24" s="534"/>
      <c r="AA24" s="534"/>
    </row>
    <row r="25" spans="1:27" ht="20.100000000000001" customHeight="1">
      <c r="A25" s="1457" t="s">
        <v>73</v>
      </c>
      <c r="B25" s="1457"/>
      <c r="C25" s="1457"/>
      <c r="D25" s="1457"/>
      <c r="E25" s="1457"/>
      <c r="F25" s="1457"/>
      <c r="G25" s="1457"/>
      <c r="H25" s="1457"/>
      <c r="I25" s="1457"/>
      <c r="J25" s="1457"/>
      <c r="K25" s="1457"/>
      <c r="L25" s="1457"/>
      <c r="M25" s="1457"/>
      <c r="N25" s="1457"/>
      <c r="O25" s="1457"/>
      <c r="P25" s="1457"/>
      <c r="Q25" s="1457"/>
      <c r="R25" s="1457"/>
      <c r="S25" s="1457"/>
      <c r="T25" s="1457"/>
      <c r="U25" s="1457"/>
      <c r="V25" s="1457"/>
      <c r="W25" s="1457"/>
      <c r="X25" s="1457"/>
      <c r="Y25" s="1457"/>
      <c r="Z25" s="1457"/>
      <c r="AA25" s="1457"/>
    </row>
    <row r="26" spans="1:27" ht="20.100000000000001" customHeight="1">
      <c r="A26" s="1869" t="s">
        <v>982</v>
      </c>
      <c r="B26" s="1870"/>
      <c r="C26" s="1870"/>
      <c r="D26" s="1870"/>
      <c r="E26" s="1870"/>
      <c r="F26" s="1870"/>
      <c r="G26" s="1870"/>
      <c r="H26" s="1870"/>
      <c r="I26" s="1870"/>
      <c r="J26" s="1870"/>
      <c r="K26" s="1870"/>
      <c r="L26" s="1870"/>
      <c r="M26" s="1870"/>
      <c r="N26" s="1870"/>
      <c r="O26" s="1870"/>
      <c r="P26" s="1870"/>
      <c r="Q26" s="1870"/>
      <c r="R26" s="1870"/>
      <c r="S26" s="1870"/>
      <c r="T26" s="1870"/>
      <c r="U26" s="1870"/>
      <c r="V26" s="1870"/>
      <c r="W26" s="1870"/>
      <c r="X26" s="1870"/>
      <c r="Y26" s="1870"/>
      <c r="Z26" s="1870"/>
      <c r="AA26" s="1870"/>
    </row>
    <row r="27" spans="1:27" ht="20.100000000000001" customHeight="1">
      <c r="A27" s="1457" t="s">
        <v>983</v>
      </c>
      <c r="B27" s="1457"/>
      <c r="C27" s="1457"/>
      <c r="D27" s="1457"/>
      <c r="E27" s="1457"/>
      <c r="F27" s="1457"/>
      <c r="G27" s="1457"/>
      <c r="H27" s="1457"/>
      <c r="I27" s="1457"/>
      <c r="J27" s="1457"/>
      <c r="K27" s="1457"/>
      <c r="L27" s="1457"/>
      <c r="M27" s="1457"/>
      <c r="N27" s="1457"/>
      <c r="O27" s="1457"/>
      <c r="P27" s="1457"/>
      <c r="Q27" s="1457"/>
      <c r="R27" s="1457"/>
      <c r="S27" s="1457"/>
      <c r="T27" s="1457"/>
      <c r="U27" s="1457"/>
      <c r="V27" s="1457"/>
      <c r="W27" s="1457"/>
      <c r="X27" s="1457"/>
      <c r="Y27" s="1457"/>
      <c r="Z27" s="1457"/>
      <c r="AA27" s="1457"/>
    </row>
    <row r="28" spans="1:27" ht="39.950000000000003" customHeight="1">
      <c r="A28" s="1871" t="s">
        <v>984</v>
      </c>
      <c r="B28" s="1457"/>
      <c r="C28" s="1457"/>
      <c r="D28" s="1457"/>
      <c r="E28" s="1457"/>
      <c r="F28" s="1457"/>
      <c r="G28" s="1457"/>
      <c r="H28" s="1457"/>
      <c r="I28" s="1457"/>
      <c r="J28" s="1457"/>
      <c r="K28" s="1457"/>
      <c r="L28" s="1457"/>
      <c r="M28" s="1457"/>
      <c r="N28" s="1457"/>
      <c r="O28" s="1457"/>
      <c r="P28" s="1457"/>
      <c r="Q28" s="1457"/>
      <c r="R28" s="1457"/>
      <c r="S28" s="1457"/>
      <c r="T28" s="1457"/>
      <c r="U28" s="1457"/>
      <c r="V28" s="1457"/>
      <c r="W28" s="1457"/>
      <c r="X28" s="1457"/>
      <c r="Y28" s="1457"/>
      <c r="Z28" s="1457"/>
      <c r="AA28" s="1457"/>
    </row>
    <row r="29" spans="1:27" ht="15" customHeight="1">
      <c r="A29" s="534"/>
      <c r="B29" s="534"/>
      <c r="C29" s="534"/>
      <c r="D29" s="534"/>
      <c r="E29" s="534"/>
      <c r="F29" s="534"/>
      <c r="G29" s="534"/>
      <c r="H29" s="538"/>
      <c r="I29" s="538"/>
      <c r="J29" s="538"/>
      <c r="K29" s="538"/>
      <c r="L29" s="538"/>
      <c r="M29" s="538"/>
      <c r="N29" s="538"/>
      <c r="O29" s="538"/>
      <c r="P29" s="538"/>
      <c r="Q29" s="538"/>
      <c r="R29" s="538"/>
      <c r="S29" s="538"/>
      <c r="T29" s="534"/>
      <c r="U29" s="534"/>
      <c r="V29" s="534"/>
      <c r="W29" s="534"/>
      <c r="X29" s="534"/>
      <c r="Y29" s="534"/>
      <c r="Z29" s="534"/>
      <c r="AA29" s="534"/>
    </row>
    <row r="30" spans="1:27" ht="24.95" customHeight="1">
      <c r="A30" s="1872" t="s">
        <v>461</v>
      </c>
      <c r="B30" s="1872"/>
      <c r="C30" s="1872"/>
      <c r="D30" s="1872"/>
      <c r="E30" s="1872"/>
      <c r="F30" s="1872"/>
      <c r="G30" s="1872"/>
      <c r="H30" s="1872"/>
      <c r="I30" s="381"/>
      <c r="J30" s="381"/>
      <c r="K30" s="381"/>
      <c r="L30" s="381"/>
      <c r="M30" s="381"/>
      <c r="N30" s="381"/>
      <c r="O30" s="381"/>
      <c r="P30" s="381"/>
      <c r="Q30" s="381"/>
      <c r="R30" s="381"/>
      <c r="S30" s="381"/>
      <c r="T30" s="381"/>
      <c r="U30" s="381"/>
      <c r="V30" s="381"/>
      <c r="W30" s="381"/>
      <c r="X30" s="381"/>
      <c r="Y30" s="381"/>
      <c r="Z30" s="381"/>
    </row>
    <row r="31" spans="1:27" ht="24.95" customHeight="1">
      <c r="A31" s="1760" t="s">
        <v>684</v>
      </c>
      <c r="B31" s="1760"/>
      <c r="C31" s="1760"/>
      <c r="D31" s="1760"/>
      <c r="E31" s="1760"/>
      <c r="F31" s="1760" t="s">
        <v>986</v>
      </c>
      <c r="G31" s="1760"/>
      <c r="H31" s="1760"/>
      <c r="I31" s="1760"/>
      <c r="J31" s="1760"/>
      <c r="K31" s="1760"/>
      <c r="L31" s="1760"/>
      <c r="M31" s="1760"/>
      <c r="N31" s="1760" t="s">
        <v>987</v>
      </c>
      <c r="O31" s="1760"/>
      <c r="P31" s="1760"/>
      <c r="Q31" s="1760"/>
      <c r="R31" s="1760"/>
      <c r="S31" s="1760" t="s">
        <v>965</v>
      </c>
      <c r="T31" s="1760"/>
      <c r="U31" s="1760"/>
      <c r="V31" s="1760"/>
      <c r="W31" s="1760" t="s">
        <v>596</v>
      </c>
      <c r="X31" s="1760"/>
      <c r="Y31" s="1760"/>
      <c r="Z31" s="1760"/>
      <c r="AA31" s="1760"/>
    </row>
    <row r="32" spans="1:27" ht="24.95" customHeight="1">
      <c r="A32" s="1873" t="s">
        <v>851</v>
      </c>
      <c r="B32" s="1873"/>
      <c r="C32" s="1873"/>
      <c r="D32" s="1873"/>
      <c r="E32" s="1873"/>
      <c r="F32" s="1280" t="s">
        <v>528</v>
      </c>
      <c r="G32" s="1281"/>
      <c r="H32" s="1281"/>
      <c r="I32" s="1281"/>
      <c r="J32" s="1281"/>
      <c r="K32" s="1281"/>
      <c r="L32" s="1281"/>
      <c r="M32" s="1282"/>
      <c r="N32" s="1280" t="s">
        <v>664</v>
      </c>
      <c r="O32" s="1281"/>
      <c r="P32" s="1281"/>
      <c r="Q32" s="1281"/>
      <c r="R32" s="1282"/>
      <c r="S32" s="1280"/>
      <c r="T32" s="1281"/>
      <c r="U32" s="1281"/>
      <c r="V32" s="1282"/>
      <c r="W32" s="1280"/>
      <c r="X32" s="1281"/>
      <c r="Y32" s="1281"/>
      <c r="Z32" s="1281"/>
      <c r="AA32" s="1282"/>
    </row>
    <row r="33" spans="1:27" ht="24.95" customHeight="1">
      <c r="A33" s="1873" t="s">
        <v>82</v>
      </c>
      <c r="B33" s="1873"/>
      <c r="C33" s="1873"/>
      <c r="D33" s="1873"/>
      <c r="E33" s="1873"/>
      <c r="F33" s="1719" t="s">
        <v>1005</v>
      </c>
      <c r="G33" s="1719"/>
      <c r="H33" s="1719"/>
      <c r="I33" s="1719"/>
      <c r="J33" s="1719"/>
      <c r="K33" s="1719"/>
      <c r="L33" s="1719"/>
      <c r="M33" s="1719"/>
      <c r="N33" s="1719" t="s">
        <v>454</v>
      </c>
      <c r="O33" s="1719"/>
      <c r="P33" s="1719"/>
      <c r="Q33" s="1719"/>
      <c r="R33" s="1719"/>
      <c r="S33" s="1719" t="s">
        <v>156</v>
      </c>
      <c r="T33" s="1719"/>
      <c r="U33" s="1719"/>
      <c r="V33" s="1719"/>
      <c r="W33" s="1719"/>
      <c r="X33" s="1719"/>
      <c r="Y33" s="1719"/>
      <c r="Z33" s="1719"/>
      <c r="AA33" s="1719"/>
    </row>
    <row r="34" spans="1:27" ht="24.95" customHeight="1">
      <c r="A34" s="1873" t="s">
        <v>988</v>
      </c>
      <c r="B34" s="1873"/>
      <c r="C34" s="1873"/>
      <c r="D34" s="1873"/>
      <c r="E34" s="1873"/>
      <c r="F34" s="1280" t="s">
        <v>1005</v>
      </c>
      <c r="G34" s="1281"/>
      <c r="H34" s="1281"/>
      <c r="I34" s="1281"/>
      <c r="J34" s="1281"/>
      <c r="K34" s="1281"/>
      <c r="L34" s="1281"/>
      <c r="M34" s="1282"/>
      <c r="N34" s="1280" t="s">
        <v>830</v>
      </c>
      <c r="O34" s="1281"/>
      <c r="P34" s="1281"/>
      <c r="Q34" s="1281"/>
      <c r="R34" s="1282"/>
      <c r="S34" s="1280" t="s">
        <v>156</v>
      </c>
      <c r="T34" s="1281"/>
      <c r="U34" s="1281"/>
      <c r="V34" s="1282"/>
      <c r="W34" s="1280"/>
      <c r="X34" s="1281"/>
      <c r="Y34" s="1281"/>
      <c r="Z34" s="1281"/>
      <c r="AA34" s="1282"/>
    </row>
    <row r="35" spans="1:27" ht="24.95" customHeight="1">
      <c r="A35" s="1873" t="s">
        <v>420</v>
      </c>
      <c r="B35" s="1873"/>
      <c r="C35" s="1873"/>
      <c r="D35" s="1873"/>
      <c r="E35" s="1873"/>
      <c r="F35" s="1280" t="s">
        <v>1006</v>
      </c>
      <c r="G35" s="1281"/>
      <c r="H35" s="1281"/>
      <c r="I35" s="1281"/>
      <c r="J35" s="1281"/>
      <c r="K35" s="1281"/>
      <c r="L35" s="1281"/>
      <c r="M35" s="1282"/>
      <c r="N35" s="1280" t="s">
        <v>375</v>
      </c>
      <c r="O35" s="1281"/>
      <c r="P35" s="1281"/>
      <c r="Q35" s="1281"/>
      <c r="R35" s="1282"/>
      <c r="S35" s="1280"/>
      <c r="T35" s="1281"/>
      <c r="U35" s="1281"/>
      <c r="V35" s="1282"/>
      <c r="W35" s="1280" t="s">
        <v>156</v>
      </c>
      <c r="X35" s="1281"/>
      <c r="Y35" s="1281"/>
      <c r="Z35" s="1281"/>
      <c r="AA35" s="1282"/>
    </row>
    <row r="36" spans="1:27" ht="24.95" customHeight="1">
      <c r="A36" s="1873" t="s">
        <v>989</v>
      </c>
      <c r="B36" s="1873"/>
      <c r="C36" s="1873"/>
      <c r="D36" s="1873"/>
      <c r="E36" s="1873"/>
      <c r="F36" s="1280" t="s">
        <v>637</v>
      </c>
      <c r="G36" s="1281"/>
      <c r="H36" s="1281"/>
      <c r="I36" s="1281"/>
      <c r="J36" s="1281"/>
      <c r="K36" s="1281"/>
      <c r="L36" s="1281"/>
      <c r="M36" s="1282"/>
      <c r="N36" s="1280" t="s">
        <v>831</v>
      </c>
      <c r="O36" s="1281"/>
      <c r="P36" s="1281"/>
      <c r="Q36" s="1281"/>
      <c r="R36" s="1282"/>
      <c r="S36" s="1280"/>
      <c r="T36" s="1281"/>
      <c r="U36" s="1281"/>
      <c r="V36" s="1282"/>
      <c r="W36" s="1280" t="s">
        <v>156</v>
      </c>
      <c r="X36" s="1281"/>
      <c r="Y36" s="1281"/>
      <c r="Z36" s="1281"/>
      <c r="AA36" s="1282"/>
    </row>
    <row r="37" spans="1:27" ht="24.95" customHeight="1">
      <c r="A37" s="1873" t="s">
        <v>726</v>
      </c>
      <c r="B37" s="1873"/>
      <c r="C37" s="1873"/>
      <c r="D37" s="1873"/>
      <c r="E37" s="1873"/>
      <c r="F37" s="1280" t="s">
        <v>1007</v>
      </c>
      <c r="G37" s="1281"/>
      <c r="H37" s="1281"/>
      <c r="I37" s="1281"/>
      <c r="J37" s="1281"/>
      <c r="K37" s="1281"/>
      <c r="L37" s="1281"/>
      <c r="M37" s="1282"/>
      <c r="N37" s="1280" t="s">
        <v>977</v>
      </c>
      <c r="O37" s="1281"/>
      <c r="P37" s="1281"/>
      <c r="Q37" s="1281"/>
      <c r="R37" s="1282"/>
      <c r="S37" s="1280"/>
      <c r="T37" s="1281"/>
      <c r="U37" s="1281"/>
      <c r="V37" s="1282"/>
      <c r="W37" s="1280"/>
      <c r="X37" s="1281"/>
      <c r="Y37" s="1281"/>
      <c r="Z37" s="1281"/>
      <c r="AA37" s="1282"/>
    </row>
    <row r="38" spans="1:27" ht="24.95" customHeight="1">
      <c r="A38" s="1873" t="s">
        <v>990</v>
      </c>
      <c r="B38" s="1873"/>
      <c r="C38" s="1873"/>
      <c r="D38" s="1873"/>
      <c r="E38" s="1873"/>
      <c r="F38" s="1280"/>
      <c r="G38" s="1281"/>
      <c r="H38" s="1281"/>
      <c r="I38" s="1281"/>
      <c r="J38" s="1281"/>
      <c r="K38" s="1281"/>
      <c r="L38" s="1281"/>
      <c r="M38" s="1282"/>
      <c r="N38" s="1280"/>
      <c r="O38" s="1281"/>
      <c r="P38" s="1281"/>
      <c r="Q38" s="1281"/>
      <c r="R38" s="1282"/>
      <c r="S38" s="1280"/>
      <c r="T38" s="1281"/>
      <c r="U38" s="1281"/>
      <c r="V38" s="1282"/>
      <c r="W38" s="1280"/>
      <c r="X38" s="1281"/>
      <c r="Y38" s="1281"/>
      <c r="Z38" s="1281"/>
      <c r="AA38" s="1282"/>
    </row>
    <row r="39" spans="1:27" ht="24.95" customHeight="1">
      <c r="A39" s="1873" t="s">
        <v>991</v>
      </c>
      <c r="B39" s="1873"/>
      <c r="C39" s="1873"/>
      <c r="D39" s="1873"/>
      <c r="E39" s="1873"/>
      <c r="F39" s="1719"/>
      <c r="G39" s="1719"/>
      <c r="H39" s="1719"/>
      <c r="I39" s="1719"/>
      <c r="J39" s="1719"/>
      <c r="K39" s="1719"/>
      <c r="L39" s="1719"/>
      <c r="M39" s="1719"/>
      <c r="N39" s="1719"/>
      <c r="O39" s="1719"/>
      <c r="P39" s="1719"/>
      <c r="Q39" s="1719"/>
      <c r="R39" s="1719"/>
      <c r="S39" s="1719"/>
      <c r="T39" s="1719"/>
      <c r="U39" s="1719"/>
      <c r="V39" s="1719"/>
      <c r="W39" s="1719"/>
      <c r="X39" s="1719"/>
      <c r="Y39" s="1719"/>
      <c r="Z39" s="1719"/>
      <c r="AA39" s="1719"/>
    </row>
    <row r="40" spans="1:27" ht="24.95" customHeight="1">
      <c r="A40" s="1873" t="s">
        <v>90</v>
      </c>
      <c r="B40" s="1873"/>
      <c r="C40" s="1873"/>
      <c r="D40" s="1873"/>
      <c r="E40" s="1873"/>
      <c r="F40" s="1719"/>
      <c r="G40" s="1719"/>
      <c r="H40" s="1719"/>
      <c r="I40" s="1719"/>
      <c r="J40" s="1719"/>
      <c r="K40" s="1719"/>
      <c r="L40" s="1719"/>
      <c r="M40" s="1719"/>
      <c r="N40" s="1719"/>
      <c r="O40" s="1719"/>
      <c r="P40" s="1719"/>
      <c r="Q40" s="1719"/>
      <c r="R40" s="1719"/>
      <c r="S40" s="1719"/>
      <c r="T40" s="1719"/>
      <c r="U40" s="1719"/>
      <c r="V40" s="1719"/>
      <c r="W40" s="1719"/>
      <c r="X40" s="1719"/>
      <c r="Y40" s="1719"/>
      <c r="Z40" s="1719"/>
      <c r="AA40" s="1719"/>
    </row>
    <row r="41" spans="1:27" ht="24.95" customHeight="1">
      <c r="A41" s="1873" t="s">
        <v>992</v>
      </c>
      <c r="B41" s="1873"/>
      <c r="C41" s="1873"/>
      <c r="D41" s="1873"/>
      <c r="E41" s="1873"/>
      <c r="F41" s="1719"/>
      <c r="G41" s="1719"/>
      <c r="H41" s="1719"/>
      <c r="I41" s="1719"/>
      <c r="J41" s="1719"/>
      <c r="K41" s="1719"/>
      <c r="L41" s="1719"/>
      <c r="M41" s="1719"/>
      <c r="N41" s="1719"/>
      <c r="O41" s="1719"/>
      <c r="P41" s="1719"/>
      <c r="Q41" s="1719"/>
      <c r="R41" s="1719"/>
      <c r="S41" s="1719"/>
      <c r="T41" s="1719"/>
      <c r="U41" s="1719"/>
      <c r="V41" s="1719"/>
      <c r="W41" s="1719"/>
      <c r="X41" s="1719"/>
      <c r="Y41" s="1719"/>
      <c r="Z41" s="1719"/>
      <c r="AA41" s="1719"/>
    </row>
    <row r="42" spans="1:27" ht="24.95" customHeight="1">
      <c r="A42" s="1873" t="s">
        <v>804</v>
      </c>
      <c r="B42" s="1873"/>
      <c r="C42" s="1873"/>
      <c r="D42" s="1873"/>
      <c r="E42" s="1873"/>
      <c r="F42" s="1719"/>
      <c r="G42" s="1719"/>
      <c r="H42" s="1719"/>
      <c r="I42" s="1719"/>
      <c r="J42" s="1719"/>
      <c r="K42" s="1719"/>
      <c r="L42" s="1719"/>
      <c r="M42" s="1719"/>
      <c r="N42" s="1719"/>
      <c r="O42" s="1719"/>
      <c r="P42" s="1719"/>
      <c r="Q42" s="1719"/>
      <c r="R42" s="1719"/>
      <c r="S42" s="1719"/>
      <c r="T42" s="1719"/>
      <c r="U42" s="1719"/>
      <c r="V42" s="1719"/>
      <c r="W42" s="1719"/>
      <c r="X42" s="1719"/>
      <c r="Y42" s="1719"/>
      <c r="Z42" s="1719"/>
      <c r="AA42" s="1719"/>
    </row>
    <row r="43" spans="1:27" ht="24.95" customHeight="1">
      <c r="A43" s="1873" t="s">
        <v>845</v>
      </c>
      <c r="B43" s="1873"/>
      <c r="C43" s="1873"/>
      <c r="D43" s="1873"/>
      <c r="E43" s="1873"/>
      <c r="F43" s="1719"/>
      <c r="G43" s="1719"/>
      <c r="H43" s="1719"/>
      <c r="I43" s="1719"/>
      <c r="J43" s="1719"/>
      <c r="K43" s="1719"/>
      <c r="L43" s="1719"/>
      <c r="M43" s="1719"/>
      <c r="N43" s="1719"/>
      <c r="O43" s="1719"/>
      <c r="P43" s="1719"/>
      <c r="Q43" s="1719"/>
      <c r="R43" s="1719"/>
      <c r="S43" s="1719"/>
      <c r="T43" s="1719"/>
      <c r="U43" s="1719"/>
      <c r="V43" s="1719"/>
      <c r="W43" s="1719"/>
      <c r="X43" s="1719"/>
      <c r="Y43" s="1719"/>
      <c r="Z43" s="1719"/>
      <c r="AA43" s="1719"/>
    </row>
    <row r="44" spans="1:27" ht="9.9499999999999993" customHeight="1">
      <c r="A44" s="534"/>
      <c r="B44" s="534"/>
      <c r="C44" s="534"/>
      <c r="D44" s="534"/>
      <c r="E44" s="534"/>
      <c r="F44" s="534"/>
      <c r="G44" s="534"/>
      <c r="H44" s="538"/>
      <c r="I44" s="538"/>
      <c r="J44" s="538"/>
      <c r="K44" s="538"/>
      <c r="L44" s="538"/>
      <c r="M44" s="538"/>
      <c r="N44" s="538"/>
      <c r="O44" s="538"/>
      <c r="P44" s="538"/>
      <c r="Q44" s="538"/>
      <c r="R44" s="538"/>
      <c r="S44" s="538"/>
      <c r="T44" s="534"/>
      <c r="U44" s="534"/>
      <c r="V44" s="534"/>
      <c r="W44" s="534"/>
      <c r="X44" s="534"/>
      <c r="Y44" s="534"/>
      <c r="Z44" s="534"/>
      <c r="AA44" s="534"/>
    </row>
    <row r="45" spans="1:27" ht="20.100000000000001" customHeight="1">
      <c r="A45" s="1871" t="s">
        <v>490</v>
      </c>
      <c r="B45" s="1457"/>
      <c r="C45" s="1457"/>
      <c r="D45" s="1457"/>
      <c r="E45" s="1457"/>
      <c r="F45" s="1457"/>
      <c r="G45" s="1457"/>
      <c r="H45" s="1457"/>
      <c r="I45" s="1457"/>
      <c r="J45" s="1457"/>
      <c r="K45" s="1457"/>
      <c r="L45" s="1457"/>
      <c r="M45" s="1457"/>
      <c r="N45" s="1457"/>
      <c r="O45" s="1457"/>
      <c r="P45" s="1457"/>
      <c r="Q45" s="1457"/>
      <c r="R45" s="1457"/>
      <c r="S45" s="1457"/>
      <c r="T45" s="1457"/>
      <c r="U45" s="1457"/>
      <c r="V45" s="1457"/>
      <c r="W45" s="1457"/>
      <c r="X45" s="1457"/>
      <c r="Y45" s="1457"/>
      <c r="Z45" s="1457"/>
      <c r="AA45" s="1457"/>
    </row>
    <row r="46" spans="1:27" ht="39.950000000000003" customHeight="1">
      <c r="A46" s="1871" t="s">
        <v>993</v>
      </c>
      <c r="B46" s="1457"/>
      <c r="C46" s="1457"/>
      <c r="D46" s="1457"/>
      <c r="E46" s="1457"/>
      <c r="F46" s="1457"/>
      <c r="G46" s="1457"/>
      <c r="H46" s="1457"/>
      <c r="I46" s="1457"/>
      <c r="J46" s="1457"/>
      <c r="K46" s="1457"/>
      <c r="L46" s="1457"/>
      <c r="M46" s="1457"/>
      <c r="N46" s="1457"/>
      <c r="O46" s="1457"/>
      <c r="P46" s="1457"/>
      <c r="Q46" s="1457"/>
      <c r="R46" s="1457"/>
      <c r="S46" s="1457"/>
      <c r="T46" s="1457"/>
      <c r="U46" s="1457"/>
      <c r="V46" s="1457"/>
      <c r="W46" s="1457"/>
      <c r="X46" s="1457"/>
      <c r="Y46" s="1457"/>
      <c r="Z46" s="1457"/>
      <c r="AA46" s="1457"/>
    </row>
    <row r="47" spans="1:27" ht="39.950000000000003" customHeight="1">
      <c r="A47" s="1874" t="s">
        <v>995</v>
      </c>
      <c r="B47" s="1457"/>
      <c r="C47" s="1457"/>
      <c r="D47" s="1457"/>
      <c r="E47" s="1457"/>
      <c r="F47" s="1457"/>
      <c r="G47" s="1457"/>
      <c r="H47" s="1457"/>
      <c r="I47" s="1457"/>
      <c r="J47" s="1457"/>
      <c r="K47" s="1457"/>
      <c r="L47" s="1457"/>
      <c r="M47" s="1457"/>
      <c r="N47" s="1457"/>
      <c r="O47" s="1457"/>
      <c r="P47" s="1457"/>
      <c r="Q47" s="1457"/>
      <c r="R47" s="1457"/>
      <c r="S47" s="1457"/>
      <c r="T47" s="1457"/>
      <c r="U47" s="1457"/>
      <c r="V47" s="1457"/>
      <c r="W47" s="1457"/>
      <c r="X47" s="1457"/>
      <c r="Y47" s="1457"/>
      <c r="Z47" s="1457"/>
      <c r="AA47" s="1457"/>
    </row>
    <row r="48" spans="1:27" ht="20.100000000000001" customHeight="1">
      <c r="A48" s="1871" t="s">
        <v>996</v>
      </c>
      <c r="B48" s="1457"/>
      <c r="C48" s="1457"/>
      <c r="D48" s="1457"/>
      <c r="E48" s="1457"/>
      <c r="F48" s="1457"/>
      <c r="G48" s="1457"/>
      <c r="H48" s="1457"/>
      <c r="I48" s="1457"/>
      <c r="J48" s="1457"/>
      <c r="K48" s="1457"/>
      <c r="L48" s="1457"/>
      <c r="M48" s="1457"/>
      <c r="N48" s="1457"/>
      <c r="O48" s="1457"/>
      <c r="P48" s="1457"/>
      <c r="Q48" s="1457"/>
      <c r="R48" s="1457"/>
      <c r="S48" s="1457"/>
      <c r="T48" s="1457"/>
      <c r="U48" s="1457"/>
      <c r="V48" s="1457"/>
      <c r="W48" s="1457"/>
      <c r="X48" s="1457"/>
      <c r="Y48" s="1457"/>
      <c r="Z48" s="1457"/>
      <c r="AA48" s="1457"/>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7"/>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SheetLayoutView="100" workbookViewId="0">
      <selection activeCell="G17" sqref="G17:K17"/>
    </sheetView>
  </sheetViews>
  <sheetFormatPr defaultRowHeight="13.5"/>
  <cols>
    <col min="1" max="10" width="4.625" customWidth="1"/>
    <col min="11" max="11" width="1.875" customWidth="1"/>
    <col min="12" max="27" width="3.125" customWidth="1"/>
    <col min="28" max="28" width="15.375" customWidth="1"/>
  </cols>
  <sheetData>
    <row r="1" spans="1:25" ht="16.5" customHeight="1">
      <c r="A1" s="895" t="s">
        <v>106</v>
      </c>
      <c r="B1" s="895"/>
      <c r="C1" s="895"/>
      <c r="D1" s="895"/>
    </row>
    <row r="2" spans="1:25">
      <c r="A2" s="89" t="s">
        <v>427</v>
      </c>
    </row>
    <row r="4" spans="1:25">
      <c r="F4" s="91" t="s">
        <v>431</v>
      </c>
    </row>
    <row r="6" spans="1:25">
      <c r="A6" s="1052" t="s">
        <v>433</v>
      </c>
      <c r="B6" s="1053"/>
      <c r="C6" s="1053"/>
      <c r="D6" s="1053"/>
      <c r="E6" s="1053"/>
      <c r="F6" s="1054"/>
      <c r="G6" s="1052" t="s">
        <v>434</v>
      </c>
      <c r="H6" s="1053"/>
      <c r="I6" s="1053"/>
      <c r="J6" s="1053"/>
      <c r="K6" s="1054"/>
      <c r="L6" s="1052" t="s">
        <v>440</v>
      </c>
      <c r="M6" s="1058"/>
      <c r="N6" s="1058"/>
      <c r="O6" s="1058"/>
      <c r="P6" s="1058"/>
      <c r="Q6" s="1058"/>
      <c r="R6" s="1058"/>
      <c r="S6" s="1058"/>
      <c r="T6" s="1058"/>
      <c r="U6" s="1058"/>
      <c r="V6" s="1058"/>
      <c r="W6" s="1058"/>
      <c r="X6" s="1058"/>
      <c r="Y6" s="1059"/>
    </row>
    <row r="7" spans="1:25">
      <c r="A7" s="1055"/>
      <c r="B7" s="1056"/>
      <c r="C7" s="1056"/>
      <c r="D7" s="1056"/>
      <c r="E7" s="1056"/>
      <c r="F7" s="1057"/>
      <c r="G7" s="1055"/>
      <c r="H7" s="1056"/>
      <c r="I7" s="1056"/>
      <c r="J7" s="1056"/>
      <c r="K7" s="1057"/>
      <c r="L7" s="1060"/>
      <c r="M7" s="1061"/>
      <c r="N7" s="1061"/>
      <c r="O7" s="1061"/>
      <c r="P7" s="1061"/>
      <c r="Q7" s="1061"/>
      <c r="R7" s="1061"/>
      <c r="S7" s="1061"/>
      <c r="T7" s="1061"/>
      <c r="U7" s="1061"/>
      <c r="V7" s="1061"/>
      <c r="W7" s="1061"/>
      <c r="X7" s="1061"/>
      <c r="Y7" s="1062"/>
    </row>
    <row r="8" spans="1:25">
      <c r="A8" s="1051"/>
      <c r="B8" s="1051"/>
      <c r="C8" s="1051"/>
      <c r="D8" s="1051"/>
      <c r="E8" s="1051"/>
      <c r="F8" s="1051"/>
      <c r="G8" s="1051"/>
      <c r="H8" s="1051"/>
      <c r="I8" s="1051"/>
      <c r="J8" s="1051"/>
      <c r="K8" s="1051"/>
      <c r="L8" s="92"/>
      <c r="M8" s="94"/>
      <c r="N8" s="94"/>
      <c r="O8" s="94"/>
      <c r="P8" s="94"/>
      <c r="Q8" s="94"/>
      <c r="R8" s="94"/>
      <c r="S8" s="94"/>
      <c r="T8" s="94"/>
      <c r="U8" s="96"/>
      <c r="V8" s="96"/>
      <c r="W8" s="96"/>
      <c r="X8" s="96"/>
      <c r="Y8" s="98"/>
    </row>
    <row r="9" spans="1:25">
      <c r="A9" s="1051"/>
      <c r="B9" s="1051"/>
      <c r="C9" s="1051"/>
      <c r="D9" s="1051"/>
      <c r="E9" s="1051"/>
      <c r="F9" s="1051"/>
      <c r="G9" s="1051"/>
      <c r="H9" s="1051"/>
      <c r="I9" s="1051"/>
      <c r="J9" s="1051"/>
      <c r="K9" s="1051"/>
      <c r="L9" s="92"/>
      <c r="M9" s="94"/>
      <c r="N9" s="94"/>
      <c r="O9" s="94"/>
      <c r="P9" s="94"/>
      <c r="Q9" s="94"/>
      <c r="R9" s="94"/>
      <c r="S9" s="94"/>
      <c r="T9" s="94"/>
      <c r="U9" s="96"/>
      <c r="V9" s="96"/>
      <c r="W9" s="96"/>
      <c r="X9" s="96"/>
      <c r="Y9" s="98"/>
    </row>
    <row r="10" spans="1:25">
      <c r="A10" s="1051"/>
      <c r="B10" s="1051"/>
      <c r="C10" s="1051"/>
      <c r="D10" s="1051"/>
      <c r="E10" s="1051"/>
      <c r="F10" s="1051"/>
      <c r="G10" s="1051"/>
      <c r="H10" s="1051"/>
      <c r="I10" s="1051"/>
      <c r="J10" s="1051"/>
      <c r="K10" s="1051"/>
      <c r="L10" s="92"/>
      <c r="M10" s="94"/>
      <c r="N10" s="94"/>
      <c r="O10" s="94"/>
      <c r="P10" s="94"/>
      <c r="Q10" s="94"/>
      <c r="R10" s="94"/>
      <c r="S10" s="94"/>
      <c r="T10" s="94"/>
      <c r="U10" s="96"/>
      <c r="V10" s="96"/>
      <c r="W10" s="96"/>
      <c r="X10" s="96"/>
      <c r="Y10" s="98"/>
    </row>
    <row r="11" spans="1:25">
      <c r="A11" s="1051"/>
      <c r="B11" s="1051"/>
      <c r="C11" s="1051"/>
      <c r="D11" s="1051"/>
      <c r="E11" s="1051"/>
      <c r="F11" s="1051"/>
      <c r="G11" s="1051"/>
      <c r="H11" s="1051"/>
      <c r="I11" s="1051"/>
      <c r="J11" s="1051"/>
      <c r="K11" s="1051"/>
      <c r="L11" s="92"/>
      <c r="M11" s="94"/>
      <c r="N11" s="94"/>
      <c r="O11" s="94"/>
      <c r="P11" s="94"/>
      <c r="Q11" s="94"/>
      <c r="R11" s="94"/>
      <c r="S11" s="94"/>
      <c r="T11" s="94"/>
      <c r="U11" s="96"/>
      <c r="V11" s="96"/>
      <c r="W11" s="96"/>
      <c r="X11" s="96"/>
      <c r="Y11" s="98"/>
    </row>
    <row r="12" spans="1:25">
      <c r="A12" s="1051"/>
      <c r="B12" s="1051"/>
      <c r="C12" s="1051"/>
      <c r="D12" s="1051"/>
      <c r="E12" s="1051"/>
      <c r="F12" s="1051"/>
      <c r="G12" s="1051"/>
      <c r="H12" s="1051"/>
      <c r="I12" s="1051"/>
      <c r="J12" s="1051"/>
      <c r="K12" s="1051"/>
      <c r="L12" s="92"/>
      <c r="M12" s="94"/>
      <c r="N12" s="94"/>
      <c r="O12" s="94"/>
      <c r="P12" s="94"/>
      <c r="Q12" s="94"/>
      <c r="R12" s="94"/>
      <c r="S12" s="94"/>
      <c r="T12" s="94"/>
      <c r="U12" s="96"/>
      <c r="V12" s="96"/>
      <c r="W12" s="96"/>
      <c r="X12" s="96"/>
      <c r="Y12" s="98"/>
    </row>
    <row r="13" spans="1:25">
      <c r="A13" s="1051"/>
      <c r="B13" s="1051"/>
      <c r="C13" s="1051"/>
      <c r="D13" s="1051"/>
      <c r="E13" s="1051"/>
      <c r="F13" s="1051"/>
      <c r="G13" s="1051"/>
      <c r="H13" s="1051"/>
      <c r="I13" s="1051"/>
      <c r="J13" s="1051"/>
      <c r="K13" s="1051"/>
      <c r="L13" s="92"/>
      <c r="M13" s="94"/>
      <c r="N13" s="94"/>
      <c r="O13" s="94"/>
      <c r="P13" s="94"/>
      <c r="Q13" s="94"/>
      <c r="R13" s="94"/>
      <c r="S13" s="94"/>
      <c r="T13" s="94"/>
      <c r="U13" s="96"/>
      <c r="V13" s="96"/>
      <c r="W13" s="96"/>
      <c r="X13" s="96"/>
      <c r="Y13" s="98"/>
    </row>
    <row r="14" spans="1:25">
      <c r="A14" s="1051"/>
      <c r="B14" s="1051"/>
      <c r="C14" s="1051"/>
      <c r="D14" s="1051"/>
      <c r="E14" s="1051"/>
      <c r="F14" s="1051"/>
      <c r="G14" s="1051"/>
      <c r="H14" s="1051"/>
      <c r="I14" s="1051"/>
      <c r="J14" s="1051"/>
      <c r="K14" s="1051"/>
      <c r="L14" s="92"/>
      <c r="M14" s="94"/>
      <c r="N14" s="94"/>
      <c r="O14" s="94"/>
      <c r="P14" s="94"/>
      <c r="Q14" s="94"/>
      <c r="R14" s="94"/>
      <c r="S14" s="94"/>
      <c r="T14" s="94"/>
      <c r="U14" s="96"/>
      <c r="V14" s="96"/>
      <c r="W14" s="96"/>
      <c r="X14" s="96"/>
      <c r="Y14" s="98"/>
    </row>
    <row r="15" spans="1:25">
      <c r="A15" s="1051"/>
      <c r="B15" s="1051"/>
      <c r="C15" s="1051"/>
      <c r="D15" s="1051"/>
      <c r="E15" s="1051"/>
      <c r="F15" s="1051"/>
      <c r="G15" s="1051"/>
      <c r="H15" s="1051"/>
      <c r="I15" s="1051"/>
      <c r="J15" s="1051"/>
      <c r="K15" s="1051"/>
      <c r="L15" s="92"/>
      <c r="M15" s="94"/>
      <c r="N15" s="94"/>
      <c r="O15" s="94"/>
      <c r="P15" s="94"/>
      <c r="Q15" s="94"/>
      <c r="R15" s="94"/>
      <c r="S15" s="94"/>
      <c r="T15" s="94"/>
      <c r="U15" s="96"/>
      <c r="V15" s="96"/>
      <c r="W15" s="96"/>
      <c r="X15" s="96"/>
      <c r="Y15" s="98"/>
    </row>
    <row r="16" spans="1:25">
      <c r="A16" s="1051"/>
      <c r="B16" s="1051"/>
      <c r="C16" s="1051"/>
      <c r="D16" s="1051"/>
      <c r="E16" s="1051"/>
      <c r="F16" s="1051"/>
      <c r="G16" s="1051"/>
      <c r="H16" s="1051"/>
      <c r="I16" s="1051"/>
      <c r="J16" s="1051"/>
      <c r="K16" s="1051"/>
      <c r="L16" s="92"/>
      <c r="M16" s="94"/>
      <c r="N16" s="94"/>
      <c r="O16" s="94"/>
      <c r="P16" s="94"/>
      <c r="Q16" s="94"/>
      <c r="R16" s="94"/>
      <c r="S16" s="94"/>
      <c r="T16" s="94"/>
      <c r="U16" s="96"/>
      <c r="V16" s="96"/>
      <c r="W16" s="96"/>
      <c r="X16" s="96"/>
      <c r="Y16" s="98"/>
    </row>
    <row r="17" spans="1:25">
      <c r="A17" s="1051"/>
      <c r="B17" s="1051"/>
      <c r="C17" s="1051"/>
      <c r="D17" s="1051"/>
      <c r="E17" s="1051"/>
      <c r="F17" s="1051"/>
      <c r="G17" s="1051"/>
      <c r="H17" s="1051"/>
      <c r="I17" s="1051"/>
      <c r="J17" s="1051"/>
      <c r="K17" s="1051"/>
      <c r="L17" s="92"/>
      <c r="M17" s="94"/>
      <c r="N17" s="94"/>
      <c r="O17" s="94"/>
      <c r="P17" s="94"/>
      <c r="Q17" s="94"/>
      <c r="R17" s="94"/>
      <c r="S17" s="94"/>
      <c r="T17" s="94"/>
      <c r="U17" s="96"/>
      <c r="V17" s="96"/>
      <c r="W17" s="96"/>
      <c r="X17" s="96"/>
      <c r="Y17" s="98"/>
    </row>
    <row r="18" spans="1:25">
      <c r="A18" s="1051"/>
      <c r="B18" s="1051"/>
      <c r="C18" s="1051"/>
      <c r="D18" s="1051"/>
      <c r="E18" s="1051"/>
      <c r="F18" s="1051"/>
      <c r="G18" s="1051"/>
      <c r="H18" s="1051"/>
      <c r="I18" s="1051"/>
      <c r="J18" s="1051"/>
      <c r="K18" s="1051"/>
      <c r="L18" s="92"/>
      <c r="M18" s="94"/>
      <c r="N18" s="94"/>
      <c r="O18" s="94"/>
      <c r="P18" s="94"/>
      <c r="Q18" s="94"/>
      <c r="R18" s="94"/>
      <c r="S18" s="94"/>
      <c r="T18" s="94"/>
      <c r="U18" s="96"/>
      <c r="V18" s="96"/>
      <c r="W18" s="96"/>
      <c r="X18" s="96"/>
      <c r="Y18" s="98"/>
    </row>
    <row r="19" spans="1:25">
      <c r="A19" s="1051"/>
      <c r="B19" s="1051"/>
      <c r="C19" s="1051"/>
      <c r="D19" s="1051"/>
      <c r="E19" s="1051"/>
      <c r="F19" s="1051"/>
      <c r="G19" s="1051"/>
      <c r="H19" s="1051"/>
      <c r="I19" s="1051"/>
      <c r="J19" s="1051"/>
      <c r="K19" s="1051"/>
      <c r="L19" s="92"/>
      <c r="M19" s="94"/>
      <c r="N19" s="94"/>
      <c r="O19" s="94"/>
      <c r="P19" s="94"/>
      <c r="Q19" s="94"/>
      <c r="R19" s="94"/>
      <c r="S19" s="94"/>
      <c r="T19" s="94"/>
      <c r="U19" s="96"/>
      <c r="V19" s="96"/>
      <c r="W19" s="96"/>
      <c r="X19" s="96"/>
      <c r="Y19" s="98"/>
    </row>
    <row r="20" spans="1:25">
      <c r="A20" s="1051"/>
      <c r="B20" s="1051"/>
      <c r="C20" s="1051"/>
      <c r="D20" s="1051"/>
      <c r="E20" s="1051"/>
      <c r="F20" s="1051"/>
      <c r="G20" s="1051"/>
      <c r="H20" s="1051"/>
      <c r="I20" s="1051"/>
      <c r="J20" s="1051"/>
      <c r="K20" s="1051"/>
      <c r="L20" s="92"/>
      <c r="M20" s="94"/>
      <c r="N20" s="94"/>
      <c r="O20" s="94"/>
      <c r="P20" s="94"/>
      <c r="Q20" s="94"/>
      <c r="R20" s="94"/>
      <c r="S20" s="94"/>
      <c r="T20" s="94"/>
      <c r="U20" s="96"/>
      <c r="V20" s="96"/>
      <c r="W20" s="96"/>
      <c r="X20" s="96"/>
      <c r="Y20" s="98"/>
    </row>
    <row r="21" spans="1:25">
      <c r="A21" s="1051"/>
      <c r="B21" s="1051"/>
      <c r="C21" s="1051"/>
      <c r="D21" s="1051"/>
      <c r="E21" s="1051"/>
      <c r="F21" s="1051"/>
      <c r="G21" s="1051"/>
      <c r="H21" s="1051"/>
      <c r="I21" s="1051"/>
      <c r="J21" s="1051"/>
      <c r="K21" s="1051"/>
      <c r="L21" s="92"/>
      <c r="M21" s="94"/>
      <c r="N21" s="94"/>
      <c r="O21" s="94"/>
      <c r="P21" s="94"/>
      <c r="Q21" s="94"/>
      <c r="R21" s="94"/>
      <c r="S21" s="94"/>
      <c r="T21" s="94"/>
      <c r="U21" s="96"/>
      <c r="V21" s="96"/>
      <c r="W21" s="96"/>
      <c r="X21" s="96"/>
      <c r="Y21" s="98"/>
    </row>
    <row r="22" spans="1:25">
      <c r="A22" s="1051"/>
      <c r="B22" s="1051"/>
      <c r="C22" s="1051"/>
      <c r="D22" s="1051"/>
      <c r="E22" s="1051"/>
      <c r="F22" s="1051"/>
      <c r="G22" s="1051"/>
      <c r="H22" s="1051"/>
      <c r="I22" s="1051"/>
      <c r="J22" s="1051"/>
      <c r="K22" s="1051"/>
      <c r="L22" s="92"/>
      <c r="M22" s="94"/>
      <c r="N22" s="94"/>
      <c r="O22" s="94"/>
      <c r="P22" s="94"/>
      <c r="Q22" s="94"/>
      <c r="R22" s="94"/>
      <c r="S22" s="94"/>
      <c r="T22" s="94"/>
      <c r="U22" s="96"/>
      <c r="V22" s="96"/>
      <c r="W22" s="96"/>
      <c r="X22" s="96"/>
      <c r="Y22" s="98"/>
    </row>
    <row r="23" spans="1:25">
      <c r="A23" s="1051"/>
      <c r="B23" s="1051"/>
      <c r="C23" s="1051"/>
      <c r="D23" s="1051"/>
      <c r="E23" s="1051"/>
      <c r="F23" s="1051"/>
      <c r="G23" s="1051"/>
      <c r="H23" s="1051"/>
      <c r="I23" s="1051"/>
      <c r="J23" s="1051"/>
      <c r="K23" s="1051"/>
      <c r="L23" s="92"/>
      <c r="M23" s="94"/>
      <c r="N23" s="94"/>
      <c r="O23" s="94"/>
      <c r="P23" s="94"/>
      <c r="Q23" s="94"/>
      <c r="R23" s="94"/>
      <c r="S23" s="94"/>
      <c r="T23" s="94"/>
      <c r="U23" s="96"/>
      <c r="V23" s="96"/>
      <c r="W23" s="96"/>
      <c r="X23" s="96"/>
      <c r="Y23" s="98"/>
    </row>
    <row r="24" spans="1:25">
      <c r="A24" s="1051"/>
      <c r="B24" s="1051"/>
      <c r="C24" s="1051"/>
      <c r="D24" s="1051"/>
      <c r="E24" s="1051"/>
      <c r="F24" s="1051"/>
      <c r="G24" s="1051"/>
      <c r="H24" s="1051"/>
      <c r="I24" s="1051"/>
      <c r="J24" s="1051"/>
      <c r="K24" s="1051"/>
      <c r="L24" s="92"/>
      <c r="M24" s="94"/>
      <c r="N24" s="94"/>
      <c r="O24" s="94"/>
      <c r="P24" s="94"/>
      <c r="Q24" s="94"/>
      <c r="R24" s="94"/>
      <c r="S24" s="94"/>
      <c r="T24" s="94"/>
      <c r="U24" s="96"/>
      <c r="V24" s="96"/>
      <c r="W24" s="96"/>
      <c r="X24" s="96"/>
      <c r="Y24" s="98"/>
    </row>
    <row r="25" spans="1:25">
      <c r="A25" s="1051"/>
      <c r="B25" s="1051"/>
      <c r="C25" s="1051"/>
      <c r="D25" s="1051"/>
      <c r="E25" s="1051"/>
      <c r="F25" s="1051"/>
      <c r="G25" s="1051"/>
      <c r="H25" s="1051"/>
      <c r="I25" s="1051"/>
      <c r="J25" s="1051"/>
      <c r="K25" s="1051"/>
      <c r="L25" s="92"/>
      <c r="M25" s="94"/>
      <c r="N25" s="94"/>
      <c r="O25" s="94"/>
      <c r="P25" s="94"/>
      <c r="Q25" s="94"/>
      <c r="R25" s="94"/>
      <c r="S25" s="94"/>
      <c r="T25" s="94"/>
      <c r="U25" s="96"/>
      <c r="V25" s="96"/>
      <c r="W25" s="96"/>
      <c r="X25" s="96"/>
      <c r="Y25" s="98"/>
    </row>
    <row r="26" spans="1:25">
      <c r="A26" s="1051"/>
      <c r="B26" s="1051"/>
      <c r="C26" s="1051"/>
      <c r="D26" s="1051"/>
      <c r="E26" s="1051"/>
      <c r="F26" s="1051"/>
      <c r="G26" s="1051"/>
      <c r="H26" s="1051"/>
      <c r="I26" s="1051"/>
      <c r="J26" s="1051"/>
      <c r="K26" s="1051"/>
      <c r="L26" s="92"/>
      <c r="M26" s="94"/>
      <c r="N26" s="94"/>
      <c r="O26" s="94"/>
      <c r="P26" s="94"/>
      <c r="Q26" s="94"/>
      <c r="R26" s="94"/>
      <c r="S26" s="94"/>
      <c r="T26" s="94"/>
      <c r="U26" s="96"/>
      <c r="V26" s="96"/>
      <c r="W26" s="96"/>
      <c r="X26" s="96"/>
      <c r="Y26" s="98"/>
    </row>
    <row r="27" spans="1:25">
      <c r="A27" s="1051"/>
      <c r="B27" s="1051"/>
      <c r="C27" s="1051"/>
      <c r="D27" s="1051"/>
      <c r="E27" s="1051"/>
      <c r="F27" s="1051"/>
      <c r="G27" s="1051"/>
      <c r="H27" s="1051"/>
      <c r="I27" s="1051"/>
      <c r="J27" s="1051"/>
      <c r="K27" s="1051"/>
      <c r="L27" s="92"/>
      <c r="M27" s="94"/>
      <c r="N27" s="94"/>
      <c r="O27" s="94"/>
      <c r="P27" s="94"/>
      <c r="Q27" s="94"/>
      <c r="R27" s="94"/>
      <c r="S27" s="94"/>
      <c r="T27" s="94"/>
      <c r="U27" s="96"/>
      <c r="V27" s="96"/>
      <c r="W27" s="96"/>
      <c r="X27" s="96"/>
      <c r="Y27" s="98"/>
    </row>
    <row r="28" spans="1:25">
      <c r="A28" s="1051"/>
      <c r="B28" s="1051"/>
      <c r="C28" s="1051"/>
      <c r="D28" s="1051"/>
      <c r="E28" s="1051"/>
      <c r="F28" s="1051"/>
      <c r="G28" s="1051"/>
      <c r="H28" s="1051"/>
      <c r="I28" s="1051"/>
      <c r="J28" s="1051"/>
      <c r="K28" s="1051"/>
      <c r="L28" s="92"/>
      <c r="M28" s="94"/>
      <c r="N28" s="94"/>
      <c r="O28" s="94"/>
      <c r="P28" s="94"/>
      <c r="Q28" s="94"/>
      <c r="R28" s="94"/>
      <c r="S28" s="94"/>
      <c r="T28" s="94"/>
      <c r="U28" s="96"/>
      <c r="V28" s="96"/>
      <c r="W28" s="96"/>
      <c r="X28" s="96"/>
      <c r="Y28" s="98"/>
    </row>
    <row r="29" spans="1:25">
      <c r="A29" s="1051"/>
      <c r="B29" s="1051"/>
      <c r="C29" s="1051"/>
      <c r="D29" s="1051"/>
      <c r="E29" s="1051"/>
      <c r="F29" s="1051"/>
      <c r="G29" s="1051"/>
      <c r="H29" s="1051"/>
      <c r="I29" s="1051"/>
      <c r="J29" s="1051"/>
      <c r="K29" s="1051"/>
      <c r="L29" s="92"/>
      <c r="M29" s="94"/>
      <c r="N29" s="94"/>
      <c r="O29" s="94"/>
      <c r="P29" s="94"/>
      <c r="Q29" s="94"/>
      <c r="R29" s="94"/>
      <c r="S29" s="94"/>
      <c r="T29" s="94"/>
      <c r="U29" s="96"/>
      <c r="V29" s="96"/>
      <c r="W29" s="96"/>
      <c r="X29" s="96"/>
      <c r="Y29" s="98"/>
    </row>
    <row r="30" spans="1:25">
      <c r="A30" s="1051"/>
      <c r="B30" s="1051"/>
      <c r="C30" s="1051"/>
      <c r="D30" s="1051"/>
      <c r="E30" s="1051"/>
      <c r="F30" s="1051"/>
      <c r="G30" s="1051"/>
      <c r="H30" s="1051"/>
      <c r="I30" s="1051"/>
      <c r="J30" s="1051"/>
      <c r="K30" s="1051"/>
      <c r="L30" s="92"/>
      <c r="M30" s="94"/>
      <c r="N30" s="94"/>
      <c r="O30" s="94"/>
      <c r="P30" s="94"/>
      <c r="Q30" s="94"/>
      <c r="R30" s="94"/>
      <c r="S30" s="94"/>
      <c r="T30" s="94"/>
      <c r="U30" s="96"/>
      <c r="V30" s="96"/>
      <c r="W30" s="96"/>
      <c r="X30" s="96"/>
      <c r="Y30" s="98"/>
    </row>
    <row r="31" spans="1:25">
      <c r="A31" s="1051"/>
      <c r="B31" s="1051"/>
      <c r="C31" s="1051"/>
      <c r="D31" s="1051"/>
      <c r="E31" s="1051"/>
      <c r="F31" s="1051"/>
      <c r="G31" s="1051"/>
      <c r="H31" s="1051"/>
      <c r="I31" s="1051"/>
      <c r="J31" s="1051"/>
      <c r="K31" s="1051"/>
      <c r="L31" s="92"/>
      <c r="M31" s="94"/>
      <c r="N31" s="94"/>
      <c r="O31" s="94"/>
      <c r="P31" s="94"/>
      <c r="Q31" s="94"/>
      <c r="R31" s="94"/>
      <c r="S31" s="94"/>
      <c r="T31" s="94"/>
      <c r="U31" s="96"/>
      <c r="V31" s="96"/>
      <c r="W31" s="96"/>
      <c r="X31" s="96"/>
      <c r="Y31" s="98"/>
    </row>
    <row r="32" spans="1:25">
      <c r="A32" s="1051"/>
      <c r="B32" s="1051"/>
      <c r="C32" s="1051"/>
      <c r="D32" s="1051"/>
      <c r="E32" s="1051"/>
      <c r="F32" s="1051"/>
      <c r="G32" s="1051"/>
      <c r="H32" s="1051"/>
      <c r="I32" s="1051"/>
      <c r="J32" s="1051"/>
      <c r="K32" s="1051"/>
      <c r="L32" s="92"/>
      <c r="M32" s="94"/>
      <c r="N32" s="94"/>
      <c r="O32" s="94"/>
      <c r="P32" s="94"/>
      <c r="Q32" s="94"/>
      <c r="R32" s="94"/>
      <c r="S32" s="94"/>
      <c r="T32" s="94"/>
      <c r="U32" s="96"/>
      <c r="V32" s="96"/>
      <c r="W32" s="96"/>
      <c r="X32" s="96"/>
      <c r="Y32" s="98"/>
    </row>
    <row r="33" spans="1:25">
      <c r="A33" s="1051"/>
      <c r="B33" s="1051"/>
      <c r="C33" s="1051"/>
      <c r="D33" s="1051"/>
      <c r="E33" s="1051"/>
      <c r="F33" s="1051"/>
      <c r="G33" s="1051"/>
      <c r="H33" s="1051"/>
      <c r="I33" s="1051"/>
      <c r="J33" s="1051"/>
      <c r="K33" s="1051"/>
      <c r="L33" s="92"/>
      <c r="M33" s="94"/>
      <c r="N33" s="94"/>
      <c r="O33" s="94"/>
      <c r="P33" s="94"/>
      <c r="Q33" s="94"/>
      <c r="R33" s="94"/>
      <c r="S33" s="94"/>
      <c r="T33" s="94"/>
      <c r="U33" s="96"/>
      <c r="V33" s="96"/>
      <c r="W33" s="96"/>
      <c r="X33" s="96"/>
      <c r="Y33" s="98"/>
    </row>
    <row r="34" spans="1:25">
      <c r="A34" s="1051"/>
      <c r="B34" s="1051"/>
      <c r="C34" s="1051"/>
      <c r="D34" s="1051"/>
      <c r="E34" s="1051"/>
      <c r="F34" s="1051"/>
      <c r="G34" s="1051"/>
      <c r="H34" s="1051"/>
      <c r="I34" s="1051"/>
      <c r="J34" s="1051"/>
      <c r="K34" s="1051"/>
      <c r="L34" s="92"/>
      <c r="M34" s="94"/>
      <c r="N34" s="94"/>
      <c r="O34" s="94"/>
      <c r="P34" s="94"/>
      <c r="Q34" s="94"/>
      <c r="R34" s="94"/>
      <c r="S34" s="94"/>
      <c r="T34" s="94"/>
      <c r="U34" s="96"/>
      <c r="V34" s="96"/>
      <c r="W34" s="96"/>
      <c r="X34" s="96"/>
      <c r="Y34" s="98"/>
    </row>
    <row r="35" spans="1:25">
      <c r="A35" s="1051"/>
      <c r="B35" s="1051"/>
      <c r="C35" s="1051"/>
      <c r="D35" s="1051"/>
      <c r="E35" s="1051"/>
      <c r="F35" s="1051"/>
      <c r="G35" s="1051"/>
      <c r="H35" s="1051"/>
      <c r="I35" s="1051"/>
      <c r="J35" s="1051"/>
      <c r="K35" s="1051"/>
      <c r="L35" s="92"/>
      <c r="M35" s="94"/>
      <c r="N35" s="94"/>
      <c r="O35" s="94"/>
      <c r="P35" s="94"/>
      <c r="Q35" s="94"/>
      <c r="R35" s="94"/>
      <c r="S35" s="94"/>
      <c r="T35" s="94"/>
      <c r="U35" s="96"/>
      <c r="V35" s="96"/>
      <c r="W35" s="96"/>
      <c r="X35" s="96"/>
      <c r="Y35" s="98"/>
    </row>
    <row r="36" spans="1:25">
      <c r="A36" s="1051"/>
      <c r="B36" s="1051"/>
      <c r="C36" s="1051"/>
      <c r="D36" s="1051"/>
      <c r="E36" s="1051"/>
      <c r="F36" s="1051"/>
      <c r="G36" s="1051"/>
      <c r="H36" s="1051"/>
      <c r="I36" s="1051"/>
      <c r="J36" s="1051"/>
      <c r="K36" s="1051"/>
      <c r="L36" s="92"/>
      <c r="M36" s="94"/>
      <c r="N36" s="94"/>
      <c r="O36" s="94"/>
      <c r="P36" s="94"/>
      <c r="Q36" s="94"/>
      <c r="R36" s="94"/>
      <c r="S36" s="94"/>
      <c r="T36" s="94"/>
      <c r="U36" s="96"/>
      <c r="V36" s="96"/>
      <c r="W36" s="96"/>
      <c r="X36" s="96"/>
      <c r="Y36" s="98"/>
    </row>
    <row r="37" spans="1:25">
      <c r="A37" s="1051"/>
      <c r="B37" s="1051"/>
      <c r="C37" s="1051"/>
      <c r="D37" s="1051"/>
      <c r="E37" s="1051"/>
      <c r="F37" s="1051"/>
      <c r="G37" s="1051"/>
      <c r="H37" s="1051"/>
      <c r="I37" s="1051"/>
      <c r="J37" s="1051"/>
      <c r="K37" s="1051"/>
      <c r="L37" s="92"/>
      <c r="M37" s="94"/>
      <c r="N37" s="94"/>
      <c r="O37" s="94"/>
      <c r="P37" s="94"/>
      <c r="Q37" s="94"/>
      <c r="R37" s="94"/>
      <c r="S37" s="94"/>
      <c r="T37" s="94"/>
      <c r="U37" s="96"/>
      <c r="V37" s="96"/>
      <c r="W37" s="96"/>
      <c r="X37" s="96"/>
      <c r="Y37" s="98"/>
    </row>
    <row r="38" spans="1:25">
      <c r="A38" s="1051"/>
      <c r="B38" s="1051"/>
      <c r="C38" s="1051"/>
      <c r="D38" s="1051"/>
      <c r="E38" s="1051"/>
      <c r="F38" s="1051"/>
      <c r="G38" s="1051"/>
      <c r="H38" s="1051"/>
      <c r="I38" s="1051"/>
      <c r="J38" s="1051"/>
      <c r="K38" s="1051"/>
      <c r="L38" s="92"/>
      <c r="M38" s="94"/>
      <c r="N38" s="94"/>
      <c r="O38" s="94"/>
      <c r="P38" s="94"/>
      <c r="Q38" s="94"/>
      <c r="R38" s="94"/>
      <c r="S38" s="94"/>
      <c r="T38" s="94"/>
      <c r="U38" s="96"/>
      <c r="V38" s="96"/>
      <c r="W38" s="96"/>
      <c r="X38" s="96"/>
      <c r="Y38" s="98"/>
    </row>
    <row r="39" spans="1:25">
      <c r="A39" s="1051"/>
      <c r="B39" s="1051"/>
      <c r="C39" s="1051"/>
      <c r="D39" s="1051"/>
      <c r="E39" s="1051"/>
      <c r="F39" s="1051"/>
      <c r="G39" s="1051"/>
      <c r="H39" s="1051"/>
      <c r="I39" s="1051"/>
      <c r="J39" s="1051"/>
      <c r="K39" s="1051"/>
      <c r="L39" s="92"/>
      <c r="M39" s="94"/>
      <c r="N39" s="94"/>
      <c r="O39" s="94"/>
      <c r="P39" s="94"/>
      <c r="Q39" s="94"/>
      <c r="R39" s="94"/>
      <c r="S39" s="94"/>
      <c r="T39" s="94"/>
      <c r="U39" s="96"/>
      <c r="V39" s="96"/>
      <c r="W39" s="96"/>
      <c r="X39" s="96"/>
      <c r="Y39" s="98"/>
    </row>
    <row r="40" spans="1:25">
      <c r="A40" s="1051"/>
      <c r="B40" s="1051"/>
      <c r="C40" s="1051"/>
      <c r="D40" s="1051"/>
      <c r="E40" s="1051"/>
      <c r="F40" s="1051"/>
      <c r="G40" s="1051"/>
      <c r="H40" s="1051"/>
      <c r="I40" s="1051"/>
      <c r="J40" s="1051"/>
      <c r="K40" s="1051"/>
      <c r="L40" s="92"/>
      <c r="M40" s="94"/>
      <c r="N40" s="94"/>
      <c r="O40" s="94"/>
      <c r="P40" s="94"/>
      <c r="Q40" s="94"/>
      <c r="R40" s="94"/>
      <c r="S40" s="94"/>
      <c r="T40" s="94"/>
      <c r="U40" s="96"/>
      <c r="V40" s="96"/>
      <c r="W40" s="96"/>
      <c r="X40" s="96"/>
      <c r="Y40" s="98"/>
    </row>
    <row r="41" spans="1:25">
      <c r="A41" s="1051"/>
      <c r="B41" s="1051"/>
      <c r="C41" s="1051"/>
      <c r="D41" s="1051"/>
      <c r="E41" s="1051"/>
      <c r="F41" s="1051"/>
      <c r="G41" s="1051"/>
      <c r="H41" s="1051"/>
      <c r="I41" s="1051"/>
      <c r="J41" s="1051"/>
      <c r="K41" s="1051"/>
      <c r="L41" s="92"/>
      <c r="M41" s="94"/>
      <c r="N41" s="94"/>
      <c r="O41" s="94"/>
      <c r="P41" s="94"/>
      <c r="Q41" s="94"/>
      <c r="R41" s="94"/>
      <c r="S41" s="94"/>
      <c r="T41" s="94"/>
      <c r="U41" s="96"/>
      <c r="V41" s="96"/>
      <c r="W41" s="96"/>
      <c r="X41" s="96"/>
      <c r="Y41" s="98"/>
    </row>
    <row r="42" spans="1:25">
      <c r="A42" s="1051"/>
      <c r="B42" s="1051"/>
      <c r="C42" s="1051"/>
      <c r="D42" s="1051"/>
      <c r="E42" s="1051"/>
      <c r="F42" s="1051"/>
      <c r="G42" s="1051"/>
      <c r="H42" s="1051"/>
      <c r="I42" s="1051"/>
      <c r="J42" s="1051"/>
      <c r="K42" s="1051"/>
      <c r="L42" s="92"/>
      <c r="M42" s="94"/>
      <c r="N42" s="94"/>
      <c r="O42" s="94"/>
      <c r="P42" s="94"/>
      <c r="Q42" s="94"/>
      <c r="R42" s="94"/>
      <c r="S42" s="94"/>
      <c r="T42" s="94"/>
      <c r="U42" s="96"/>
      <c r="V42" s="96"/>
      <c r="W42" s="96"/>
      <c r="X42" s="96"/>
      <c r="Y42" s="98"/>
    </row>
    <row r="43" spans="1:25">
      <c r="A43" s="1051"/>
      <c r="B43" s="1051"/>
      <c r="C43" s="1051"/>
      <c r="D43" s="1051"/>
      <c r="E43" s="1051"/>
      <c r="F43" s="1051"/>
      <c r="G43" s="1051"/>
      <c r="H43" s="1051"/>
      <c r="I43" s="1051"/>
      <c r="J43" s="1051"/>
      <c r="K43" s="1051"/>
      <c r="L43" s="92"/>
      <c r="M43" s="94"/>
      <c r="N43" s="94"/>
      <c r="O43" s="94"/>
      <c r="P43" s="94"/>
      <c r="Q43" s="94"/>
      <c r="R43" s="94"/>
      <c r="S43" s="94"/>
      <c r="T43" s="94"/>
      <c r="U43" s="96"/>
      <c r="V43" s="96"/>
      <c r="W43" s="96"/>
      <c r="X43" s="96"/>
      <c r="Y43" s="98"/>
    </row>
    <row r="44" spans="1:25">
      <c r="A44" s="1051"/>
      <c r="B44" s="1051"/>
      <c r="C44" s="1051"/>
      <c r="D44" s="1051"/>
      <c r="E44" s="1051"/>
      <c r="F44" s="1051"/>
      <c r="G44" s="1051"/>
      <c r="H44" s="1051"/>
      <c r="I44" s="1051"/>
      <c r="J44" s="1051"/>
      <c r="K44" s="1051"/>
      <c r="L44" s="92"/>
      <c r="M44" s="94"/>
      <c r="N44" s="94"/>
      <c r="O44" s="94"/>
      <c r="P44" s="94"/>
      <c r="Q44" s="94"/>
      <c r="R44" s="94"/>
      <c r="S44" s="94"/>
      <c r="T44" s="94"/>
      <c r="U44" s="96"/>
      <c r="V44" s="96"/>
      <c r="W44" s="96"/>
      <c r="X44" s="96"/>
      <c r="Y44" s="98"/>
    </row>
    <row r="45" spans="1:25">
      <c r="A45" s="1051"/>
      <c r="B45" s="1051"/>
      <c r="C45" s="1051"/>
      <c r="D45" s="1051"/>
      <c r="E45" s="1051"/>
      <c r="F45" s="1051"/>
      <c r="G45" s="1051"/>
      <c r="H45" s="1051"/>
      <c r="I45" s="1051"/>
      <c r="J45" s="1051"/>
      <c r="K45" s="1051"/>
      <c r="L45" s="92"/>
      <c r="M45" s="94"/>
      <c r="N45" s="94"/>
      <c r="O45" s="94"/>
      <c r="P45" s="94"/>
      <c r="Q45" s="94"/>
      <c r="R45" s="94"/>
      <c r="S45" s="94"/>
      <c r="T45" s="94"/>
      <c r="U45" s="96"/>
      <c r="V45" s="96"/>
      <c r="W45" s="96"/>
      <c r="X45" s="96"/>
      <c r="Y45" s="98"/>
    </row>
    <row r="46" spans="1:25">
      <c r="A46" s="1051"/>
      <c r="B46" s="1051"/>
      <c r="C46" s="1051"/>
      <c r="D46" s="1051"/>
      <c r="E46" s="1051"/>
      <c r="F46" s="1051"/>
      <c r="G46" s="1051"/>
      <c r="H46" s="1051"/>
      <c r="I46" s="1051"/>
      <c r="J46" s="1051"/>
      <c r="K46" s="1051"/>
      <c r="L46" s="92"/>
      <c r="M46" s="94"/>
      <c r="N46" s="94"/>
      <c r="O46" s="94"/>
      <c r="P46" s="94"/>
      <c r="Q46" s="94"/>
      <c r="R46" s="94"/>
      <c r="S46" s="94"/>
      <c r="T46" s="94"/>
      <c r="U46" s="96"/>
      <c r="V46" s="96"/>
      <c r="W46" s="96"/>
      <c r="X46" s="96"/>
      <c r="Y46" s="98"/>
    </row>
    <row r="47" spans="1:25">
      <c r="A47" s="1051"/>
      <c r="B47" s="1051"/>
      <c r="C47" s="1051"/>
      <c r="D47" s="1051"/>
      <c r="E47" s="1051"/>
      <c r="F47" s="1051"/>
      <c r="G47" s="1051"/>
      <c r="H47" s="1051"/>
      <c r="I47" s="1051"/>
      <c r="J47" s="1051"/>
      <c r="K47" s="1051"/>
      <c r="L47" s="92"/>
      <c r="M47" s="94"/>
      <c r="N47" s="94"/>
      <c r="O47" s="94"/>
      <c r="P47" s="94"/>
      <c r="Q47" s="94"/>
      <c r="R47" s="94"/>
      <c r="S47" s="94"/>
      <c r="T47" s="94"/>
      <c r="U47" s="96"/>
      <c r="V47" s="96"/>
      <c r="W47" s="96"/>
      <c r="X47" s="96"/>
      <c r="Y47" s="98"/>
    </row>
    <row r="48" spans="1:25">
      <c r="A48" s="1051"/>
      <c r="B48" s="1051"/>
      <c r="C48" s="1051"/>
      <c r="D48" s="1051"/>
      <c r="E48" s="1051"/>
      <c r="F48" s="1051"/>
      <c r="G48" s="1051"/>
      <c r="H48" s="1051"/>
      <c r="I48" s="1051"/>
      <c r="J48" s="1051"/>
      <c r="K48" s="1051"/>
      <c r="L48" s="92"/>
      <c r="M48" s="94"/>
      <c r="N48" s="94"/>
      <c r="O48" s="94"/>
      <c r="P48" s="94"/>
      <c r="Q48" s="94"/>
      <c r="R48" s="94"/>
      <c r="S48" s="94"/>
      <c r="T48" s="94"/>
      <c r="U48" s="96"/>
      <c r="V48" s="96"/>
      <c r="W48" s="96"/>
      <c r="X48" s="96"/>
      <c r="Y48" s="98"/>
    </row>
    <row r="49" spans="1:25">
      <c r="A49" s="1051"/>
      <c r="B49" s="1051"/>
      <c r="C49" s="1051"/>
      <c r="D49" s="1051"/>
      <c r="E49" s="1051"/>
      <c r="F49" s="1051"/>
      <c r="G49" s="1051"/>
      <c r="H49" s="1051"/>
      <c r="I49" s="1051"/>
      <c r="J49" s="1051"/>
      <c r="K49" s="1051"/>
      <c r="L49" s="92"/>
      <c r="M49" s="94"/>
      <c r="N49" s="94"/>
      <c r="O49" s="94"/>
      <c r="P49" s="94"/>
      <c r="Q49" s="94"/>
      <c r="R49" s="94"/>
      <c r="S49" s="94"/>
      <c r="T49" s="94"/>
      <c r="U49" s="96"/>
      <c r="V49" s="96"/>
      <c r="W49" s="96"/>
      <c r="X49" s="96"/>
      <c r="Y49" s="98"/>
    </row>
    <row r="50" spans="1:25">
      <c r="A50" s="1051"/>
      <c r="B50" s="1051"/>
      <c r="C50" s="1051"/>
      <c r="D50" s="1051"/>
      <c r="E50" s="1051"/>
      <c r="F50" s="1051"/>
      <c r="G50" s="1051"/>
      <c r="H50" s="1051"/>
      <c r="I50" s="1051"/>
      <c r="J50" s="1051"/>
      <c r="K50" s="1051"/>
      <c r="L50" s="92"/>
      <c r="M50" s="94"/>
      <c r="N50" s="94"/>
      <c r="O50" s="94"/>
      <c r="P50" s="94"/>
      <c r="Q50" s="94"/>
      <c r="R50" s="94"/>
      <c r="S50" s="94"/>
      <c r="T50" s="94"/>
      <c r="U50" s="96"/>
      <c r="V50" s="96"/>
      <c r="W50" s="96"/>
      <c r="X50" s="96"/>
      <c r="Y50" s="98"/>
    </row>
    <row r="51" spans="1:25">
      <c r="A51" s="1051"/>
      <c r="B51" s="1051"/>
      <c r="C51" s="1051"/>
      <c r="D51" s="1051"/>
      <c r="E51" s="1051"/>
      <c r="F51" s="1051"/>
      <c r="G51" s="1051"/>
      <c r="H51" s="1051"/>
      <c r="I51" s="1051"/>
      <c r="J51" s="1051"/>
      <c r="K51" s="1051"/>
      <c r="L51" s="92"/>
      <c r="M51" s="94"/>
      <c r="N51" s="94"/>
      <c r="O51" s="94"/>
      <c r="P51" s="94"/>
      <c r="Q51" s="94"/>
      <c r="R51" s="94"/>
      <c r="S51" s="94"/>
      <c r="T51" s="94"/>
      <c r="U51" s="96"/>
      <c r="V51" s="96"/>
      <c r="W51" s="96"/>
      <c r="X51" s="96"/>
      <c r="Y51" s="98"/>
    </row>
    <row r="52" spans="1:25">
      <c r="A52" s="1051"/>
      <c r="B52" s="1051"/>
      <c r="C52" s="1051"/>
      <c r="D52" s="1051"/>
      <c r="E52" s="1051"/>
      <c r="F52" s="1051"/>
      <c r="G52" s="1051"/>
      <c r="H52" s="1051"/>
      <c r="I52" s="1051"/>
      <c r="J52" s="1051"/>
      <c r="K52" s="1051"/>
      <c r="L52" s="92"/>
      <c r="M52" s="94"/>
      <c r="N52" s="94"/>
      <c r="O52" s="94"/>
      <c r="P52" s="94"/>
      <c r="Q52" s="94"/>
      <c r="R52" s="94"/>
      <c r="S52" s="94"/>
      <c r="T52" s="94"/>
      <c r="U52" s="96"/>
      <c r="V52" s="96"/>
      <c r="W52" s="96"/>
      <c r="X52" s="96"/>
      <c r="Y52" s="98"/>
    </row>
    <row r="53" spans="1:25">
      <c r="A53" s="1051"/>
      <c r="B53" s="1051"/>
      <c r="C53" s="1051"/>
      <c r="D53" s="1051"/>
      <c r="E53" s="1051"/>
      <c r="F53" s="1051"/>
      <c r="G53" s="1051"/>
      <c r="H53" s="1051"/>
      <c r="I53" s="1051"/>
      <c r="J53" s="1051"/>
      <c r="K53" s="1051"/>
      <c r="L53" s="92"/>
      <c r="M53" s="94"/>
      <c r="N53" s="94"/>
      <c r="O53" s="94"/>
      <c r="P53" s="94"/>
      <c r="Q53" s="94"/>
      <c r="R53" s="94"/>
      <c r="S53" s="94"/>
      <c r="T53" s="94"/>
      <c r="U53" s="96"/>
      <c r="V53" s="96"/>
      <c r="W53" s="96"/>
      <c r="X53" s="96"/>
      <c r="Y53" s="98"/>
    </row>
    <row r="54" spans="1:25">
      <c r="A54" s="1051"/>
      <c r="B54" s="1051"/>
      <c r="C54" s="1051"/>
      <c r="D54" s="1051"/>
      <c r="E54" s="1051"/>
      <c r="F54" s="1051"/>
      <c r="G54" s="1051"/>
      <c r="H54" s="1051"/>
      <c r="I54" s="1051"/>
      <c r="J54" s="1051"/>
      <c r="K54" s="1051"/>
      <c r="L54" s="92"/>
      <c r="M54" s="94"/>
      <c r="N54" s="94"/>
      <c r="O54" s="94"/>
      <c r="P54" s="94"/>
      <c r="Q54" s="94"/>
      <c r="R54" s="94"/>
      <c r="S54" s="94"/>
      <c r="T54" s="94"/>
      <c r="U54" s="96"/>
      <c r="V54" s="96"/>
      <c r="W54" s="96"/>
      <c r="X54" s="96"/>
      <c r="Y54" s="98"/>
    </row>
    <row r="55" spans="1:25">
      <c r="A55" s="1051"/>
      <c r="B55" s="1051"/>
      <c r="C55" s="1051"/>
      <c r="D55" s="1051"/>
      <c r="E55" s="1051"/>
      <c r="F55" s="1051"/>
      <c r="G55" s="1051"/>
      <c r="H55" s="1051"/>
      <c r="I55" s="1051"/>
      <c r="J55" s="1051"/>
      <c r="K55" s="1051"/>
      <c r="L55" s="92"/>
      <c r="M55" s="94"/>
      <c r="N55" s="94"/>
      <c r="O55" s="94"/>
      <c r="P55" s="94"/>
      <c r="Q55" s="94"/>
      <c r="R55" s="94"/>
      <c r="S55" s="94"/>
      <c r="T55" s="94"/>
      <c r="U55" s="96"/>
      <c r="V55" s="96"/>
      <c r="W55" s="96"/>
      <c r="X55" s="96"/>
      <c r="Y55" s="98"/>
    </row>
    <row r="56" spans="1:25">
      <c r="A56" s="1051"/>
      <c r="B56" s="1051"/>
      <c r="C56" s="1051"/>
      <c r="D56" s="1051"/>
      <c r="E56" s="1051"/>
      <c r="F56" s="1051"/>
      <c r="G56" s="1051"/>
      <c r="H56" s="1051"/>
      <c r="I56" s="1051"/>
      <c r="J56" s="1051"/>
      <c r="K56" s="1051"/>
      <c r="L56" s="93"/>
      <c r="M56" s="95"/>
      <c r="N56" s="95"/>
      <c r="O56" s="95"/>
      <c r="P56" s="95"/>
      <c r="Q56" s="95"/>
      <c r="R56" s="95"/>
      <c r="S56" s="95"/>
      <c r="T56" s="95"/>
      <c r="U56" s="97"/>
      <c r="V56" s="97"/>
      <c r="W56" s="97"/>
      <c r="X56" s="97"/>
      <c r="Y56" s="99"/>
    </row>
  </sheetData>
  <mergeCells count="102">
    <mergeCell ref="L6:Y7"/>
    <mergeCell ref="A52:F52"/>
    <mergeCell ref="G52:K52"/>
    <mergeCell ref="A53:F53"/>
    <mergeCell ref="G53:K53"/>
    <mergeCell ref="A54:F54"/>
    <mergeCell ref="G54:K54"/>
    <mergeCell ref="A55:F55"/>
    <mergeCell ref="G55:K55"/>
    <mergeCell ref="A56:F56"/>
    <mergeCell ref="G56:K56"/>
    <mergeCell ref="A47:F47"/>
    <mergeCell ref="G47:K47"/>
    <mergeCell ref="A48:F48"/>
    <mergeCell ref="G48:K48"/>
    <mergeCell ref="A49:F49"/>
    <mergeCell ref="G49:K49"/>
    <mergeCell ref="A50:F50"/>
    <mergeCell ref="G50:K50"/>
    <mergeCell ref="A51:F51"/>
    <mergeCell ref="G51:K51"/>
    <mergeCell ref="A42:F42"/>
    <mergeCell ref="G42:K42"/>
    <mergeCell ref="A43:F43"/>
    <mergeCell ref="G43:K43"/>
    <mergeCell ref="A44:F44"/>
    <mergeCell ref="G44:K44"/>
    <mergeCell ref="A45:F45"/>
    <mergeCell ref="G45:K45"/>
    <mergeCell ref="A46:F46"/>
    <mergeCell ref="G46:K46"/>
    <mergeCell ref="A37:F37"/>
    <mergeCell ref="G37:K37"/>
    <mergeCell ref="A38:F38"/>
    <mergeCell ref="G38:K38"/>
    <mergeCell ref="A39:F39"/>
    <mergeCell ref="G39:K39"/>
    <mergeCell ref="A40:F40"/>
    <mergeCell ref="G40:K40"/>
    <mergeCell ref="A41:F41"/>
    <mergeCell ref="G41:K41"/>
    <mergeCell ref="A32:F32"/>
    <mergeCell ref="G32:K32"/>
    <mergeCell ref="A33:F33"/>
    <mergeCell ref="G33:K33"/>
    <mergeCell ref="A34:F34"/>
    <mergeCell ref="G34:K34"/>
    <mergeCell ref="A35:F35"/>
    <mergeCell ref="G35:K35"/>
    <mergeCell ref="A36:F36"/>
    <mergeCell ref="G36:K36"/>
    <mergeCell ref="A27:F27"/>
    <mergeCell ref="G27:K27"/>
    <mergeCell ref="A28:F28"/>
    <mergeCell ref="G28:K28"/>
    <mergeCell ref="A29:F29"/>
    <mergeCell ref="G29:K29"/>
    <mergeCell ref="A30:F30"/>
    <mergeCell ref="G30:K30"/>
    <mergeCell ref="A31:F31"/>
    <mergeCell ref="G31:K31"/>
    <mergeCell ref="A22:F22"/>
    <mergeCell ref="G22:K22"/>
    <mergeCell ref="A23:F23"/>
    <mergeCell ref="G23:K23"/>
    <mergeCell ref="A24:F24"/>
    <mergeCell ref="G24:K24"/>
    <mergeCell ref="A25:F25"/>
    <mergeCell ref="G25:K25"/>
    <mergeCell ref="A26:F26"/>
    <mergeCell ref="G26:K26"/>
    <mergeCell ref="A17:F17"/>
    <mergeCell ref="G17:K17"/>
    <mergeCell ref="A18:F18"/>
    <mergeCell ref="G18:K18"/>
    <mergeCell ref="A19:F19"/>
    <mergeCell ref="G19:K19"/>
    <mergeCell ref="A20:F20"/>
    <mergeCell ref="G20:K20"/>
    <mergeCell ref="A21:F21"/>
    <mergeCell ref="G21:K21"/>
    <mergeCell ref="A12:F12"/>
    <mergeCell ref="G12:K12"/>
    <mergeCell ref="A13:F13"/>
    <mergeCell ref="G13:K13"/>
    <mergeCell ref="A14:F14"/>
    <mergeCell ref="G14:K14"/>
    <mergeCell ref="A15:F15"/>
    <mergeCell ref="G15:K15"/>
    <mergeCell ref="A16:F16"/>
    <mergeCell ref="G16:K16"/>
    <mergeCell ref="A1:D1"/>
    <mergeCell ref="A8:F8"/>
    <mergeCell ref="G8:K8"/>
    <mergeCell ref="A9:F9"/>
    <mergeCell ref="G9:K9"/>
    <mergeCell ref="A10:F10"/>
    <mergeCell ref="G10:K10"/>
    <mergeCell ref="A11:F11"/>
    <mergeCell ref="G11:K11"/>
    <mergeCell ref="A6:F7"/>
    <mergeCell ref="G6:K7"/>
  </mergeCells>
  <phoneticPr fontId="7"/>
  <hyperlinks>
    <hyperlink ref="A2" location="第1号別紙!C9" display="（別紙）"/>
    <hyperlink ref="A1:D1" location="チェック表!C10" display="チェック表へ戻る"/>
  </hyperlinks>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oddFooter>&amp;C&amp;"ＭＳ ゴシック,標準"&amp;12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V2" sqref="V2"/>
    </sheetView>
  </sheetViews>
  <sheetFormatPr defaultRowHeight="13.5"/>
  <cols>
    <col min="1" max="1" width="17.625" style="152" customWidth="1"/>
    <col min="2" max="2" width="18" style="152" customWidth="1"/>
    <col min="3" max="3" width="16" style="152" customWidth="1"/>
    <col min="4" max="5" width="16.875" style="152" customWidth="1"/>
    <col min="6" max="6" width="19.125" style="152" customWidth="1"/>
    <col min="7" max="256" width="9" style="152" customWidth="1"/>
    <col min="257" max="257" width="17.625" style="152" customWidth="1"/>
    <col min="258" max="258" width="18" style="152" customWidth="1"/>
    <col min="259" max="259" width="16" style="152" customWidth="1"/>
    <col min="260" max="261" width="16.875" style="152" customWidth="1"/>
    <col min="262" max="262" width="19.125" style="152" customWidth="1"/>
    <col min="263" max="512" width="9" style="152" customWidth="1"/>
    <col min="513" max="513" width="17.625" style="152" customWidth="1"/>
    <col min="514" max="514" width="18" style="152" customWidth="1"/>
    <col min="515" max="515" width="16" style="152" customWidth="1"/>
    <col min="516" max="517" width="16.875" style="152" customWidth="1"/>
    <col min="518" max="518" width="19.125" style="152" customWidth="1"/>
    <col min="519" max="768" width="9" style="152" customWidth="1"/>
    <col min="769" max="769" width="17.625" style="152" customWidth="1"/>
    <col min="770" max="770" width="18" style="152" customWidth="1"/>
    <col min="771" max="771" width="16" style="152" customWidth="1"/>
    <col min="772" max="773" width="16.875" style="152" customWidth="1"/>
    <col min="774" max="774" width="19.125" style="152" customWidth="1"/>
    <col min="775" max="1024" width="9" style="152" customWidth="1"/>
    <col min="1025" max="1025" width="17.625" style="152" customWidth="1"/>
    <col min="1026" max="1026" width="18" style="152" customWidth="1"/>
    <col min="1027" max="1027" width="16" style="152" customWidth="1"/>
    <col min="1028" max="1029" width="16.875" style="152" customWidth="1"/>
    <col min="1030" max="1030" width="19.125" style="152" customWidth="1"/>
    <col min="1031" max="1280" width="9" style="152" customWidth="1"/>
    <col min="1281" max="1281" width="17.625" style="152" customWidth="1"/>
    <col min="1282" max="1282" width="18" style="152" customWidth="1"/>
    <col min="1283" max="1283" width="16" style="152" customWidth="1"/>
    <col min="1284" max="1285" width="16.875" style="152" customWidth="1"/>
    <col min="1286" max="1286" width="19.125" style="152" customWidth="1"/>
    <col min="1287" max="1536" width="9" style="152" customWidth="1"/>
    <col min="1537" max="1537" width="17.625" style="152" customWidth="1"/>
    <col min="1538" max="1538" width="18" style="152" customWidth="1"/>
    <col min="1539" max="1539" width="16" style="152" customWidth="1"/>
    <col min="1540" max="1541" width="16.875" style="152" customWidth="1"/>
    <col min="1542" max="1542" width="19.125" style="152" customWidth="1"/>
    <col min="1543" max="1792" width="9" style="152" customWidth="1"/>
    <col min="1793" max="1793" width="17.625" style="152" customWidth="1"/>
    <col min="1794" max="1794" width="18" style="152" customWidth="1"/>
    <col min="1795" max="1795" width="16" style="152" customWidth="1"/>
    <col min="1796" max="1797" width="16.875" style="152" customWidth="1"/>
    <col min="1798" max="1798" width="19.125" style="152" customWidth="1"/>
    <col min="1799" max="2048" width="9" style="152" customWidth="1"/>
    <col min="2049" max="2049" width="17.625" style="152" customWidth="1"/>
    <col min="2050" max="2050" width="18" style="152" customWidth="1"/>
    <col min="2051" max="2051" width="16" style="152" customWidth="1"/>
    <col min="2052" max="2053" width="16.875" style="152" customWidth="1"/>
    <col min="2054" max="2054" width="19.125" style="152" customWidth="1"/>
    <col min="2055" max="2304" width="9" style="152" customWidth="1"/>
    <col min="2305" max="2305" width="17.625" style="152" customWidth="1"/>
    <col min="2306" max="2306" width="18" style="152" customWidth="1"/>
    <col min="2307" max="2307" width="16" style="152" customWidth="1"/>
    <col min="2308" max="2309" width="16.875" style="152" customWidth="1"/>
    <col min="2310" max="2310" width="19.125" style="152" customWidth="1"/>
    <col min="2311" max="2560" width="9" style="152" customWidth="1"/>
    <col min="2561" max="2561" width="17.625" style="152" customWidth="1"/>
    <col min="2562" max="2562" width="18" style="152" customWidth="1"/>
    <col min="2563" max="2563" width="16" style="152" customWidth="1"/>
    <col min="2564" max="2565" width="16.875" style="152" customWidth="1"/>
    <col min="2566" max="2566" width="19.125" style="152" customWidth="1"/>
    <col min="2567" max="2816" width="9" style="152" customWidth="1"/>
    <col min="2817" max="2817" width="17.625" style="152" customWidth="1"/>
    <col min="2818" max="2818" width="18" style="152" customWidth="1"/>
    <col min="2819" max="2819" width="16" style="152" customWidth="1"/>
    <col min="2820" max="2821" width="16.875" style="152" customWidth="1"/>
    <col min="2822" max="2822" width="19.125" style="152" customWidth="1"/>
    <col min="2823" max="3072" width="9" style="152" customWidth="1"/>
    <col min="3073" max="3073" width="17.625" style="152" customWidth="1"/>
    <col min="3074" max="3074" width="18" style="152" customWidth="1"/>
    <col min="3075" max="3075" width="16" style="152" customWidth="1"/>
    <col min="3076" max="3077" width="16.875" style="152" customWidth="1"/>
    <col min="3078" max="3078" width="19.125" style="152" customWidth="1"/>
    <col min="3079" max="3328" width="9" style="152" customWidth="1"/>
    <col min="3329" max="3329" width="17.625" style="152" customWidth="1"/>
    <col min="3330" max="3330" width="18" style="152" customWidth="1"/>
    <col min="3331" max="3331" width="16" style="152" customWidth="1"/>
    <col min="3332" max="3333" width="16.875" style="152" customWidth="1"/>
    <col min="3334" max="3334" width="19.125" style="152" customWidth="1"/>
    <col min="3335" max="3584" width="9" style="152" customWidth="1"/>
    <col min="3585" max="3585" width="17.625" style="152" customWidth="1"/>
    <col min="3586" max="3586" width="18" style="152" customWidth="1"/>
    <col min="3587" max="3587" width="16" style="152" customWidth="1"/>
    <col min="3588" max="3589" width="16.875" style="152" customWidth="1"/>
    <col min="3590" max="3590" width="19.125" style="152" customWidth="1"/>
    <col min="3591" max="3840" width="9" style="152" customWidth="1"/>
    <col min="3841" max="3841" width="17.625" style="152" customWidth="1"/>
    <col min="3842" max="3842" width="18" style="152" customWidth="1"/>
    <col min="3843" max="3843" width="16" style="152" customWidth="1"/>
    <col min="3844" max="3845" width="16.875" style="152" customWidth="1"/>
    <col min="3846" max="3846" width="19.125" style="152" customWidth="1"/>
    <col min="3847" max="4096" width="9" style="152" customWidth="1"/>
    <col min="4097" max="4097" width="17.625" style="152" customWidth="1"/>
    <col min="4098" max="4098" width="18" style="152" customWidth="1"/>
    <col min="4099" max="4099" width="16" style="152" customWidth="1"/>
    <col min="4100" max="4101" width="16.875" style="152" customWidth="1"/>
    <col min="4102" max="4102" width="19.125" style="152" customWidth="1"/>
    <col min="4103" max="4352" width="9" style="152" customWidth="1"/>
    <col min="4353" max="4353" width="17.625" style="152" customWidth="1"/>
    <col min="4354" max="4354" width="18" style="152" customWidth="1"/>
    <col min="4355" max="4355" width="16" style="152" customWidth="1"/>
    <col min="4356" max="4357" width="16.875" style="152" customWidth="1"/>
    <col min="4358" max="4358" width="19.125" style="152" customWidth="1"/>
    <col min="4359" max="4608" width="9" style="152" customWidth="1"/>
    <col min="4609" max="4609" width="17.625" style="152" customWidth="1"/>
    <col min="4610" max="4610" width="18" style="152" customWidth="1"/>
    <col min="4611" max="4611" width="16" style="152" customWidth="1"/>
    <col min="4612" max="4613" width="16.875" style="152" customWidth="1"/>
    <col min="4614" max="4614" width="19.125" style="152" customWidth="1"/>
    <col min="4615" max="4864" width="9" style="152" customWidth="1"/>
    <col min="4865" max="4865" width="17.625" style="152" customWidth="1"/>
    <col min="4866" max="4866" width="18" style="152" customWidth="1"/>
    <col min="4867" max="4867" width="16" style="152" customWidth="1"/>
    <col min="4868" max="4869" width="16.875" style="152" customWidth="1"/>
    <col min="4870" max="4870" width="19.125" style="152" customWidth="1"/>
    <col min="4871" max="5120" width="9" style="152" customWidth="1"/>
    <col min="5121" max="5121" width="17.625" style="152" customWidth="1"/>
    <col min="5122" max="5122" width="18" style="152" customWidth="1"/>
    <col min="5123" max="5123" width="16" style="152" customWidth="1"/>
    <col min="5124" max="5125" width="16.875" style="152" customWidth="1"/>
    <col min="5126" max="5126" width="19.125" style="152" customWidth="1"/>
    <col min="5127" max="5376" width="9" style="152" customWidth="1"/>
    <col min="5377" max="5377" width="17.625" style="152" customWidth="1"/>
    <col min="5378" max="5378" width="18" style="152" customWidth="1"/>
    <col min="5379" max="5379" width="16" style="152" customWidth="1"/>
    <col min="5380" max="5381" width="16.875" style="152" customWidth="1"/>
    <col min="5382" max="5382" width="19.125" style="152" customWidth="1"/>
    <col min="5383" max="5632" width="9" style="152" customWidth="1"/>
    <col min="5633" max="5633" width="17.625" style="152" customWidth="1"/>
    <col min="5634" max="5634" width="18" style="152" customWidth="1"/>
    <col min="5635" max="5635" width="16" style="152" customWidth="1"/>
    <col min="5636" max="5637" width="16.875" style="152" customWidth="1"/>
    <col min="5638" max="5638" width="19.125" style="152" customWidth="1"/>
    <col min="5639" max="5888" width="9" style="152" customWidth="1"/>
    <col min="5889" max="5889" width="17.625" style="152" customWidth="1"/>
    <col min="5890" max="5890" width="18" style="152" customWidth="1"/>
    <col min="5891" max="5891" width="16" style="152" customWidth="1"/>
    <col min="5892" max="5893" width="16.875" style="152" customWidth="1"/>
    <col min="5894" max="5894" width="19.125" style="152" customWidth="1"/>
    <col min="5895" max="6144" width="9" style="152" customWidth="1"/>
    <col min="6145" max="6145" width="17.625" style="152" customWidth="1"/>
    <col min="6146" max="6146" width="18" style="152" customWidth="1"/>
    <col min="6147" max="6147" width="16" style="152" customWidth="1"/>
    <col min="6148" max="6149" width="16.875" style="152" customWidth="1"/>
    <col min="6150" max="6150" width="19.125" style="152" customWidth="1"/>
    <col min="6151" max="6400" width="9" style="152" customWidth="1"/>
    <col min="6401" max="6401" width="17.625" style="152" customWidth="1"/>
    <col min="6402" max="6402" width="18" style="152" customWidth="1"/>
    <col min="6403" max="6403" width="16" style="152" customWidth="1"/>
    <col min="6404" max="6405" width="16.875" style="152" customWidth="1"/>
    <col min="6406" max="6406" width="19.125" style="152" customWidth="1"/>
    <col min="6407" max="6656" width="9" style="152" customWidth="1"/>
    <col min="6657" max="6657" width="17.625" style="152" customWidth="1"/>
    <col min="6658" max="6658" width="18" style="152" customWidth="1"/>
    <col min="6659" max="6659" width="16" style="152" customWidth="1"/>
    <col min="6660" max="6661" width="16.875" style="152" customWidth="1"/>
    <col min="6662" max="6662" width="19.125" style="152" customWidth="1"/>
    <col min="6663" max="6912" width="9" style="152" customWidth="1"/>
    <col min="6913" max="6913" width="17.625" style="152" customWidth="1"/>
    <col min="6914" max="6914" width="18" style="152" customWidth="1"/>
    <col min="6915" max="6915" width="16" style="152" customWidth="1"/>
    <col min="6916" max="6917" width="16.875" style="152" customWidth="1"/>
    <col min="6918" max="6918" width="19.125" style="152" customWidth="1"/>
    <col min="6919" max="7168" width="9" style="152" customWidth="1"/>
    <col min="7169" max="7169" width="17.625" style="152" customWidth="1"/>
    <col min="7170" max="7170" width="18" style="152" customWidth="1"/>
    <col min="7171" max="7171" width="16" style="152" customWidth="1"/>
    <col min="7172" max="7173" width="16.875" style="152" customWidth="1"/>
    <col min="7174" max="7174" width="19.125" style="152" customWidth="1"/>
    <col min="7175" max="7424" width="9" style="152" customWidth="1"/>
    <col min="7425" max="7425" width="17.625" style="152" customWidth="1"/>
    <col min="7426" max="7426" width="18" style="152" customWidth="1"/>
    <col min="7427" max="7427" width="16" style="152" customWidth="1"/>
    <col min="7428" max="7429" width="16.875" style="152" customWidth="1"/>
    <col min="7430" max="7430" width="19.125" style="152" customWidth="1"/>
    <col min="7431" max="7680" width="9" style="152" customWidth="1"/>
    <col min="7681" max="7681" width="17.625" style="152" customWidth="1"/>
    <col min="7682" max="7682" width="18" style="152" customWidth="1"/>
    <col min="7683" max="7683" width="16" style="152" customWidth="1"/>
    <col min="7684" max="7685" width="16.875" style="152" customWidth="1"/>
    <col min="7686" max="7686" width="19.125" style="152" customWidth="1"/>
    <col min="7687" max="7936" width="9" style="152" customWidth="1"/>
    <col min="7937" max="7937" width="17.625" style="152" customWidth="1"/>
    <col min="7938" max="7938" width="18" style="152" customWidth="1"/>
    <col min="7939" max="7939" width="16" style="152" customWidth="1"/>
    <col min="7940" max="7941" width="16.875" style="152" customWidth="1"/>
    <col min="7942" max="7942" width="19.125" style="152" customWidth="1"/>
    <col min="7943" max="8192" width="9" style="152" customWidth="1"/>
    <col min="8193" max="8193" width="17.625" style="152" customWidth="1"/>
    <col min="8194" max="8194" width="18" style="152" customWidth="1"/>
    <col min="8195" max="8195" width="16" style="152" customWidth="1"/>
    <col min="8196" max="8197" width="16.875" style="152" customWidth="1"/>
    <col min="8198" max="8198" width="19.125" style="152" customWidth="1"/>
    <col min="8199" max="8448" width="9" style="152" customWidth="1"/>
    <col min="8449" max="8449" width="17.625" style="152" customWidth="1"/>
    <col min="8450" max="8450" width="18" style="152" customWidth="1"/>
    <col min="8451" max="8451" width="16" style="152" customWidth="1"/>
    <col min="8452" max="8453" width="16.875" style="152" customWidth="1"/>
    <col min="8454" max="8454" width="19.125" style="152" customWidth="1"/>
    <col min="8455" max="8704" width="9" style="152" customWidth="1"/>
    <col min="8705" max="8705" width="17.625" style="152" customWidth="1"/>
    <col min="8706" max="8706" width="18" style="152" customWidth="1"/>
    <col min="8707" max="8707" width="16" style="152" customWidth="1"/>
    <col min="8708" max="8709" width="16.875" style="152" customWidth="1"/>
    <col min="8710" max="8710" width="19.125" style="152" customWidth="1"/>
    <col min="8711" max="8960" width="9" style="152" customWidth="1"/>
    <col min="8961" max="8961" width="17.625" style="152" customWidth="1"/>
    <col min="8962" max="8962" width="18" style="152" customWidth="1"/>
    <col min="8963" max="8963" width="16" style="152" customWidth="1"/>
    <col min="8964" max="8965" width="16.875" style="152" customWidth="1"/>
    <col min="8966" max="8966" width="19.125" style="152" customWidth="1"/>
    <col min="8967" max="9216" width="9" style="152" customWidth="1"/>
    <col min="9217" max="9217" width="17.625" style="152" customWidth="1"/>
    <col min="9218" max="9218" width="18" style="152" customWidth="1"/>
    <col min="9219" max="9219" width="16" style="152" customWidth="1"/>
    <col min="9220" max="9221" width="16.875" style="152" customWidth="1"/>
    <col min="9222" max="9222" width="19.125" style="152" customWidth="1"/>
    <col min="9223" max="9472" width="9" style="152" customWidth="1"/>
    <col min="9473" max="9473" width="17.625" style="152" customWidth="1"/>
    <col min="9474" max="9474" width="18" style="152" customWidth="1"/>
    <col min="9475" max="9475" width="16" style="152" customWidth="1"/>
    <col min="9476" max="9477" width="16.875" style="152" customWidth="1"/>
    <col min="9478" max="9478" width="19.125" style="152" customWidth="1"/>
    <col min="9479" max="9728" width="9" style="152" customWidth="1"/>
    <col min="9729" max="9729" width="17.625" style="152" customWidth="1"/>
    <col min="9730" max="9730" width="18" style="152" customWidth="1"/>
    <col min="9731" max="9731" width="16" style="152" customWidth="1"/>
    <col min="9732" max="9733" width="16.875" style="152" customWidth="1"/>
    <col min="9734" max="9734" width="19.125" style="152" customWidth="1"/>
    <col min="9735" max="9984" width="9" style="152" customWidth="1"/>
    <col min="9985" max="9985" width="17.625" style="152" customWidth="1"/>
    <col min="9986" max="9986" width="18" style="152" customWidth="1"/>
    <col min="9987" max="9987" width="16" style="152" customWidth="1"/>
    <col min="9988" max="9989" width="16.875" style="152" customWidth="1"/>
    <col min="9990" max="9990" width="19.125" style="152" customWidth="1"/>
    <col min="9991" max="10240" width="9" style="152" customWidth="1"/>
    <col min="10241" max="10241" width="17.625" style="152" customWidth="1"/>
    <col min="10242" max="10242" width="18" style="152" customWidth="1"/>
    <col min="10243" max="10243" width="16" style="152" customWidth="1"/>
    <col min="10244" max="10245" width="16.875" style="152" customWidth="1"/>
    <col min="10246" max="10246" width="19.125" style="152" customWidth="1"/>
    <col min="10247" max="10496" width="9" style="152" customWidth="1"/>
    <col min="10497" max="10497" width="17.625" style="152" customWidth="1"/>
    <col min="10498" max="10498" width="18" style="152" customWidth="1"/>
    <col min="10499" max="10499" width="16" style="152" customWidth="1"/>
    <col min="10500" max="10501" width="16.875" style="152" customWidth="1"/>
    <col min="10502" max="10502" width="19.125" style="152" customWidth="1"/>
    <col min="10503" max="10752" width="9" style="152" customWidth="1"/>
    <col min="10753" max="10753" width="17.625" style="152" customWidth="1"/>
    <col min="10754" max="10754" width="18" style="152" customWidth="1"/>
    <col min="10755" max="10755" width="16" style="152" customWidth="1"/>
    <col min="10756" max="10757" width="16.875" style="152" customWidth="1"/>
    <col min="10758" max="10758" width="19.125" style="152" customWidth="1"/>
    <col min="10759" max="11008" width="9" style="152" customWidth="1"/>
    <col min="11009" max="11009" width="17.625" style="152" customWidth="1"/>
    <col min="11010" max="11010" width="18" style="152" customWidth="1"/>
    <col min="11011" max="11011" width="16" style="152" customWidth="1"/>
    <col min="11012" max="11013" width="16.875" style="152" customWidth="1"/>
    <col min="11014" max="11014" width="19.125" style="152" customWidth="1"/>
    <col min="11015" max="11264" width="9" style="152" customWidth="1"/>
    <col min="11265" max="11265" width="17.625" style="152" customWidth="1"/>
    <col min="11266" max="11266" width="18" style="152" customWidth="1"/>
    <col min="11267" max="11267" width="16" style="152" customWidth="1"/>
    <col min="11268" max="11269" width="16.875" style="152" customWidth="1"/>
    <col min="11270" max="11270" width="19.125" style="152" customWidth="1"/>
    <col min="11271" max="11520" width="9" style="152" customWidth="1"/>
    <col min="11521" max="11521" width="17.625" style="152" customWidth="1"/>
    <col min="11522" max="11522" width="18" style="152" customWidth="1"/>
    <col min="11523" max="11523" width="16" style="152" customWidth="1"/>
    <col min="11524" max="11525" width="16.875" style="152" customWidth="1"/>
    <col min="11526" max="11526" width="19.125" style="152" customWidth="1"/>
    <col min="11527" max="11776" width="9" style="152" customWidth="1"/>
    <col min="11777" max="11777" width="17.625" style="152" customWidth="1"/>
    <col min="11778" max="11778" width="18" style="152" customWidth="1"/>
    <col min="11779" max="11779" width="16" style="152" customWidth="1"/>
    <col min="11780" max="11781" width="16.875" style="152" customWidth="1"/>
    <col min="11782" max="11782" width="19.125" style="152" customWidth="1"/>
    <col min="11783" max="12032" width="9" style="152" customWidth="1"/>
    <col min="12033" max="12033" width="17.625" style="152" customWidth="1"/>
    <col min="12034" max="12034" width="18" style="152" customWidth="1"/>
    <col min="12035" max="12035" width="16" style="152" customWidth="1"/>
    <col min="12036" max="12037" width="16.875" style="152" customWidth="1"/>
    <col min="12038" max="12038" width="19.125" style="152" customWidth="1"/>
    <col min="12039" max="12288" width="9" style="152" customWidth="1"/>
    <col min="12289" max="12289" width="17.625" style="152" customWidth="1"/>
    <col min="12290" max="12290" width="18" style="152" customWidth="1"/>
    <col min="12291" max="12291" width="16" style="152" customWidth="1"/>
    <col min="12292" max="12293" width="16.875" style="152" customWidth="1"/>
    <col min="12294" max="12294" width="19.125" style="152" customWidth="1"/>
    <col min="12295" max="12544" width="9" style="152" customWidth="1"/>
    <col min="12545" max="12545" width="17.625" style="152" customWidth="1"/>
    <col min="12546" max="12546" width="18" style="152" customWidth="1"/>
    <col min="12547" max="12547" width="16" style="152" customWidth="1"/>
    <col min="12548" max="12549" width="16.875" style="152" customWidth="1"/>
    <col min="12550" max="12550" width="19.125" style="152" customWidth="1"/>
    <col min="12551" max="12800" width="9" style="152" customWidth="1"/>
    <col min="12801" max="12801" width="17.625" style="152" customWidth="1"/>
    <col min="12802" max="12802" width="18" style="152" customWidth="1"/>
    <col min="12803" max="12803" width="16" style="152" customWidth="1"/>
    <col min="12804" max="12805" width="16.875" style="152" customWidth="1"/>
    <col min="12806" max="12806" width="19.125" style="152" customWidth="1"/>
    <col min="12807" max="13056" width="9" style="152" customWidth="1"/>
    <col min="13057" max="13057" width="17.625" style="152" customWidth="1"/>
    <col min="13058" max="13058" width="18" style="152" customWidth="1"/>
    <col min="13059" max="13059" width="16" style="152" customWidth="1"/>
    <col min="13060" max="13061" width="16.875" style="152" customWidth="1"/>
    <col min="13062" max="13062" width="19.125" style="152" customWidth="1"/>
    <col min="13063" max="13312" width="9" style="152" customWidth="1"/>
    <col min="13313" max="13313" width="17.625" style="152" customWidth="1"/>
    <col min="13314" max="13314" width="18" style="152" customWidth="1"/>
    <col min="13315" max="13315" width="16" style="152" customWidth="1"/>
    <col min="13316" max="13317" width="16.875" style="152" customWidth="1"/>
    <col min="13318" max="13318" width="19.125" style="152" customWidth="1"/>
    <col min="13319" max="13568" width="9" style="152" customWidth="1"/>
    <col min="13569" max="13569" width="17.625" style="152" customWidth="1"/>
    <col min="13570" max="13570" width="18" style="152" customWidth="1"/>
    <col min="13571" max="13571" width="16" style="152" customWidth="1"/>
    <col min="13572" max="13573" width="16.875" style="152" customWidth="1"/>
    <col min="13574" max="13574" width="19.125" style="152" customWidth="1"/>
    <col min="13575" max="13824" width="9" style="152" customWidth="1"/>
    <col min="13825" max="13825" width="17.625" style="152" customWidth="1"/>
    <col min="13826" max="13826" width="18" style="152" customWidth="1"/>
    <col min="13827" max="13827" width="16" style="152" customWidth="1"/>
    <col min="13828" max="13829" width="16.875" style="152" customWidth="1"/>
    <col min="13830" max="13830" width="19.125" style="152" customWidth="1"/>
    <col min="13831" max="14080" width="9" style="152" customWidth="1"/>
    <col min="14081" max="14081" width="17.625" style="152" customWidth="1"/>
    <col min="14082" max="14082" width="18" style="152" customWidth="1"/>
    <col min="14083" max="14083" width="16" style="152" customWidth="1"/>
    <col min="14084" max="14085" width="16.875" style="152" customWidth="1"/>
    <col min="14086" max="14086" width="19.125" style="152" customWidth="1"/>
    <col min="14087" max="14336" width="9" style="152" customWidth="1"/>
    <col min="14337" max="14337" width="17.625" style="152" customWidth="1"/>
    <col min="14338" max="14338" width="18" style="152" customWidth="1"/>
    <col min="14339" max="14339" width="16" style="152" customWidth="1"/>
    <col min="14340" max="14341" width="16.875" style="152" customWidth="1"/>
    <col min="14342" max="14342" width="19.125" style="152" customWidth="1"/>
    <col min="14343" max="14592" width="9" style="152" customWidth="1"/>
    <col min="14593" max="14593" width="17.625" style="152" customWidth="1"/>
    <col min="14594" max="14594" width="18" style="152" customWidth="1"/>
    <col min="14595" max="14595" width="16" style="152" customWidth="1"/>
    <col min="14596" max="14597" width="16.875" style="152" customWidth="1"/>
    <col min="14598" max="14598" width="19.125" style="152" customWidth="1"/>
    <col min="14599" max="14848" width="9" style="152" customWidth="1"/>
    <col min="14849" max="14849" width="17.625" style="152" customWidth="1"/>
    <col min="14850" max="14850" width="18" style="152" customWidth="1"/>
    <col min="14851" max="14851" width="16" style="152" customWidth="1"/>
    <col min="14852" max="14853" width="16.875" style="152" customWidth="1"/>
    <col min="14854" max="14854" width="19.125" style="152" customWidth="1"/>
    <col min="14855" max="15104" width="9" style="152" customWidth="1"/>
    <col min="15105" max="15105" width="17.625" style="152" customWidth="1"/>
    <col min="15106" max="15106" width="18" style="152" customWidth="1"/>
    <col min="15107" max="15107" width="16" style="152" customWidth="1"/>
    <col min="15108" max="15109" width="16.875" style="152" customWidth="1"/>
    <col min="15110" max="15110" width="19.125" style="152" customWidth="1"/>
    <col min="15111" max="15360" width="9" style="152" customWidth="1"/>
    <col min="15361" max="15361" width="17.625" style="152" customWidth="1"/>
    <col min="15362" max="15362" width="18" style="152" customWidth="1"/>
    <col min="15363" max="15363" width="16" style="152" customWidth="1"/>
    <col min="15364" max="15365" width="16.875" style="152" customWidth="1"/>
    <col min="15366" max="15366" width="19.125" style="152" customWidth="1"/>
    <col min="15367" max="15616" width="9" style="152" customWidth="1"/>
    <col min="15617" max="15617" width="17.625" style="152" customWidth="1"/>
    <col min="15618" max="15618" width="18" style="152" customWidth="1"/>
    <col min="15619" max="15619" width="16" style="152" customWidth="1"/>
    <col min="15620" max="15621" width="16.875" style="152" customWidth="1"/>
    <col min="15622" max="15622" width="19.125" style="152" customWidth="1"/>
    <col min="15623" max="15872" width="9" style="152" customWidth="1"/>
    <col min="15873" max="15873" width="17.625" style="152" customWidth="1"/>
    <col min="15874" max="15874" width="18" style="152" customWidth="1"/>
    <col min="15875" max="15875" width="16" style="152" customWidth="1"/>
    <col min="15876" max="15877" width="16.875" style="152" customWidth="1"/>
    <col min="15878" max="15878" width="19.125" style="152" customWidth="1"/>
    <col min="15879" max="16128" width="9" style="152" customWidth="1"/>
    <col min="16129" max="16129" width="17.625" style="152" customWidth="1"/>
    <col min="16130" max="16130" width="18" style="152" customWidth="1"/>
    <col min="16131" max="16131" width="16" style="152" customWidth="1"/>
    <col min="16132" max="16133" width="16.875" style="152" customWidth="1"/>
    <col min="16134" max="16134" width="19.125" style="152" customWidth="1"/>
    <col min="16135" max="16384" width="9" style="152" customWidth="1"/>
  </cols>
  <sheetData>
    <row r="1" spans="1:8" ht="24.75" customHeight="1">
      <c r="A1" s="152" t="s">
        <v>1008</v>
      </c>
      <c r="F1" s="103"/>
    </row>
    <row r="2" spans="1:8" ht="17.25">
      <c r="A2" s="1888" t="s">
        <v>925</v>
      </c>
      <c r="B2" s="1888"/>
      <c r="C2" s="1888"/>
      <c r="D2" s="1888"/>
      <c r="E2" s="1888"/>
      <c r="F2" s="1888"/>
      <c r="H2" s="390" t="s">
        <v>1045</v>
      </c>
    </row>
    <row r="3" spans="1:8" ht="17.25">
      <c r="A3" s="548"/>
      <c r="B3" s="548"/>
      <c r="C3" s="548"/>
      <c r="D3" s="548"/>
      <c r="E3" s="548"/>
      <c r="F3" s="548"/>
    </row>
    <row r="4" spans="1:8" ht="21.75" customHeight="1">
      <c r="D4" s="551" t="s">
        <v>1009</v>
      </c>
      <c r="E4" s="1889"/>
      <c r="F4" s="1172"/>
    </row>
    <row r="5" spans="1:8" ht="21.75" customHeight="1">
      <c r="D5" s="551" t="s">
        <v>835</v>
      </c>
      <c r="E5" s="1889"/>
      <c r="F5" s="1172"/>
    </row>
    <row r="6" spans="1:8" ht="17.25" customHeight="1">
      <c r="D6" s="83"/>
      <c r="E6" s="554"/>
      <c r="F6" s="50"/>
    </row>
    <row r="7" spans="1:8" ht="21.75" customHeight="1">
      <c r="A7" s="1890" t="s">
        <v>907</v>
      </c>
      <c r="B7" s="1891"/>
      <c r="C7" s="1891"/>
      <c r="D7" s="1891"/>
      <c r="E7" s="1891"/>
      <c r="F7" s="1892"/>
    </row>
    <row r="8" spans="1:8" ht="17.25" customHeight="1">
      <c r="E8" s="1893"/>
      <c r="F8" s="1893"/>
    </row>
    <row r="9" spans="1:8" ht="21.75" customHeight="1">
      <c r="A9" s="1895" t="s">
        <v>50</v>
      </c>
      <c r="B9" s="1894" t="s">
        <v>1010</v>
      </c>
      <c r="C9" s="1894"/>
      <c r="D9" s="1894" t="s">
        <v>568</v>
      </c>
      <c r="E9" s="1894"/>
      <c r="F9" s="1894"/>
    </row>
    <row r="10" spans="1:8" ht="21.75" customHeight="1">
      <c r="A10" s="1896"/>
      <c r="B10" s="551" t="s">
        <v>232</v>
      </c>
      <c r="C10" s="551" t="s">
        <v>1014</v>
      </c>
      <c r="D10" s="1894"/>
      <c r="E10" s="1894"/>
      <c r="F10" s="1894"/>
    </row>
    <row r="11" spans="1:8" ht="21.75" customHeight="1">
      <c r="A11" s="1897"/>
      <c r="B11" s="1897"/>
      <c r="C11" s="1897"/>
      <c r="D11" s="553" t="s">
        <v>888</v>
      </c>
      <c r="E11" s="555" t="s">
        <v>1015</v>
      </c>
      <c r="F11" s="180" t="s">
        <v>514</v>
      </c>
    </row>
    <row r="12" spans="1:8" ht="21.75" customHeight="1">
      <c r="A12" s="1898"/>
      <c r="B12" s="1898"/>
      <c r="C12" s="1898"/>
      <c r="D12" s="179" t="s">
        <v>1017</v>
      </c>
      <c r="E12" s="556" t="s">
        <v>344</v>
      </c>
      <c r="F12" s="182"/>
    </row>
    <row r="13" spans="1:8" ht="21.75" customHeight="1">
      <c r="A13" s="1897"/>
      <c r="B13" s="1897"/>
      <c r="C13" s="1897"/>
      <c r="D13" s="553" t="s">
        <v>888</v>
      </c>
      <c r="E13" s="555" t="s">
        <v>1015</v>
      </c>
      <c r="F13" s="180" t="s">
        <v>514</v>
      </c>
    </row>
    <row r="14" spans="1:8" ht="21.75" customHeight="1">
      <c r="A14" s="1898"/>
      <c r="B14" s="1898"/>
      <c r="C14" s="1898"/>
      <c r="D14" s="179" t="s">
        <v>1017</v>
      </c>
      <c r="E14" s="556" t="s">
        <v>344</v>
      </c>
      <c r="F14" s="182"/>
    </row>
    <row r="15" spans="1:8" ht="21.75" customHeight="1">
      <c r="A15" s="1897"/>
      <c r="B15" s="1897"/>
      <c r="C15" s="1897"/>
      <c r="D15" s="553" t="s">
        <v>888</v>
      </c>
      <c r="E15" s="555" t="s">
        <v>1015</v>
      </c>
      <c r="F15" s="180" t="s">
        <v>514</v>
      </c>
    </row>
    <row r="16" spans="1:8" ht="21.75" customHeight="1">
      <c r="A16" s="1898"/>
      <c r="B16" s="1898"/>
      <c r="C16" s="1898"/>
      <c r="D16" s="179" t="s">
        <v>1017</v>
      </c>
      <c r="E16" s="556" t="s">
        <v>344</v>
      </c>
      <c r="F16" s="182"/>
    </row>
    <row r="17" spans="1:6" ht="21.75" customHeight="1">
      <c r="A17" s="1897"/>
      <c r="B17" s="1897"/>
      <c r="C17" s="1897"/>
      <c r="D17" s="553" t="s">
        <v>888</v>
      </c>
      <c r="E17" s="555" t="s">
        <v>1015</v>
      </c>
      <c r="F17" s="180" t="s">
        <v>514</v>
      </c>
    </row>
    <row r="18" spans="1:6" ht="21.75" customHeight="1">
      <c r="A18" s="1898"/>
      <c r="B18" s="1898"/>
      <c r="C18" s="1898"/>
      <c r="D18" s="179" t="s">
        <v>1017</v>
      </c>
      <c r="E18" s="556" t="s">
        <v>344</v>
      </c>
      <c r="F18" s="182"/>
    </row>
    <row r="19" spans="1:6" ht="21.75" customHeight="1">
      <c r="A19" s="1897"/>
      <c r="B19" s="1897"/>
      <c r="C19" s="1897"/>
      <c r="D19" s="553" t="s">
        <v>888</v>
      </c>
      <c r="E19" s="555" t="s">
        <v>1015</v>
      </c>
      <c r="F19" s="180" t="s">
        <v>514</v>
      </c>
    </row>
    <row r="20" spans="1:6" ht="21.75" customHeight="1">
      <c r="A20" s="1898"/>
      <c r="B20" s="1898"/>
      <c r="C20" s="1898"/>
      <c r="D20" s="179" t="s">
        <v>1017</v>
      </c>
      <c r="E20" s="556" t="s">
        <v>344</v>
      </c>
      <c r="F20" s="182"/>
    </row>
    <row r="21" spans="1:6" ht="21.75" customHeight="1">
      <c r="A21" s="1897"/>
      <c r="B21" s="1897"/>
      <c r="C21" s="1897"/>
      <c r="D21" s="553" t="s">
        <v>888</v>
      </c>
      <c r="E21" s="555" t="s">
        <v>1015</v>
      </c>
      <c r="F21" s="180" t="s">
        <v>514</v>
      </c>
    </row>
    <row r="22" spans="1:6" ht="21.75" customHeight="1">
      <c r="A22" s="1898"/>
      <c r="B22" s="1898"/>
      <c r="C22" s="1898"/>
      <c r="D22" s="179" t="s">
        <v>1017</v>
      </c>
      <c r="E22" s="556" t="s">
        <v>344</v>
      </c>
      <c r="F22" s="182"/>
    </row>
    <row r="23" spans="1:6" ht="21.75" customHeight="1">
      <c r="A23" s="1897"/>
      <c r="B23" s="1897"/>
      <c r="C23" s="1897"/>
      <c r="D23" s="553" t="s">
        <v>888</v>
      </c>
      <c r="E23" s="555" t="s">
        <v>1015</v>
      </c>
      <c r="F23" s="180" t="s">
        <v>514</v>
      </c>
    </row>
    <row r="24" spans="1:6" ht="21.75" customHeight="1">
      <c r="A24" s="1898"/>
      <c r="B24" s="1898"/>
      <c r="C24" s="1898"/>
      <c r="D24" s="179" t="s">
        <v>1017</v>
      </c>
      <c r="E24" s="556" t="s">
        <v>344</v>
      </c>
      <c r="F24" s="182"/>
    </row>
    <row r="25" spans="1:6" ht="21.75" customHeight="1">
      <c r="A25" s="1897"/>
      <c r="B25" s="1897"/>
      <c r="C25" s="1897"/>
      <c r="D25" s="553" t="s">
        <v>888</v>
      </c>
      <c r="E25" s="555" t="s">
        <v>1015</v>
      </c>
      <c r="F25" s="180" t="s">
        <v>514</v>
      </c>
    </row>
    <row r="26" spans="1:6" ht="21.75" customHeight="1">
      <c r="A26" s="1898"/>
      <c r="B26" s="1898"/>
      <c r="C26" s="1898"/>
      <c r="D26" s="179" t="s">
        <v>1017</v>
      </c>
      <c r="E26" s="556" t="s">
        <v>344</v>
      </c>
      <c r="F26" s="182"/>
    </row>
    <row r="27" spans="1:6" ht="21.75" customHeight="1">
      <c r="A27" s="1897"/>
      <c r="B27" s="1897"/>
      <c r="C27" s="1897"/>
      <c r="D27" s="553" t="s">
        <v>888</v>
      </c>
      <c r="E27" s="555" t="s">
        <v>1015</v>
      </c>
      <c r="F27" s="180" t="s">
        <v>514</v>
      </c>
    </row>
    <row r="28" spans="1:6" ht="21.75" customHeight="1">
      <c r="A28" s="1898"/>
      <c r="B28" s="1898"/>
      <c r="C28" s="1898"/>
      <c r="D28" s="179" t="s">
        <v>1017</v>
      </c>
      <c r="E28" s="556" t="s">
        <v>344</v>
      </c>
      <c r="F28" s="182"/>
    </row>
    <row r="29" spans="1:6" ht="21.75" customHeight="1">
      <c r="A29" s="1897"/>
      <c r="B29" s="1897"/>
      <c r="C29" s="1897"/>
      <c r="D29" s="553" t="s">
        <v>888</v>
      </c>
      <c r="E29" s="555" t="s">
        <v>1015</v>
      </c>
      <c r="F29" s="180" t="s">
        <v>514</v>
      </c>
    </row>
    <row r="30" spans="1:6" ht="21.75" customHeight="1">
      <c r="A30" s="1898"/>
      <c r="B30" s="1898"/>
      <c r="C30" s="1898"/>
      <c r="D30" s="179" t="s">
        <v>1017</v>
      </c>
      <c r="E30" s="556" t="s">
        <v>344</v>
      </c>
      <c r="F30" s="182"/>
    </row>
    <row r="31" spans="1:6" ht="21.75" customHeight="1">
      <c r="A31" s="1897"/>
      <c r="B31" s="1897"/>
      <c r="C31" s="1897"/>
      <c r="D31" s="553" t="s">
        <v>888</v>
      </c>
      <c r="E31" s="555" t="s">
        <v>1015</v>
      </c>
      <c r="F31" s="180" t="s">
        <v>514</v>
      </c>
    </row>
    <row r="32" spans="1:6" ht="21.75" customHeight="1">
      <c r="A32" s="1898"/>
      <c r="B32" s="1898"/>
      <c r="C32" s="1898"/>
      <c r="D32" s="179" t="s">
        <v>1017</v>
      </c>
      <c r="E32" s="556" t="s">
        <v>344</v>
      </c>
      <c r="F32" s="182"/>
    </row>
    <row r="33" spans="1:6" ht="21.75" customHeight="1">
      <c r="A33" s="1897"/>
      <c r="B33" s="1897"/>
      <c r="C33" s="1897"/>
      <c r="D33" s="553" t="s">
        <v>888</v>
      </c>
      <c r="E33" s="555" t="s">
        <v>1015</v>
      </c>
      <c r="F33" s="180" t="s">
        <v>514</v>
      </c>
    </row>
    <row r="34" spans="1:6" ht="21.75" customHeight="1">
      <c r="A34" s="1898"/>
      <c r="B34" s="1898"/>
      <c r="C34" s="1898"/>
      <c r="D34" s="179" t="s">
        <v>1017</v>
      </c>
      <c r="E34" s="556" t="s">
        <v>344</v>
      </c>
      <c r="F34" s="182"/>
    </row>
    <row r="35" spans="1:6" ht="21.75" customHeight="1">
      <c r="A35" s="1897"/>
      <c r="B35" s="1897"/>
      <c r="C35" s="1897"/>
      <c r="D35" s="553" t="s">
        <v>888</v>
      </c>
      <c r="E35" s="555" t="s">
        <v>1015</v>
      </c>
      <c r="F35" s="180" t="s">
        <v>514</v>
      </c>
    </row>
    <row r="36" spans="1:6" ht="21.75" customHeight="1">
      <c r="A36" s="1898"/>
      <c r="B36" s="1898"/>
      <c r="C36" s="1898"/>
      <c r="D36" s="179" t="s">
        <v>1017</v>
      </c>
      <c r="E36" s="556" t="s">
        <v>344</v>
      </c>
      <c r="F36" s="182"/>
    </row>
    <row r="37" spans="1:6" ht="21.75" customHeight="1">
      <c r="A37" s="1897"/>
      <c r="B37" s="1897"/>
      <c r="C37" s="1897"/>
      <c r="D37" s="553" t="s">
        <v>888</v>
      </c>
      <c r="E37" s="555" t="s">
        <v>1015</v>
      </c>
      <c r="F37" s="180" t="s">
        <v>514</v>
      </c>
    </row>
    <row r="38" spans="1:6" ht="21.75" customHeight="1">
      <c r="A38" s="1898"/>
      <c r="B38" s="1898"/>
      <c r="C38" s="1898"/>
      <c r="D38" s="179" t="s">
        <v>1017</v>
      </c>
      <c r="E38" s="556" t="s">
        <v>344</v>
      </c>
      <c r="F38" s="182"/>
    </row>
    <row r="39" spans="1:6" ht="21.75" customHeight="1">
      <c r="A39" s="1897"/>
      <c r="B39" s="1897"/>
      <c r="C39" s="1897"/>
      <c r="D39" s="553" t="s">
        <v>888</v>
      </c>
      <c r="E39" s="555" t="s">
        <v>1015</v>
      </c>
      <c r="F39" s="180" t="s">
        <v>514</v>
      </c>
    </row>
    <row r="40" spans="1:6" ht="21.75" customHeight="1">
      <c r="A40" s="1898"/>
      <c r="B40" s="1898"/>
      <c r="C40" s="1898"/>
      <c r="D40" s="179" t="s">
        <v>1017</v>
      </c>
      <c r="E40" s="556" t="s">
        <v>344</v>
      </c>
      <c r="F40" s="182"/>
    </row>
    <row r="41" spans="1:6" ht="21.75" customHeight="1">
      <c r="A41" s="1897"/>
      <c r="B41" s="1897"/>
      <c r="C41" s="1897"/>
      <c r="D41" s="553" t="s">
        <v>888</v>
      </c>
      <c r="E41" s="555" t="s">
        <v>1015</v>
      </c>
      <c r="F41" s="180" t="s">
        <v>514</v>
      </c>
    </row>
    <row r="42" spans="1:6" ht="21.75" customHeight="1">
      <c r="A42" s="1898"/>
      <c r="B42" s="1898"/>
      <c r="C42" s="1898"/>
      <c r="D42" s="179" t="s">
        <v>1017</v>
      </c>
      <c r="E42" s="556" t="s">
        <v>344</v>
      </c>
      <c r="F42" s="182"/>
    </row>
    <row r="43" spans="1:6" ht="21.75" customHeight="1">
      <c r="A43" s="550"/>
      <c r="B43" s="168" t="s">
        <v>758</v>
      </c>
      <c r="C43" s="552"/>
      <c r="D43" s="164"/>
      <c r="E43" s="164"/>
      <c r="F43" s="164"/>
    </row>
    <row r="46" spans="1:6">
      <c r="A46" s="152" t="s">
        <v>1267</v>
      </c>
    </row>
    <row r="47" spans="1:6">
      <c r="A47" s="152" t="s">
        <v>80</v>
      </c>
    </row>
    <row r="48" spans="1:6">
      <c r="A48" s="152" t="s">
        <v>890</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B9:C9"/>
    <mergeCell ref="A9:A10"/>
    <mergeCell ref="D9:F10"/>
    <mergeCell ref="A11:A12"/>
    <mergeCell ref="B11:B12"/>
    <mergeCell ref="C11:C12"/>
    <mergeCell ref="A2:F2"/>
    <mergeCell ref="E4:F4"/>
    <mergeCell ref="E5:F5"/>
    <mergeCell ref="A7:F7"/>
    <mergeCell ref="E8:F8"/>
  </mergeCells>
  <phoneticPr fontId="7"/>
  <hyperlinks>
    <hyperlink ref="H2" location="チェック表!A1" display="戻る"/>
  </hyperlinks>
  <pageMargins left="0.74803149606299213" right="0.74803149606299213" top="0.78740157480314965" bottom="0.78740157480314965" header="0.51181102362204722" footer="0.51181102362204722"/>
  <pageSetup paperSize="9" scale="8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85" zoomScaleSheetLayoutView="85" workbookViewId="0">
      <selection activeCell="H3" sqref="H3"/>
    </sheetView>
  </sheetViews>
  <sheetFormatPr defaultRowHeight="13.5"/>
  <cols>
    <col min="1" max="1" width="13.75" style="152" customWidth="1"/>
    <col min="2" max="2" width="18" style="152" customWidth="1"/>
    <col min="3" max="3" width="14.5" style="152" customWidth="1"/>
    <col min="4" max="5" width="16.875" style="152" customWidth="1"/>
    <col min="6" max="6" width="19.125" style="152" customWidth="1"/>
    <col min="7" max="256" width="9" style="152" customWidth="1"/>
    <col min="257" max="257" width="13.75" style="152" customWidth="1"/>
    <col min="258" max="258" width="18" style="152" customWidth="1"/>
    <col min="259" max="259" width="14.5" style="152" customWidth="1"/>
    <col min="260" max="261" width="16.875" style="152" customWidth="1"/>
    <col min="262" max="262" width="19.125" style="152" customWidth="1"/>
    <col min="263" max="512" width="9" style="152" customWidth="1"/>
    <col min="513" max="513" width="13.75" style="152" customWidth="1"/>
    <col min="514" max="514" width="18" style="152" customWidth="1"/>
    <col min="515" max="515" width="14.5" style="152" customWidth="1"/>
    <col min="516" max="517" width="16.875" style="152" customWidth="1"/>
    <col min="518" max="518" width="19.125" style="152" customWidth="1"/>
    <col min="519" max="768" width="9" style="152" customWidth="1"/>
    <col min="769" max="769" width="13.75" style="152" customWidth="1"/>
    <col min="770" max="770" width="18" style="152" customWidth="1"/>
    <col min="771" max="771" width="14.5" style="152" customWidth="1"/>
    <col min="772" max="773" width="16.875" style="152" customWidth="1"/>
    <col min="774" max="774" width="19.125" style="152" customWidth="1"/>
    <col min="775" max="1024" width="9" style="152" customWidth="1"/>
    <col min="1025" max="1025" width="13.75" style="152" customWidth="1"/>
    <col min="1026" max="1026" width="18" style="152" customWidth="1"/>
    <col min="1027" max="1027" width="14.5" style="152" customWidth="1"/>
    <col min="1028" max="1029" width="16.875" style="152" customWidth="1"/>
    <col min="1030" max="1030" width="19.125" style="152" customWidth="1"/>
    <col min="1031" max="1280" width="9" style="152" customWidth="1"/>
    <col min="1281" max="1281" width="13.75" style="152" customWidth="1"/>
    <col min="1282" max="1282" width="18" style="152" customWidth="1"/>
    <col min="1283" max="1283" width="14.5" style="152" customWidth="1"/>
    <col min="1284" max="1285" width="16.875" style="152" customWidth="1"/>
    <col min="1286" max="1286" width="19.125" style="152" customWidth="1"/>
    <col min="1287" max="1536" width="9" style="152" customWidth="1"/>
    <col min="1537" max="1537" width="13.75" style="152" customWidth="1"/>
    <col min="1538" max="1538" width="18" style="152" customWidth="1"/>
    <col min="1539" max="1539" width="14.5" style="152" customWidth="1"/>
    <col min="1540" max="1541" width="16.875" style="152" customWidth="1"/>
    <col min="1542" max="1542" width="19.125" style="152" customWidth="1"/>
    <col min="1543" max="1792" width="9" style="152" customWidth="1"/>
    <col min="1793" max="1793" width="13.75" style="152" customWidth="1"/>
    <col min="1794" max="1794" width="18" style="152" customWidth="1"/>
    <col min="1795" max="1795" width="14.5" style="152" customWidth="1"/>
    <col min="1796" max="1797" width="16.875" style="152" customWidth="1"/>
    <col min="1798" max="1798" width="19.125" style="152" customWidth="1"/>
    <col min="1799" max="2048" width="9" style="152" customWidth="1"/>
    <col min="2049" max="2049" width="13.75" style="152" customWidth="1"/>
    <col min="2050" max="2050" width="18" style="152" customWidth="1"/>
    <col min="2051" max="2051" width="14.5" style="152" customWidth="1"/>
    <col min="2052" max="2053" width="16.875" style="152" customWidth="1"/>
    <col min="2054" max="2054" width="19.125" style="152" customWidth="1"/>
    <col min="2055" max="2304" width="9" style="152" customWidth="1"/>
    <col min="2305" max="2305" width="13.75" style="152" customWidth="1"/>
    <col min="2306" max="2306" width="18" style="152" customWidth="1"/>
    <col min="2307" max="2307" width="14.5" style="152" customWidth="1"/>
    <col min="2308" max="2309" width="16.875" style="152" customWidth="1"/>
    <col min="2310" max="2310" width="19.125" style="152" customWidth="1"/>
    <col min="2311" max="2560" width="9" style="152" customWidth="1"/>
    <col min="2561" max="2561" width="13.75" style="152" customWidth="1"/>
    <col min="2562" max="2562" width="18" style="152" customWidth="1"/>
    <col min="2563" max="2563" width="14.5" style="152" customWidth="1"/>
    <col min="2564" max="2565" width="16.875" style="152" customWidth="1"/>
    <col min="2566" max="2566" width="19.125" style="152" customWidth="1"/>
    <col min="2567" max="2816" width="9" style="152" customWidth="1"/>
    <col min="2817" max="2817" width="13.75" style="152" customWidth="1"/>
    <col min="2818" max="2818" width="18" style="152" customWidth="1"/>
    <col min="2819" max="2819" width="14.5" style="152" customWidth="1"/>
    <col min="2820" max="2821" width="16.875" style="152" customWidth="1"/>
    <col min="2822" max="2822" width="19.125" style="152" customWidth="1"/>
    <col min="2823" max="3072" width="9" style="152" customWidth="1"/>
    <col min="3073" max="3073" width="13.75" style="152" customWidth="1"/>
    <col min="3074" max="3074" width="18" style="152" customWidth="1"/>
    <col min="3075" max="3075" width="14.5" style="152" customWidth="1"/>
    <col min="3076" max="3077" width="16.875" style="152" customWidth="1"/>
    <col min="3078" max="3078" width="19.125" style="152" customWidth="1"/>
    <col min="3079" max="3328" width="9" style="152" customWidth="1"/>
    <col min="3329" max="3329" width="13.75" style="152" customWidth="1"/>
    <col min="3330" max="3330" width="18" style="152" customWidth="1"/>
    <col min="3331" max="3331" width="14.5" style="152" customWidth="1"/>
    <col min="3332" max="3333" width="16.875" style="152" customWidth="1"/>
    <col min="3334" max="3334" width="19.125" style="152" customWidth="1"/>
    <col min="3335" max="3584" width="9" style="152" customWidth="1"/>
    <col min="3585" max="3585" width="13.75" style="152" customWidth="1"/>
    <col min="3586" max="3586" width="18" style="152" customWidth="1"/>
    <col min="3587" max="3587" width="14.5" style="152" customWidth="1"/>
    <col min="3588" max="3589" width="16.875" style="152" customWidth="1"/>
    <col min="3590" max="3590" width="19.125" style="152" customWidth="1"/>
    <col min="3591" max="3840" width="9" style="152" customWidth="1"/>
    <col min="3841" max="3841" width="13.75" style="152" customWidth="1"/>
    <col min="3842" max="3842" width="18" style="152" customWidth="1"/>
    <col min="3843" max="3843" width="14.5" style="152" customWidth="1"/>
    <col min="3844" max="3845" width="16.875" style="152" customWidth="1"/>
    <col min="3846" max="3846" width="19.125" style="152" customWidth="1"/>
    <col min="3847" max="4096" width="9" style="152" customWidth="1"/>
    <col min="4097" max="4097" width="13.75" style="152" customWidth="1"/>
    <col min="4098" max="4098" width="18" style="152" customWidth="1"/>
    <col min="4099" max="4099" width="14.5" style="152" customWidth="1"/>
    <col min="4100" max="4101" width="16.875" style="152" customWidth="1"/>
    <col min="4102" max="4102" width="19.125" style="152" customWidth="1"/>
    <col min="4103" max="4352" width="9" style="152" customWidth="1"/>
    <col min="4353" max="4353" width="13.75" style="152" customWidth="1"/>
    <col min="4354" max="4354" width="18" style="152" customWidth="1"/>
    <col min="4355" max="4355" width="14.5" style="152" customWidth="1"/>
    <col min="4356" max="4357" width="16.875" style="152" customWidth="1"/>
    <col min="4358" max="4358" width="19.125" style="152" customWidth="1"/>
    <col min="4359" max="4608" width="9" style="152" customWidth="1"/>
    <col min="4609" max="4609" width="13.75" style="152" customWidth="1"/>
    <col min="4610" max="4610" width="18" style="152" customWidth="1"/>
    <col min="4611" max="4611" width="14.5" style="152" customWidth="1"/>
    <col min="4612" max="4613" width="16.875" style="152" customWidth="1"/>
    <col min="4614" max="4614" width="19.125" style="152" customWidth="1"/>
    <col min="4615" max="4864" width="9" style="152" customWidth="1"/>
    <col min="4865" max="4865" width="13.75" style="152" customWidth="1"/>
    <col min="4866" max="4866" width="18" style="152" customWidth="1"/>
    <col min="4867" max="4867" width="14.5" style="152" customWidth="1"/>
    <col min="4868" max="4869" width="16.875" style="152" customWidth="1"/>
    <col min="4870" max="4870" width="19.125" style="152" customWidth="1"/>
    <col min="4871" max="5120" width="9" style="152" customWidth="1"/>
    <col min="5121" max="5121" width="13.75" style="152" customWidth="1"/>
    <col min="5122" max="5122" width="18" style="152" customWidth="1"/>
    <col min="5123" max="5123" width="14.5" style="152" customWidth="1"/>
    <col min="5124" max="5125" width="16.875" style="152" customWidth="1"/>
    <col min="5126" max="5126" width="19.125" style="152" customWidth="1"/>
    <col min="5127" max="5376" width="9" style="152" customWidth="1"/>
    <col min="5377" max="5377" width="13.75" style="152" customWidth="1"/>
    <col min="5378" max="5378" width="18" style="152" customWidth="1"/>
    <col min="5379" max="5379" width="14.5" style="152" customWidth="1"/>
    <col min="5380" max="5381" width="16.875" style="152" customWidth="1"/>
    <col min="5382" max="5382" width="19.125" style="152" customWidth="1"/>
    <col min="5383" max="5632" width="9" style="152" customWidth="1"/>
    <col min="5633" max="5633" width="13.75" style="152" customWidth="1"/>
    <col min="5634" max="5634" width="18" style="152" customWidth="1"/>
    <col min="5635" max="5635" width="14.5" style="152" customWidth="1"/>
    <col min="5636" max="5637" width="16.875" style="152" customWidth="1"/>
    <col min="5638" max="5638" width="19.125" style="152" customWidth="1"/>
    <col min="5639" max="5888" width="9" style="152" customWidth="1"/>
    <col min="5889" max="5889" width="13.75" style="152" customWidth="1"/>
    <col min="5890" max="5890" width="18" style="152" customWidth="1"/>
    <col min="5891" max="5891" width="14.5" style="152" customWidth="1"/>
    <col min="5892" max="5893" width="16.875" style="152" customWidth="1"/>
    <col min="5894" max="5894" width="19.125" style="152" customWidth="1"/>
    <col min="5895" max="6144" width="9" style="152" customWidth="1"/>
    <col min="6145" max="6145" width="13.75" style="152" customWidth="1"/>
    <col min="6146" max="6146" width="18" style="152" customWidth="1"/>
    <col min="6147" max="6147" width="14.5" style="152" customWidth="1"/>
    <col min="6148" max="6149" width="16.875" style="152" customWidth="1"/>
    <col min="6150" max="6150" width="19.125" style="152" customWidth="1"/>
    <col min="6151" max="6400" width="9" style="152" customWidth="1"/>
    <col min="6401" max="6401" width="13.75" style="152" customWidth="1"/>
    <col min="6402" max="6402" width="18" style="152" customWidth="1"/>
    <col min="6403" max="6403" width="14.5" style="152" customWidth="1"/>
    <col min="6404" max="6405" width="16.875" style="152" customWidth="1"/>
    <col min="6406" max="6406" width="19.125" style="152" customWidth="1"/>
    <col min="6407" max="6656" width="9" style="152" customWidth="1"/>
    <col min="6657" max="6657" width="13.75" style="152" customWidth="1"/>
    <col min="6658" max="6658" width="18" style="152" customWidth="1"/>
    <col min="6659" max="6659" width="14.5" style="152" customWidth="1"/>
    <col min="6660" max="6661" width="16.875" style="152" customWidth="1"/>
    <col min="6662" max="6662" width="19.125" style="152" customWidth="1"/>
    <col min="6663" max="6912" width="9" style="152" customWidth="1"/>
    <col min="6913" max="6913" width="13.75" style="152" customWidth="1"/>
    <col min="6914" max="6914" width="18" style="152" customWidth="1"/>
    <col min="6915" max="6915" width="14.5" style="152" customWidth="1"/>
    <col min="6916" max="6917" width="16.875" style="152" customWidth="1"/>
    <col min="6918" max="6918" width="19.125" style="152" customWidth="1"/>
    <col min="6919" max="7168" width="9" style="152" customWidth="1"/>
    <col min="7169" max="7169" width="13.75" style="152" customWidth="1"/>
    <col min="7170" max="7170" width="18" style="152" customWidth="1"/>
    <col min="7171" max="7171" width="14.5" style="152" customWidth="1"/>
    <col min="7172" max="7173" width="16.875" style="152" customWidth="1"/>
    <col min="7174" max="7174" width="19.125" style="152" customWidth="1"/>
    <col min="7175" max="7424" width="9" style="152" customWidth="1"/>
    <col min="7425" max="7425" width="13.75" style="152" customWidth="1"/>
    <col min="7426" max="7426" width="18" style="152" customWidth="1"/>
    <col min="7427" max="7427" width="14.5" style="152" customWidth="1"/>
    <col min="7428" max="7429" width="16.875" style="152" customWidth="1"/>
    <col min="7430" max="7430" width="19.125" style="152" customWidth="1"/>
    <col min="7431" max="7680" width="9" style="152" customWidth="1"/>
    <col min="7681" max="7681" width="13.75" style="152" customWidth="1"/>
    <col min="7682" max="7682" width="18" style="152" customWidth="1"/>
    <col min="7683" max="7683" width="14.5" style="152" customWidth="1"/>
    <col min="7684" max="7685" width="16.875" style="152" customWidth="1"/>
    <col min="7686" max="7686" width="19.125" style="152" customWidth="1"/>
    <col min="7687" max="7936" width="9" style="152" customWidth="1"/>
    <col min="7937" max="7937" width="13.75" style="152" customWidth="1"/>
    <col min="7938" max="7938" width="18" style="152" customWidth="1"/>
    <col min="7939" max="7939" width="14.5" style="152" customWidth="1"/>
    <col min="7940" max="7941" width="16.875" style="152" customWidth="1"/>
    <col min="7942" max="7942" width="19.125" style="152" customWidth="1"/>
    <col min="7943" max="8192" width="9" style="152" customWidth="1"/>
    <col min="8193" max="8193" width="13.75" style="152" customWidth="1"/>
    <col min="8194" max="8194" width="18" style="152" customWidth="1"/>
    <col min="8195" max="8195" width="14.5" style="152" customWidth="1"/>
    <col min="8196" max="8197" width="16.875" style="152" customWidth="1"/>
    <col min="8198" max="8198" width="19.125" style="152" customWidth="1"/>
    <col min="8199" max="8448" width="9" style="152" customWidth="1"/>
    <col min="8449" max="8449" width="13.75" style="152" customWidth="1"/>
    <col min="8450" max="8450" width="18" style="152" customWidth="1"/>
    <col min="8451" max="8451" width="14.5" style="152" customWidth="1"/>
    <col min="8452" max="8453" width="16.875" style="152" customWidth="1"/>
    <col min="8454" max="8454" width="19.125" style="152" customWidth="1"/>
    <col min="8455" max="8704" width="9" style="152" customWidth="1"/>
    <col min="8705" max="8705" width="13.75" style="152" customWidth="1"/>
    <col min="8706" max="8706" width="18" style="152" customWidth="1"/>
    <col min="8707" max="8707" width="14.5" style="152" customWidth="1"/>
    <col min="8708" max="8709" width="16.875" style="152" customWidth="1"/>
    <col min="8710" max="8710" width="19.125" style="152" customWidth="1"/>
    <col min="8711" max="8960" width="9" style="152" customWidth="1"/>
    <col min="8961" max="8961" width="13.75" style="152" customWidth="1"/>
    <col min="8962" max="8962" width="18" style="152" customWidth="1"/>
    <col min="8963" max="8963" width="14.5" style="152" customWidth="1"/>
    <col min="8964" max="8965" width="16.875" style="152" customWidth="1"/>
    <col min="8966" max="8966" width="19.125" style="152" customWidth="1"/>
    <col min="8967" max="9216" width="9" style="152" customWidth="1"/>
    <col min="9217" max="9217" width="13.75" style="152" customWidth="1"/>
    <col min="9218" max="9218" width="18" style="152" customWidth="1"/>
    <col min="9219" max="9219" width="14.5" style="152" customWidth="1"/>
    <col min="9220" max="9221" width="16.875" style="152" customWidth="1"/>
    <col min="9222" max="9222" width="19.125" style="152" customWidth="1"/>
    <col min="9223" max="9472" width="9" style="152" customWidth="1"/>
    <col min="9473" max="9473" width="13.75" style="152" customWidth="1"/>
    <col min="9474" max="9474" width="18" style="152" customWidth="1"/>
    <col min="9475" max="9475" width="14.5" style="152" customWidth="1"/>
    <col min="9476" max="9477" width="16.875" style="152" customWidth="1"/>
    <col min="9478" max="9478" width="19.125" style="152" customWidth="1"/>
    <col min="9479" max="9728" width="9" style="152" customWidth="1"/>
    <col min="9729" max="9729" width="13.75" style="152" customWidth="1"/>
    <col min="9730" max="9730" width="18" style="152" customWidth="1"/>
    <col min="9731" max="9731" width="14.5" style="152" customWidth="1"/>
    <col min="9732" max="9733" width="16.875" style="152" customWidth="1"/>
    <col min="9734" max="9734" width="19.125" style="152" customWidth="1"/>
    <col min="9735" max="9984" width="9" style="152" customWidth="1"/>
    <col min="9985" max="9985" width="13.75" style="152" customWidth="1"/>
    <col min="9986" max="9986" width="18" style="152" customWidth="1"/>
    <col min="9987" max="9987" width="14.5" style="152" customWidth="1"/>
    <col min="9988" max="9989" width="16.875" style="152" customWidth="1"/>
    <col min="9990" max="9990" width="19.125" style="152" customWidth="1"/>
    <col min="9991" max="10240" width="9" style="152" customWidth="1"/>
    <col min="10241" max="10241" width="13.75" style="152" customWidth="1"/>
    <col min="10242" max="10242" width="18" style="152" customWidth="1"/>
    <col min="10243" max="10243" width="14.5" style="152" customWidth="1"/>
    <col min="10244" max="10245" width="16.875" style="152" customWidth="1"/>
    <col min="10246" max="10246" width="19.125" style="152" customWidth="1"/>
    <col min="10247" max="10496" width="9" style="152" customWidth="1"/>
    <col min="10497" max="10497" width="13.75" style="152" customWidth="1"/>
    <col min="10498" max="10498" width="18" style="152" customWidth="1"/>
    <col min="10499" max="10499" width="14.5" style="152" customWidth="1"/>
    <col min="10500" max="10501" width="16.875" style="152" customWidth="1"/>
    <col min="10502" max="10502" width="19.125" style="152" customWidth="1"/>
    <col min="10503" max="10752" width="9" style="152" customWidth="1"/>
    <col min="10753" max="10753" width="13.75" style="152" customWidth="1"/>
    <col min="10754" max="10754" width="18" style="152" customWidth="1"/>
    <col min="10755" max="10755" width="14.5" style="152" customWidth="1"/>
    <col min="10756" max="10757" width="16.875" style="152" customWidth="1"/>
    <col min="10758" max="10758" width="19.125" style="152" customWidth="1"/>
    <col min="10759" max="11008" width="9" style="152" customWidth="1"/>
    <col min="11009" max="11009" width="13.75" style="152" customWidth="1"/>
    <col min="11010" max="11010" width="18" style="152" customWidth="1"/>
    <col min="11011" max="11011" width="14.5" style="152" customWidth="1"/>
    <col min="11012" max="11013" width="16.875" style="152" customWidth="1"/>
    <col min="11014" max="11014" width="19.125" style="152" customWidth="1"/>
    <col min="11015" max="11264" width="9" style="152" customWidth="1"/>
    <col min="11265" max="11265" width="13.75" style="152" customWidth="1"/>
    <col min="11266" max="11266" width="18" style="152" customWidth="1"/>
    <col min="11267" max="11267" width="14.5" style="152" customWidth="1"/>
    <col min="11268" max="11269" width="16.875" style="152" customWidth="1"/>
    <col min="11270" max="11270" width="19.125" style="152" customWidth="1"/>
    <col min="11271" max="11520" width="9" style="152" customWidth="1"/>
    <col min="11521" max="11521" width="13.75" style="152" customWidth="1"/>
    <col min="11522" max="11522" width="18" style="152" customWidth="1"/>
    <col min="11523" max="11523" width="14.5" style="152" customWidth="1"/>
    <col min="11524" max="11525" width="16.875" style="152" customWidth="1"/>
    <col min="11526" max="11526" width="19.125" style="152" customWidth="1"/>
    <col min="11527" max="11776" width="9" style="152" customWidth="1"/>
    <col min="11777" max="11777" width="13.75" style="152" customWidth="1"/>
    <col min="11778" max="11778" width="18" style="152" customWidth="1"/>
    <col min="11779" max="11779" width="14.5" style="152" customWidth="1"/>
    <col min="11780" max="11781" width="16.875" style="152" customWidth="1"/>
    <col min="11782" max="11782" width="19.125" style="152" customWidth="1"/>
    <col min="11783" max="12032" width="9" style="152" customWidth="1"/>
    <col min="12033" max="12033" width="13.75" style="152" customWidth="1"/>
    <col min="12034" max="12034" width="18" style="152" customWidth="1"/>
    <col min="12035" max="12035" width="14.5" style="152" customWidth="1"/>
    <col min="12036" max="12037" width="16.875" style="152" customWidth="1"/>
    <col min="12038" max="12038" width="19.125" style="152" customWidth="1"/>
    <col min="12039" max="12288" width="9" style="152" customWidth="1"/>
    <col min="12289" max="12289" width="13.75" style="152" customWidth="1"/>
    <col min="12290" max="12290" width="18" style="152" customWidth="1"/>
    <col min="12291" max="12291" width="14.5" style="152" customWidth="1"/>
    <col min="12292" max="12293" width="16.875" style="152" customWidth="1"/>
    <col min="12294" max="12294" width="19.125" style="152" customWidth="1"/>
    <col min="12295" max="12544" width="9" style="152" customWidth="1"/>
    <col min="12545" max="12545" width="13.75" style="152" customWidth="1"/>
    <col min="12546" max="12546" width="18" style="152" customWidth="1"/>
    <col min="12547" max="12547" width="14.5" style="152" customWidth="1"/>
    <col min="12548" max="12549" width="16.875" style="152" customWidth="1"/>
    <col min="12550" max="12550" width="19.125" style="152" customWidth="1"/>
    <col min="12551" max="12800" width="9" style="152" customWidth="1"/>
    <col min="12801" max="12801" width="13.75" style="152" customWidth="1"/>
    <col min="12802" max="12802" width="18" style="152" customWidth="1"/>
    <col min="12803" max="12803" width="14.5" style="152" customWidth="1"/>
    <col min="12804" max="12805" width="16.875" style="152" customWidth="1"/>
    <col min="12806" max="12806" width="19.125" style="152" customWidth="1"/>
    <col min="12807" max="13056" width="9" style="152" customWidth="1"/>
    <col min="13057" max="13057" width="13.75" style="152" customWidth="1"/>
    <col min="13058" max="13058" width="18" style="152" customWidth="1"/>
    <col min="13059" max="13059" width="14.5" style="152" customWidth="1"/>
    <col min="13060" max="13061" width="16.875" style="152" customWidth="1"/>
    <col min="13062" max="13062" width="19.125" style="152" customWidth="1"/>
    <col min="13063" max="13312" width="9" style="152" customWidth="1"/>
    <col min="13313" max="13313" width="13.75" style="152" customWidth="1"/>
    <col min="13314" max="13314" width="18" style="152" customWidth="1"/>
    <col min="13315" max="13315" width="14.5" style="152" customWidth="1"/>
    <col min="13316" max="13317" width="16.875" style="152" customWidth="1"/>
    <col min="13318" max="13318" width="19.125" style="152" customWidth="1"/>
    <col min="13319" max="13568" width="9" style="152" customWidth="1"/>
    <col min="13569" max="13569" width="13.75" style="152" customWidth="1"/>
    <col min="13570" max="13570" width="18" style="152" customWidth="1"/>
    <col min="13571" max="13571" width="14.5" style="152" customWidth="1"/>
    <col min="13572" max="13573" width="16.875" style="152" customWidth="1"/>
    <col min="13574" max="13574" width="19.125" style="152" customWidth="1"/>
    <col min="13575" max="13824" width="9" style="152" customWidth="1"/>
    <col min="13825" max="13825" width="13.75" style="152" customWidth="1"/>
    <col min="13826" max="13826" width="18" style="152" customWidth="1"/>
    <col min="13827" max="13827" width="14.5" style="152" customWidth="1"/>
    <col min="13828" max="13829" width="16.875" style="152" customWidth="1"/>
    <col min="13830" max="13830" width="19.125" style="152" customWidth="1"/>
    <col min="13831" max="14080" width="9" style="152" customWidth="1"/>
    <col min="14081" max="14081" width="13.75" style="152" customWidth="1"/>
    <col min="14082" max="14082" width="18" style="152" customWidth="1"/>
    <col min="14083" max="14083" width="14.5" style="152" customWidth="1"/>
    <col min="14084" max="14085" width="16.875" style="152" customWidth="1"/>
    <col min="14086" max="14086" width="19.125" style="152" customWidth="1"/>
    <col min="14087" max="14336" width="9" style="152" customWidth="1"/>
    <col min="14337" max="14337" width="13.75" style="152" customWidth="1"/>
    <col min="14338" max="14338" width="18" style="152" customWidth="1"/>
    <col min="14339" max="14339" width="14.5" style="152" customWidth="1"/>
    <col min="14340" max="14341" width="16.875" style="152" customWidth="1"/>
    <col min="14342" max="14342" width="19.125" style="152" customWidth="1"/>
    <col min="14343" max="14592" width="9" style="152" customWidth="1"/>
    <col min="14593" max="14593" width="13.75" style="152" customWidth="1"/>
    <col min="14594" max="14594" width="18" style="152" customWidth="1"/>
    <col min="14595" max="14595" width="14.5" style="152" customWidth="1"/>
    <col min="14596" max="14597" width="16.875" style="152" customWidth="1"/>
    <col min="14598" max="14598" width="19.125" style="152" customWidth="1"/>
    <col min="14599" max="14848" width="9" style="152" customWidth="1"/>
    <col min="14849" max="14849" width="13.75" style="152" customWidth="1"/>
    <col min="14850" max="14850" width="18" style="152" customWidth="1"/>
    <col min="14851" max="14851" width="14.5" style="152" customWidth="1"/>
    <col min="14852" max="14853" width="16.875" style="152" customWidth="1"/>
    <col min="14854" max="14854" width="19.125" style="152" customWidth="1"/>
    <col min="14855" max="15104" width="9" style="152" customWidth="1"/>
    <col min="15105" max="15105" width="13.75" style="152" customWidth="1"/>
    <col min="15106" max="15106" width="18" style="152" customWidth="1"/>
    <col min="15107" max="15107" width="14.5" style="152" customWidth="1"/>
    <col min="15108" max="15109" width="16.875" style="152" customWidth="1"/>
    <col min="15110" max="15110" width="19.125" style="152" customWidth="1"/>
    <col min="15111" max="15360" width="9" style="152" customWidth="1"/>
    <col min="15361" max="15361" width="13.75" style="152" customWidth="1"/>
    <col min="15362" max="15362" width="18" style="152" customWidth="1"/>
    <col min="15363" max="15363" width="14.5" style="152" customWidth="1"/>
    <col min="15364" max="15365" width="16.875" style="152" customWidth="1"/>
    <col min="15366" max="15366" width="19.125" style="152" customWidth="1"/>
    <col min="15367" max="15616" width="9" style="152" customWidth="1"/>
    <col min="15617" max="15617" width="13.75" style="152" customWidth="1"/>
    <col min="15618" max="15618" width="18" style="152" customWidth="1"/>
    <col min="15619" max="15619" width="14.5" style="152" customWidth="1"/>
    <col min="15620" max="15621" width="16.875" style="152" customWidth="1"/>
    <col min="15622" max="15622" width="19.125" style="152" customWidth="1"/>
    <col min="15623" max="15872" width="9" style="152" customWidth="1"/>
    <col min="15873" max="15873" width="13.75" style="152" customWidth="1"/>
    <col min="15874" max="15874" width="18" style="152" customWidth="1"/>
    <col min="15875" max="15875" width="14.5" style="152" customWidth="1"/>
    <col min="15876" max="15877" width="16.875" style="152" customWidth="1"/>
    <col min="15878" max="15878" width="19.125" style="152" customWidth="1"/>
    <col min="15879" max="16128" width="9" style="152" customWidth="1"/>
    <col min="16129" max="16129" width="13.75" style="152" customWidth="1"/>
    <col min="16130" max="16130" width="18" style="152" customWidth="1"/>
    <col min="16131" max="16131" width="14.5" style="152" customWidth="1"/>
    <col min="16132" max="16133" width="16.875" style="152" customWidth="1"/>
    <col min="16134" max="16134" width="19.125" style="152" customWidth="1"/>
    <col min="16135" max="16384" width="9" style="152" customWidth="1"/>
  </cols>
  <sheetData>
    <row r="1" spans="1:8" ht="24.75" customHeight="1">
      <c r="A1" s="152" t="s">
        <v>1018</v>
      </c>
      <c r="F1" s="103"/>
    </row>
    <row r="2" spans="1:8" ht="12" customHeight="1">
      <c r="F2" s="103"/>
    </row>
    <row r="3" spans="1:8" ht="17.25">
      <c r="A3" s="1888" t="s">
        <v>211</v>
      </c>
      <c r="B3" s="1888"/>
      <c r="C3" s="1888"/>
      <c r="D3" s="1888"/>
      <c r="E3" s="1888"/>
      <c r="F3" s="1888"/>
      <c r="H3" s="390" t="s">
        <v>1045</v>
      </c>
    </row>
    <row r="4" spans="1:8" ht="17.25">
      <c r="A4" s="548"/>
      <c r="B4" s="548"/>
      <c r="C4" s="548"/>
      <c r="D4" s="548"/>
      <c r="E4" s="548"/>
      <c r="F4" s="548"/>
    </row>
    <row r="5" spans="1:8" ht="22.5" customHeight="1">
      <c r="D5" s="551" t="s">
        <v>1009</v>
      </c>
      <c r="E5" s="1889"/>
      <c r="F5" s="1172"/>
    </row>
    <row r="6" spans="1:8" ht="22.5" customHeight="1">
      <c r="D6" s="551" t="s">
        <v>835</v>
      </c>
      <c r="E6" s="1889"/>
      <c r="F6" s="1172"/>
    </row>
    <row r="7" spans="1:8" ht="22.5" customHeight="1">
      <c r="D7" s="69"/>
      <c r="E7" s="558"/>
      <c r="F7" s="69"/>
    </row>
    <row r="8" spans="1:8" ht="21" customHeight="1">
      <c r="A8" s="1890" t="s">
        <v>907</v>
      </c>
      <c r="B8" s="1891"/>
      <c r="C8" s="1891"/>
      <c r="D8" s="1891"/>
      <c r="E8" s="1891"/>
      <c r="F8" s="1892"/>
    </row>
    <row r="9" spans="1:8" ht="18" customHeight="1">
      <c r="E9" s="1899"/>
      <c r="F9" s="1899"/>
    </row>
    <row r="10" spans="1:8" ht="27" customHeight="1">
      <c r="A10" s="1897" t="s">
        <v>50</v>
      </c>
      <c r="B10" s="1433" t="s">
        <v>1020</v>
      </c>
      <c r="C10" s="1172"/>
      <c r="D10" s="1172" t="s">
        <v>1021</v>
      </c>
      <c r="E10" s="1172"/>
      <c r="F10" s="1172"/>
    </row>
    <row r="11" spans="1:8" ht="27" customHeight="1">
      <c r="A11" s="1898"/>
      <c r="B11" s="168" t="s">
        <v>232</v>
      </c>
      <c r="C11" s="168" t="s">
        <v>1014</v>
      </c>
      <c r="D11" s="1172"/>
      <c r="E11" s="1172"/>
      <c r="F11" s="1172"/>
    </row>
    <row r="12" spans="1:8" ht="27" customHeight="1">
      <c r="A12" s="550"/>
      <c r="B12" s="550"/>
      <c r="C12" s="550"/>
      <c r="D12" s="919" t="s">
        <v>1340</v>
      </c>
      <c r="E12" s="920"/>
      <c r="F12" s="921"/>
    </row>
    <row r="13" spans="1:8" ht="27" customHeight="1">
      <c r="A13" s="550"/>
      <c r="B13" s="550"/>
      <c r="C13" s="550"/>
      <c r="D13" s="919" t="s">
        <v>1340</v>
      </c>
      <c r="E13" s="920"/>
      <c r="F13" s="921"/>
    </row>
    <row r="14" spans="1:8" ht="27" customHeight="1">
      <c r="A14" s="550"/>
      <c r="B14" s="550"/>
      <c r="C14" s="550"/>
      <c r="D14" s="919" t="s">
        <v>1340</v>
      </c>
      <c r="E14" s="920"/>
      <c r="F14" s="921"/>
    </row>
    <row r="15" spans="1:8" ht="27" customHeight="1">
      <c r="A15" s="550"/>
      <c r="B15" s="550"/>
      <c r="C15" s="550"/>
      <c r="D15" s="919" t="s">
        <v>1340</v>
      </c>
      <c r="E15" s="920"/>
      <c r="F15" s="921"/>
    </row>
    <row r="16" spans="1:8" ht="27" customHeight="1">
      <c r="A16" s="550"/>
      <c r="B16" s="550"/>
      <c r="C16" s="550"/>
      <c r="D16" s="919" t="s">
        <v>1340</v>
      </c>
      <c r="E16" s="920"/>
      <c r="F16" s="921"/>
    </row>
    <row r="17" spans="1:6" ht="27" customHeight="1">
      <c r="A17" s="550"/>
      <c r="B17" s="550"/>
      <c r="C17" s="550"/>
      <c r="D17" s="919" t="s">
        <v>1340</v>
      </c>
      <c r="E17" s="920"/>
      <c r="F17" s="921"/>
    </row>
    <row r="18" spans="1:6" ht="27" customHeight="1">
      <c r="A18" s="550"/>
      <c r="B18" s="550"/>
      <c r="C18" s="550"/>
      <c r="D18" s="919" t="s">
        <v>1340</v>
      </c>
      <c r="E18" s="920"/>
      <c r="F18" s="921"/>
    </row>
    <row r="19" spans="1:6" ht="27" customHeight="1">
      <c r="A19" s="550"/>
      <c r="B19" s="550"/>
      <c r="C19" s="550"/>
      <c r="D19" s="919" t="s">
        <v>1340</v>
      </c>
      <c r="E19" s="920"/>
      <c r="F19" s="921"/>
    </row>
    <row r="20" spans="1:6" ht="27" customHeight="1">
      <c r="A20" s="550"/>
      <c r="B20" s="550"/>
      <c r="C20" s="550"/>
      <c r="D20" s="919" t="s">
        <v>1340</v>
      </c>
      <c r="E20" s="920"/>
      <c r="F20" s="921"/>
    </row>
    <row r="21" spans="1:6" ht="27" customHeight="1">
      <c r="A21" s="550"/>
      <c r="B21" s="550"/>
      <c r="C21" s="550"/>
      <c r="D21" s="919" t="s">
        <v>1340</v>
      </c>
      <c r="E21" s="920"/>
      <c r="F21" s="921"/>
    </row>
    <row r="22" spans="1:6" ht="27" customHeight="1">
      <c r="A22" s="550"/>
      <c r="B22" s="550"/>
      <c r="C22" s="550"/>
      <c r="D22" s="919" t="s">
        <v>1340</v>
      </c>
      <c r="E22" s="920"/>
      <c r="F22" s="921"/>
    </row>
    <row r="23" spans="1:6" ht="27" customHeight="1">
      <c r="A23" s="550"/>
      <c r="B23" s="550"/>
      <c r="C23" s="550"/>
      <c r="D23" s="919" t="s">
        <v>1340</v>
      </c>
      <c r="E23" s="920"/>
      <c r="F23" s="921"/>
    </row>
    <row r="24" spans="1:6" ht="27" customHeight="1">
      <c r="A24" s="550"/>
      <c r="B24" s="550"/>
      <c r="C24" s="550"/>
      <c r="D24" s="919" t="s">
        <v>1340</v>
      </c>
      <c r="E24" s="920"/>
      <c r="F24" s="921"/>
    </row>
    <row r="25" spans="1:6" ht="27" customHeight="1">
      <c r="A25" s="550"/>
      <c r="B25" s="550"/>
      <c r="C25" s="550"/>
      <c r="D25" s="919" t="s">
        <v>1340</v>
      </c>
      <c r="E25" s="920"/>
      <c r="F25" s="921"/>
    </row>
    <row r="26" spans="1:6" ht="27" customHeight="1">
      <c r="A26" s="550"/>
      <c r="B26" s="550"/>
      <c r="C26" s="550"/>
      <c r="D26" s="919" t="s">
        <v>1340</v>
      </c>
      <c r="E26" s="920"/>
      <c r="F26" s="921"/>
    </row>
    <row r="27" spans="1:6" ht="27" customHeight="1">
      <c r="A27" s="550"/>
      <c r="B27" s="550"/>
      <c r="C27" s="550"/>
      <c r="D27" s="919" t="s">
        <v>1340</v>
      </c>
      <c r="E27" s="920"/>
      <c r="F27" s="921"/>
    </row>
    <row r="28" spans="1:6" ht="27" customHeight="1">
      <c r="A28" s="550"/>
      <c r="B28" s="550"/>
      <c r="C28" s="550"/>
      <c r="D28" s="919" t="s">
        <v>1340</v>
      </c>
      <c r="E28" s="920"/>
      <c r="F28" s="921"/>
    </row>
    <row r="29" spans="1:6" ht="27" customHeight="1">
      <c r="A29" s="550"/>
      <c r="B29" s="550"/>
      <c r="C29" s="550"/>
      <c r="D29" s="919" t="s">
        <v>1340</v>
      </c>
      <c r="E29" s="920"/>
      <c r="F29" s="921"/>
    </row>
    <row r="30" spans="1:6">
      <c r="A30" s="550"/>
      <c r="B30" s="168" t="s">
        <v>758</v>
      </c>
      <c r="C30" s="550"/>
      <c r="D30" s="63"/>
      <c r="E30" s="63"/>
      <c r="F30" s="63"/>
    </row>
    <row r="32" spans="1:6">
      <c r="A32" s="152" t="s">
        <v>1022</v>
      </c>
    </row>
    <row r="34" spans="1:1">
      <c r="A34" s="557" t="s">
        <v>1024</v>
      </c>
    </row>
    <row r="35" spans="1:1">
      <c r="A35" s="152" t="s">
        <v>857</v>
      </c>
    </row>
  </sheetData>
  <mergeCells count="26">
    <mergeCell ref="D26:F26"/>
    <mergeCell ref="D27:F27"/>
    <mergeCell ref="D28:F28"/>
    <mergeCell ref="D29:F29"/>
    <mergeCell ref="A10:A11"/>
    <mergeCell ref="D10:F11"/>
    <mergeCell ref="D21:F21"/>
    <mergeCell ref="D22:F22"/>
    <mergeCell ref="D23:F23"/>
    <mergeCell ref="D24:F24"/>
    <mergeCell ref="D25:F25"/>
    <mergeCell ref="D16:F16"/>
    <mergeCell ref="D17:F17"/>
    <mergeCell ref="D18:F18"/>
    <mergeCell ref="D19:F19"/>
    <mergeCell ref="D20:F20"/>
    <mergeCell ref="B10:C10"/>
    <mergeCell ref="D12:F12"/>
    <mergeCell ref="D13:F13"/>
    <mergeCell ref="D14:F14"/>
    <mergeCell ref="D15:F15"/>
    <mergeCell ref="A3:F3"/>
    <mergeCell ref="E5:F5"/>
    <mergeCell ref="E6:F6"/>
    <mergeCell ref="A8:F8"/>
    <mergeCell ref="E9:F9"/>
  </mergeCells>
  <phoneticPr fontId="7"/>
  <hyperlinks>
    <hyperlink ref="H3" location="チェック表!A1" display="戻る"/>
  </hyperlinks>
  <printOptions horizontalCentered="1" verticalCentered="1"/>
  <pageMargins left="0.74803149606299213" right="0.74803149606299213" top="0.98425196850393704" bottom="0.98425196850393704" header="0.51181102362204722" footer="0.51181102362204722"/>
  <pageSetup paperSize="9" scale="88"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SheetLayoutView="100" workbookViewId="0">
      <selection activeCell="K3" sqref="K3"/>
    </sheetView>
  </sheetViews>
  <sheetFormatPr defaultRowHeight="13.5"/>
  <cols>
    <col min="1" max="3" width="9.625" style="228" customWidth="1"/>
    <col min="4" max="4" width="11" style="228" customWidth="1"/>
    <col min="5" max="9" width="9.625" style="228" customWidth="1"/>
    <col min="10" max="256" width="9" style="228" customWidth="1"/>
    <col min="257" max="259" width="9.625" style="228" customWidth="1"/>
    <col min="260" max="260" width="11" style="228" customWidth="1"/>
    <col min="261" max="265" width="9.625" style="228" customWidth="1"/>
    <col min="266" max="512" width="9" style="228" customWidth="1"/>
    <col min="513" max="515" width="9.625" style="228" customWidth="1"/>
    <col min="516" max="516" width="11" style="228" customWidth="1"/>
    <col min="517" max="521" width="9.625" style="228" customWidth="1"/>
    <col min="522" max="768" width="9" style="228" customWidth="1"/>
    <col min="769" max="771" width="9.625" style="228" customWidth="1"/>
    <col min="772" max="772" width="11" style="228" customWidth="1"/>
    <col min="773" max="777" width="9.625" style="228" customWidth="1"/>
    <col min="778" max="1024" width="9" style="228" customWidth="1"/>
    <col min="1025" max="1027" width="9.625" style="228" customWidth="1"/>
    <col min="1028" max="1028" width="11" style="228" customWidth="1"/>
    <col min="1029" max="1033" width="9.625" style="228" customWidth="1"/>
    <col min="1034" max="1280" width="9" style="228" customWidth="1"/>
    <col min="1281" max="1283" width="9.625" style="228" customWidth="1"/>
    <col min="1284" max="1284" width="11" style="228" customWidth="1"/>
    <col min="1285" max="1289" width="9.625" style="228" customWidth="1"/>
    <col min="1290" max="1536" width="9" style="228" customWidth="1"/>
    <col min="1537" max="1539" width="9.625" style="228" customWidth="1"/>
    <col min="1540" max="1540" width="11" style="228" customWidth="1"/>
    <col min="1541" max="1545" width="9.625" style="228" customWidth="1"/>
    <col min="1546" max="1792" width="9" style="228" customWidth="1"/>
    <col min="1793" max="1795" width="9.625" style="228" customWidth="1"/>
    <col min="1796" max="1796" width="11" style="228" customWidth="1"/>
    <col min="1797" max="1801" width="9.625" style="228" customWidth="1"/>
    <col min="1802" max="2048" width="9" style="228" customWidth="1"/>
    <col min="2049" max="2051" width="9.625" style="228" customWidth="1"/>
    <col min="2052" max="2052" width="11" style="228" customWidth="1"/>
    <col min="2053" max="2057" width="9.625" style="228" customWidth="1"/>
    <col min="2058" max="2304" width="9" style="228" customWidth="1"/>
    <col min="2305" max="2307" width="9.625" style="228" customWidth="1"/>
    <col min="2308" max="2308" width="11" style="228" customWidth="1"/>
    <col min="2309" max="2313" width="9.625" style="228" customWidth="1"/>
    <col min="2314" max="2560" width="9" style="228" customWidth="1"/>
    <col min="2561" max="2563" width="9.625" style="228" customWidth="1"/>
    <col min="2564" max="2564" width="11" style="228" customWidth="1"/>
    <col min="2565" max="2569" width="9.625" style="228" customWidth="1"/>
    <col min="2570" max="2816" width="9" style="228" customWidth="1"/>
    <col min="2817" max="2819" width="9.625" style="228" customWidth="1"/>
    <col min="2820" max="2820" width="11" style="228" customWidth="1"/>
    <col min="2821" max="2825" width="9.625" style="228" customWidth="1"/>
    <col min="2826" max="3072" width="9" style="228" customWidth="1"/>
    <col min="3073" max="3075" width="9.625" style="228" customWidth="1"/>
    <col min="3076" max="3076" width="11" style="228" customWidth="1"/>
    <col min="3077" max="3081" width="9.625" style="228" customWidth="1"/>
    <col min="3082" max="3328" width="9" style="228" customWidth="1"/>
    <col min="3329" max="3331" width="9.625" style="228" customWidth="1"/>
    <col min="3332" max="3332" width="11" style="228" customWidth="1"/>
    <col min="3333" max="3337" width="9.625" style="228" customWidth="1"/>
    <col min="3338" max="3584" width="9" style="228" customWidth="1"/>
    <col min="3585" max="3587" width="9.625" style="228" customWidth="1"/>
    <col min="3588" max="3588" width="11" style="228" customWidth="1"/>
    <col min="3589" max="3593" width="9.625" style="228" customWidth="1"/>
    <col min="3594" max="3840" width="9" style="228" customWidth="1"/>
    <col min="3841" max="3843" width="9.625" style="228" customWidth="1"/>
    <col min="3844" max="3844" width="11" style="228" customWidth="1"/>
    <col min="3845" max="3849" width="9.625" style="228" customWidth="1"/>
    <col min="3850" max="4096" width="9" style="228" customWidth="1"/>
    <col min="4097" max="4099" width="9.625" style="228" customWidth="1"/>
    <col min="4100" max="4100" width="11" style="228" customWidth="1"/>
    <col min="4101" max="4105" width="9.625" style="228" customWidth="1"/>
    <col min="4106" max="4352" width="9" style="228" customWidth="1"/>
    <col min="4353" max="4355" width="9.625" style="228" customWidth="1"/>
    <col min="4356" max="4356" width="11" style="228" customWidth="1"/>
    <col min="4357" max="4361" width="9.625" style="228" customWidth="1"/>
    <col min="4362" max="4608" width="9" style="228" customWidth="1"/>
    <col min="4609" max="4611" width="9.625" style="228" customWidth="1"/>
    <col min="4612" max="4612" width="11" style="228" customWidth="1"/>
    <col min="4613" max="4617" width="9.625" style="228" customWidth="1"/>
    <col min="4618" max="4864" width="9" style="228" customWidth="1"/>
    <col min="4865" max="4867" width="9.625" style="228" customWidth="1"/>
    <col min="4868" max="4868" width="11" style="228" customWidth="1"/>
    <col min="4869" max="4873" width="9.625" style="228" customWidth="1"/>
    <col min="4874" max="5120" width="9" style="228" customWidth="1"/>
    <col min="5121" max="5123" width="9.625" style="228" customWidth="1"/>
    <col min="5124" max="5124" width="11" style="228" customWidth="1"/>
    <col min="5125" max="5129" width="9.625" style="228" customWidth="1"/>
    <col min="5130" max="5376" width="9" style="228" customWidth="1"/>
    <col min="5377" max="5379" width="9.625" style="228" customWidth="1"/>
    <col min="5380" max="5380" width="11" style="228" customWidth="1"/>
    <col min="5381" max="5385" width="9.625" style="228" customWidth="1"/>
    <col min="5386" max="5632" width="9" style="228" customWidth="1"/>
    <col min="5633" max="5635" width="9.625" style="228" customWidth="1"/>
    <col min="5636" max="5636" width="11" style="228" customWidth="1"/>
    <col min="5637" max="5641" width="9.625" style="228" customWidth="1"/>
    <col min="5642" max="5888" width="9" style="228" customWidth="1"/>
    <col min="5889" max="5891" width="9.625" style="228" customWidth="1"/>
    <col min="5892" max="5892" width="11" style="228" customWidth="1"/>
    <col min="5893" max="5897" width="9.625" style="228" customWidth="1"/>
    <col min="5898" max="6144" width="9" style="228" customWidth="1"/>
    <col min="6145" max="6147" width="9.625" style="228" customWidth="1"/>
    <col min="6148" max="6148" width="11" style="228" customWidth="1"/>
    <col min="6149" max="6153" width="9.625" style="228" customWidth="1"/>
    <col min="6154" max="6400" width="9" style="228" customWidth="1"/>
    <col min="6401" max="6403" width="9.625" style="228" customWidth="1"/>
    <col min="6404" max="6404" width="11" style="228" customWidth="1"/>
    <col min="6405" max="6409" width="9.625" style="228" customWidth="1"/>
    <col min="6410" max="6656" width="9" style="228" customWidth="1"/>
    <col min="6657" max="6659" width="9.625" style="228" customWidth="1"/>
    <col min="6660" max="6660" width="11" style="228" customWidth="1"/>
    <col min="6661" max="6665" width="9.625" style="228" customWidth="1"/>
    <col min="6666" max="6912" width="9" style="228" customWidth="1"/>
    <col min="6913" max="6915" width="9.625" style="228" customWidth="1"/>
    <col min="6916" max="6916" width="11" style="228" customWidth="1"/>
    <col min="6917" max="6921" width="9.625" style="228" customWidth="1"/>
    <col min="6922" max="7168" width="9" style="228" customWidth="1"/>
    <col min="7169" max="7171" width="9.625" style="228" customWidth="1"/>
    <col min="7172" max="7172" width="11" style="228" customWidth="1"/>
    <col min="7173" max="7177" width="9.625" style="228" customWidth="1"/>
    <col min="7178" max="7424" width="9" style="228" customWidth="1"/>
    <col min="7425" max="7427" width="9.625" style="228" customWidth="1"/>
    <col min="7428" max="7428" width="11" style="228" customWidth="1"/>
    <col min="7429" max="7433" width="9.625" style="228" customWidth="1"/>
    <col min="7434" max="7680" width="9" style="228" customWidth="1"/>
    <col min="7681" max="7683" width="9.625" style="228" customWidth="1"/>
    <col min="7684" max="7684" width="11" style="228" customWidth="1"/>
    <col min="7685" max="7689" width="9.625" style="228" customWidth="1"/>
    <col min="7690" max="7936" width="9" style="228" customWidth="1"/>
    <col min="7937" max="7939" width="9.625" style="228" customWidth="1"/>
    <col min="7940" max="7940" width="11" style="228" customWidth="1"/>
    <col min="7941" max="7945" width="9.625" style="228" customWidth="1"/>
    <col min="7946" max="8192" width="9" style="228" customWidth="1"/>
    <col min="8193" max="8195" width="9.625" style="228" customWidth="1"/>
    <col min="8196" max="8196" width="11" style="228" customWidth="1"/>
    <col min="8197" max="8201" width="9.625" style="228" customWidth="1"/>
    <col min="8202" max="8448" width="9" style="228" customWidth="1"/>
    <col min="8449" max="8451" width="9.625" style="228" customWidth="1"/>
    <col min="8452" max="8452" width="11" style="228" customWidth="1"/>
    <col min="8453" max="8457" width="9.625" style="228" customWidth="1"/>
    <col min="8458" max="8704" width="9" style="228" customWidth="1"/>
    <col min="8705" max="8707" width="9.625" style="228" customWidth="1"/>
    <col min="8708" max="8708" width="11" style="228" customWidth="1"/>
    <col min="8709" max="8713" width="9.625" style="228" customWidth="1"/>
    <col min="8714" max="8960" width="9" style="228" customWidth="1"/>
    <col min="8961" max="8963" width="9.625" style="228" customWidth="1"/>
    <col min="8964" max="8964" width="11" style="228" customWidth="1"/>
    <col min="8965" max="8969" width="9.625" style="228" customWidth="1"/>
    <col min="8970" max="9216" width="9" style="228" customWidth="1"/>
    <col min="9217" max="9219" width="9.625" style="228" customWidth="1"/>
    <col min="9220" max="9220" width="11" style="228" customWidth="1"/>
    <col min="9221" max="9225" width="9.625" style="228" customWidth="1"/>
    <col min="9226" max="9472" width="9" style="228" customWidth="1"/>
    <col min="9473" max="9475" width="9.625" style="228" customWidth="1"/>
    <col min="9476" max="9476" width="11" style="228" customWidth="1"/>
    <col min="9477" max="9481" width="9.625" style="228" customWidth="1"/>
    <col min="9482" max="9728" width="9" style="228" customWidth="1"/>
    <col min="9729" max="9731" width="9.625" style="228" customWidth="1"/>
    <col min="9732" max="9732" width="11" style="228" customWidth="1"/>
    <col min="9733" max="9737" width="9.625" style="228" customWidth="1"/>
    <col min="9738" max="9984" width="9" style="228" customWidth="1"/>
    <col min="9985" max="9987" width="9.625" style="228" customWidth="1"/>
    <col min="9988" max="9988" width="11" style="228" customWidth="1"/>
    <col min="9989" max="9993" width="9.625" style="228" customWidth="1"/>
    <col min="9994" max="10240" width="9" style="228" customWidth="1"/>
    <col min="10241" max="10243" width="9.625" style="228" customWidth="1"/>
    <col min="10244" max="10244" width="11" style="228" customWidth="1"/>
    <col min="10245" max="10249" width="9.625" style="228" customWidth="1"/>
    <col min="10250" max="10496" width="9" style="228" customWidth="1"/>
    <col min="10497" max="10499" width="9.625" style="228" customWidth="1"/>
    <col min="10500" max="10500" width="11" style="228" customWidth="1"/>
    <col min="10501" max="10505" width="9.625" style="228" customWidth="1"/>
    <col min="10506" max="10752" width="9" style="228" customWidth="1"/>
    <col min="10753" max="10755" width="9.625" style="228" customWidth="1"/>
    <col min="10756" max="10756" width="11" style="228" customWidth="1"/>
    <col min="10757" max="10761" width="9.625" style="228" customWidth="1"/>
    <col min="10762" max="11008" width="9" style="228" customWidth="1"/>
    <col min="11009" max="11011" width="9.625" style="228" customWidth="1"/>
    <col min="11012" max="11012" width="11" style="228" customWidth="1"/>
    <col min="11013" max="11017" width="9.625" style="228" customWidth="1"/>
    <col min="11018" max="11264" width="9" style="228" customWidth="1"/>
    <col min="11265" max="11267" width="9.625" style="228" customWidth="1"/>
    <col min="11268" max="11268" width="11" style="228" customWidth="1"/>
    <col min="11269" max="11273" width="9.625" style="228" customWidth="1"/>
    <col min="11274" max="11520" width="9" style="228" customWidth="1"/>
    <col min="11521" max="11523" width="9.625" style="228" customWidth="1"/>
    <col min="11524" max="11524" width="11" style="228" customWidth="1"/>
    <col min="11525" max="11529" width="9.625" style="228" customWidth="1"/>
    <col min="11530" max="11776" width="9" style="228" customWidth="1"/>
    <col min="11777" max="11779" width="9.625" style="228" customWidth="1"/>
    <col min="11780" max="11780" width="11" style="228" customWidth="1"/>
    <col min="11781" max="11785" width="9.625" style="228" customWidth="1"/>
    <col min="11786" max="12032" width="9" style="228" customWidth="1"/>
    <col min="12033" max="12035" width="9.625" style="228" customWidth="1"/>
    <col min="12036" max="12036" width="11" style="228" customWidth="1"/>
    <col min="12037" max="12041" width="9.625" style="228" customWidth="1"/>
    <col min="12042" max="12288" width="9" style="228" customWidth="1"/>
    <col min="12289" max="12291" width="9.625" style="228" customWidth="1"/>
    <col min="12292" max="12292" width="11" style="228" customWidth="1"/>
    <col min="12293" max="12297" width="9.625" style="228" customWidth="1"/>
    <col min="12298" max="12544" width="9" style="228" customWidth="1"/>
    <col min="12545" max="12547" width="9.625" style="228" customWidth="1"/>
    <col min="12548" max="12548" width="11" style="228" customWidth="1"/>
    <col min="12549" max="12553" width="9.625" style="228" customWidth="1"/>
    <col min="12554" max="12800" width="9" style="228" customWidth="1"/>
    <col min="12801" max="12803" width="9.625" style="228" customWidth="1"/>
    <col min="12804" max="12804" width="11" style="228" customWidth="1"/>
    <col min="12805" max="12809" width="9.625" style="228" customWidth="1"/>
    <col min="12810" max="13056" width="9" style="228" customWidth="1"/>
    <col min="13057" max="13059" width="9.625" style="228" customWidth="1"/>
    <col min="13060" max="13060" width="11" style="228" customWidth="1"/>
    <col min="13061" max="13065" width="9.625" style="228" customWidth="1"/>
    <col min="13066" max="13312" width="9" style="228" customWidth="1"/>
    <col min="13313" max="13315" width="9.625" style="228" customWidth="1"/>
    <col min="13316" max="13316" width="11" style="228" customWidth="1"/>
    <col min="13317" max="13321" width="9.625" style="228" customWidth="1"/>
    <col min="13322" max="13568" width="9" style="228" customWidth="1"/>
    <col min="13569" max="13571" width="9.625" style="228" customWidth="1"/>
    <col min="13572" max="13572" width="11" style="228" customWidth="1"/>
    <col min="13573" max="13577" width="9.625" style="228" customWidth="1"/>
    <col min="13578" max="13824" width="9" style="228" customWidth="1"/>
    <col min="13825" max="13827" width="9.625" style="228" customWidth="1"/>
    <col min="13828" max="13828" width="11" style="228" customWidth="1"/>
    <col min="13829" max="13833" width="9.625" style="228" customWidth="1"/>
    <col min="13834" max="14080" width="9" style="228" customWidth="1"/>
    <col min="14081" max="14083" width="9.625" style="228" customWidth="1"/>
    <col min="14084" max="14084" width="11" style="228" customWidth="1"/>
    <col min="14085" max="14089" width="9.625" style="228" customWidth="1"/>
    <col min="14090" max="14336" width="9" style="228" customWidth="1"/>
    <col min="14337" max="14339" width="9.625" style="228" customWidth="1"/>
    <col min="14340" max="14340" width="11" style="228" customWidth="1"/>
    <col min="14341" max="14345" width="9.625" style="228" customWidth="1"/>
    <col min="14346" max="14592" width="9" style="228" customWidth="1"/>
    <col min="14593" max="14595" width="9.625" style="228" customWidth="1"/>
    <col min="14596" max="14596" width="11" style="228" customWidth="1"/>
    <col min="14597" max="14601" width="9.625" style="228" customWidth="1"/>
    <col min="14602" max="14848" width="9" style="228" customWidth="1"/>
    <col min="14849" max="14851" width="9.625" style="228" customWidth="1"/>
    <col min="14852" max="14852" width="11" style="228" customWidth="1"/>
    <col min="14853" max="14857" width="9.625" style="228" customWidth="1"/>
    <col min="14858" max="15104" width="9" style="228" customWidth="1"/>
    <col min="15105" max="15107" width="9.625" style="228" customWidth="1"/>
    <col min="15108" max="15108" width="11" style="228" customWidth="1"/>
    <col min="15109" max="15113" width="9.625" style="228" customWidth="1"/>
    <col min="15114" max="15360" width="9" style="228" customWidth="1"/>
    <col min="15361" max="15363" width="9.625" style="228" customWidth="1"/>
    <col min="15364" max="15364" width="11" style="228" customWidth="1"/>
    <col min="15365" max="15369" width="9.625" style="228" customWidth="1"/>
    <col min="15370" max="15616" width="9" style="228" customWidth="1"/>
    <col min="15617" max="15619" width="9.625" style="228" customWidth="1"/>
    <col min="15620" max="15620" width="11" style="228" customWidth="1"/>
    <col min="15621" max="15625" width="9.625" style="228" customWidth="1"/>
    <col min="15626" max="15872" width="9" style="228" customWidth="1"/>
    <col min="15873" max="15875" width="9.625" style="228" customWidth="1"/>
    <col min="15876" max="15876" width="11" style="228" customWidth="1"/>
    <col min="15877" max="15881" width="9.625" style="228" customWidth="1"/>
    <col min="15882" max="16128" width="9" style="228" customWidth="1"/>
    <col min="16129" max="16131" width="9.625" style="228" customWidth="1"/>
    <col min="16132" max="16132" width="11" style="228" customWidth="1"/>
    <col min="16133" max="16137" width="9.625" style="228" customWidth="1"/>
    <col min="16138" max="16384" width="9" style="228" customWidth="1"/>
  </cols>
  <sheetData>
    <row r="1" spans="1:11" ht="14.25">
      <c r="A1" s="559" t="s">
        <v>1025</v>
      </c>
      <c r="H1" s="1900"/>
      <c r="I1" s="1900"/>
    </row>
    <row r="2" spans="1:11" ht="6" customHeight="1">
      <c r="A2" s="559"/>
      <c r="H2" s="229"/>
      <c r="I2" s="229"/>
    </row>
    <row r="3" spans="1:11" ht="17.25">
      <c r="A3" s="232"/>
      <c r="C3" s="1291" t="s">
        <v>428</v>
      </c>
      <c r="D3" s="1291"/>
      <c r="E3" s="1291"/>
      <c r="F3" s="1291"/>
      <c r="G3" s="1291"/>
      <c r="K3" s="89" t="s">
        <v>1045</v>
      </c>
    </row>
    <row r="4" spans="1:11" ht="17.25">
      <c r="A4" s="232"/>
      <c r="C4" s="262"/>
      <c r="D4" s="262"/>
      <c r="E4" s="262"/>
      <c r="F4" s="262"/>
      <c r="G4" s="262"/>
    </row>
    <row r="5" spans="1:11" s="36" customFormat="1" ht="18" customHeight="1">
      <c r="C5" s="350"/>
      <c r="D5" s="350"/>
      <c r="E5" s="1901" t="s">
        <v>1009</v>
      </c>
      <c r="F5" s="1902"/>
      <c r="G5" s="1172"/>
      <c r="H5" s="1903"/>
      <c r="I5" s="1903"/>
    </row>
    <row r="6" spans="1:11" s="36" customFormat="1" ht="18" customHeight="1">
      <c r="C6" s="350"/>
      <c r="D6" s="350"/>
      <c r="E6" s="1901" t="s">
        <v>835</v>
      </c>
      <c r="F6" s="1902"/>
      <c r="G6" s="1172"/>
      <c r="H6" s="1903"/>
      <c r="I6" s="1903"/>
    </row>
    <row r="7" spans="1:11">
      <c r="A7" s="91"/>
      <c r="B7" s="91"/>
      <c r="C7" s="565"/>
      <c r="D7" s="565"/>
      <c r="E7" s="565"/>
      <c r="F7" s="1904"/>
      <c r="G7" s="1905"/>
      <c r="H7" s="1905"/>
      <c r="I7" s="1905"/>
    </row>
    <row r="8" spans="1:11" ht="17.25">
      <c r="A8" s="560" t="s">
        <v>1026</v>
      </c>
      <c r="B8" s="563"/>
      <c r="C8" s="566"/>
      <c r="D8" s="566"/>
      <c r="E8" s="566"/>
      <c r="F8" s="569"/>
      <c r="G8" s="566"/>
      <c r="H8" s="563"/>
      <c r="I8" s="574"/>
    </row>
    <row r="9" spans="1:11" ht="17.25">
      <c r="A9" s="561" t="s">
        <v>1027</v>
      </c>
      <c r="B9" s="302"/>
      <c r="C9" s="567"/>
      <c r="D9" s="567"/>
      <c r="E9" s="302"/>
      <c r="F9" s="570"/>
      <c r="G9" s="571" t="s">
        <v>32</v>
      </c>
      <c r="H9" s="570"/>
      <c r="I9" s="575" t="s">
        <v>216</v>
      </c>
    </row>
    <row r="10" spans="1:11" ht="17.25">
      <c r="A10" s="561" t="s">
        <v>1029</v>
      </c>
      <c r="B10" s="302"/>
      <c r="C10" s="567"/>
      <c r="D10" s="567"/>
      <c r="E10" s="567"/>
      <c r="F10" s="570"/>
      <c r="G10" s="571" t="s">
        <v>32</v>
      </c>
      <c r="H10" s="570"/>
      <c r="I10" s="575" t="s">
        <v>216</v>
      </c>
    </row>
    <row r="11" spans="1:11" ht="17.25">
      <c r="A11" s="562"/>
      <c r="B11" s="564"/>
      <c r="C11" s="568"/>
      <c r="D11" s="568"/>
      <c r="E11" s="568"/>
      <c r="F11" s="568"/>
      <c r="G11" s="572"/>
      <c r="H11" s="568"/>
      <c r="I11" s="576"/>
    </row>
    <row r="12" spans="1:11" ht="15" customHeight="1">
      <c r="A12" s="247" t="s">
        <v>28</v>
      </c>
      <c r="B12" s="1296"/>
      <c r="C12" s="1297"/>
      <c r="D12" s="1297"/>
      <c r="E12" s="1298"/>
      <c r="F12" s="1308" t="s">
        <v>72</v>
      </c>
      <c r="G12" s="1311" t="s">
        <v>245</v>
      </c>
      <c r="H12" s="1312"/>
      <c r="I12" s="1313"/>
    </row>
    <row r="13" spans="1:11" ht="15" customHeight="1">
      <c r="A13" s="1308" t="s">
        <v>107</v>
      </c>
      <c r="B13" s="1320"/>
      <c r="C13" s="1321"/>
      <c r="D13" s="1321"/>
      <c r="E13" s="1322"/>
      <c r="F13" s="1309"/>
      <c r="G13" s="1314"/>
      <c r="H13" s="1315"/>
      <c r="I13" s="1316"/>
    </row>
    <row r="14" spans="1:11" ht="15" customHeight="1">
      <c r="A14" s="1310"/>
      <c r="B14" s="1323"/>
      <c r="C14" s="1324"/>
      <c r="D14" s="1324"/>
      <c r="E14" s="1325"/>
      <c r="F14" s="1310"/>
      <c r="G14" s="1317"/>
      <c r="H14" s="1318"/>
      <c r="I14" s="1319"/>
    </row>
    <row r="15" spans="1:11" ht="15" customHeight="1">
      <c r="A15" s="1289" t="s">
        <v>481</v>
      </c>
      <c r="B15" s="1294"/>
      <c r="C15" s="1294"/>
      <c r="D15" s="1294"/>
      <c r="E15" s="1294"/>
      <c r="F15" s="1294"/>
      <c r="G15" s="1294"/>
      <c r="H15" s="1294"/>
      <c r="I15" s="1295"/>
    </row>
    <row r="16" spans="1:11" ht="15" customHeight="1">
      <c r="A16" s="1289" t="s">
        <v>484</v>
      </c>
      <c r="B16" s="1294"/>
      <c r="C16" s="1295"/>
      <c r="D16" s="1289" t="s">
        <v>487</v>
      </c>
      <c r="E16" s="1294"/>
      <c r="F16" s="1295"/>
      <c r="G16" s="1289" t="s">
        <v>491</v>
      </c>
      <c r="H16" s="1294"/>
      <c r="I16" s="1295"/>
    </row>
    <row r="17" spans="1:9" ht="15" customHeight="1">
      <c r="A17" s="1299"/>
      <c r="B17" s="1300"/>
      <c r="C17" s="1301"/>
      <c r="D17" s="1299"/>
      <c r="E17" s="1300"/>
      <c r="F17" s="1301"/>
      <c r="G17" s="1299"/>
      <c r="H17" s="1300"/>
      <c r="I17" s="1301"/>
    </row>
    <row r="18" spans="1:9" ht="15" customHeight="1">
      <c r="A18" s="1302"/>
      <c r="B18" s="1303"/>
      <c r="C18" s="1304"/>
      <c r="D18" s="1302"/>
      <c r="E18" s="1303"/>
      <c r="F18" s="1304"/>
      <c r="G18" s="1302"/>
      <c r="H18" s="1303"/>
      <c r="I18" s="1304"/>
    </row>
    <row r="19" spans="1:9" ht="15" customHeight="1">
      <c r="A19" s="1302"/>
      <c r="B19" s="1303"/>
      <c r="C19" s="1304"/>
      <c r="D19" s="1302"/>
      <c r="E19" s="1303"/>
      <c r="F19" s="1304"/>
      <c r="G19" s="1302"/>
      <c r="H19" s="1303"/>
      <c r="I19" s="1304"/>
    </row>
    <row r="20" spans="1:9" ht="15" customHeight="1">
      <c r="A20" s="1302"/>
      <c r="B20" s="1303"/>
      <c r="C20" s="1304"/>
      <c r="D20" s="1302"/>
      <c r="E20" s="1303"/>
      <c r="F20" s="1304"/>
      <c r="G20" s="1302"/>
      <c r="H20" s="1303"/>
      <c r="I20" s="1304"/>
    </row>
    <row r="21" spans="1:9" ht="15" customHeight="1">
      <c r="A21" s="1302"/>
      <c r="B21" s="1303"/>
      <c r="C21" s="1304"/>
      <c r="D21" s="1302"/>
      <c r="E21" s="1303"/>
      <c r="F21" s="1304"/>
      <c r="G21" s="1302"/>
      <c r="H21" s="1303"/>
      <c r="I21" s="1304"/>
    </row>
    <row r="22" spans="1:9" ht="15" customHeight="1">
      <c r="A22" s="1302"/>
      <c r="B22" s="1303"/>
      <c r="C22" s="1304"/>
      <c r="D22" s="1302"/>
      <c r="E22" s="1303"/>
      <c r="F22" s="1304"/>
      <c r="G22" s="1302"/>
      <c r="H22" s="1303"/>
      <c r="I22" s="1304"/>
    </row>
    <row r="23" spans="1:9" ht="15" customHeight="1">
      <c r="A23" s="1302"/>
      <c r="B23" s="1303"/>
      <c r="C23" s="1304"/>
      <c r="D23" s="1302"/>
      <c r="E23" s="1303"/>
      <c r="F23" s="1304"/>
      <c r="G23" s="1302"/>
      <c r="H23" s="1303"/>
      <c r="I23" s="1304"/>
    </row>
    <row r="24" spans="1:9" ht="15" customHeight="1">
      <c r="A24" s="1302"/>
      <c r="B24" s="1303"/>
      <c r="C24" s="1304"/>
      <c r="D24" s="1302"/>
      <c r="E24" s="1303"/>
      <c r="F24" s="1304"/>
      <c r="G24" s="1302"/>
      <c r="H24" s="1303"/>
      <c r="I24" s="1304"/>
    </row>
    <row r="25" spans="1:9" ht="15" customHeight="1">
      <c r="A25" s="1302"/>
      <c r="B25" s="1303"/>
      <c r="C25" s="1304"/>
      <c r="D25" s="1302"/>
      <c r="E25" s="1303"/>
      <c r="F25" s="1304"/>
      <c r="G25" s="1302"/>
      <c r="H25" s="1303"/>
      <c r="I25" s="1304"/>
    </row>
    <row r="26" spans="1:9" ht="15" customHeight="1">
      <c r="A26" s="1302"/>
      <c r="B26" s="1303"/>
      <c r="C26" s="1304"/>
      <c r="D26" s="1302"/>
      <c r="E26" s="1303"/>
      <c r="F26" s="1304"/>
      <c r="G26" s="1302"/>
      <c r="H26" s="1303"/>
      <c r="I26" s="1304"/>
    </row>
    <row r="27" spans="1:9" ht="15" customHeight="1">
      <c r="A27" s="1302"/>
      <c r="B27" s="1303"/>
      <c r="C27" s="1304"/>
      <c r="D27" s="1302"/>
      <c r="E27" s="1303"/>
      <c r="F27" s="1304"/>
      <c r="G27" s="1302"/>
      <c r="H27" s="1303"/>
      <c r="I27" s="1304"/>
    </row>
    <row r="28" spans="1:9" ht="15" customHeight="1">
      <c r="A28" s="1302"/>
      <c r="B28" s="1303"/>
      <c r="C28" s="1304"/>
      <c r="D28" s="1302"/>
      <c r="E28" s="1303"/>
      <c r="F28" s="1304"/>
      <c r="G28" s="1302"/>
      <c r="H28" s="1303"/>
      <c r="I28" s="1304"/>
    </row>
    <row r="29" spans="1:9" ht="15" customHeight="1">
      <c r="A29" s="1302"/>
      <c r="B29" s="1303"/>
      <c r="C29" s="1304"/>
      <c r="D29" s="1302"/>
      <c r="E29" s="1303"/>
      <c r="F29" s="1304"/>
      <c r="G29" s="1302"/>
      <c r="H29" s="1303"/>
      <c r="I29" s="1304"/>
    </row>
    <row r="30" spans="1:9" ht="15" customHeight="1">
      <c r="A30" s="1302"/>
      <c r="B30" s="1303"/>
      <c r="C30" s="1304"/>
      <c r="D30" s="1302"/>
      <c r="E30" s="1303"/>
      <c r="F30" s="1304"/>
      <c r="G30" s="1302"/>
      <c r="H30" s="1303"/>
      <c r="I30" s="1304"/>
    </row>
    <row r="31" spans="1:9" ht="15" customHeight="1">
      <c r="A31" s="1305"/>
      <c r="B31" s="1306"/>
      <c r="C31" s="1307"/>
      <c r="D31" s="1305"/>
      <c r="E31" s="1306"/>
      <c r="F31" s="1307"/>
      <c r="G31" s="1305"/>
      <c r="H31" s="1306"/>
      <c r="I31" s="1307"/>
    </row>
    <row r="32" spans="1:9" ht="15" customHeight="1">
      <c r="A32" s="1289" t="s">
        <v>458</v>
      </c>
      <c r="B32" s="1294"/>
      <c r="C32" s="1294"/>
      <c r="D32" s="1294"/>
      <c r="E32" s="1294"/>
      <c r="F32" s="1294"/>
      <c r="G32" s="1294"/>
      <c r="H32" s="1294"/>
      <c r="I32" s="1295"/>
    </row>
    <row r="33" spans="1:9" ht="15" customHeight="1">
      <c r="A33" s="1289" t="s">
        <v>67</v>
      </c>
      <c r="B33" s="1294"/>
      <c r="C33" s="1294"/>
      <c r="D33" s="1295"/>
      <c r="E33" s="1289" t="s">
        <v>493</v>
      </c>
      <c r="F33" s="1294"/>
      <c r="G33" s="1294"/>
      <c r="H33" s="1294"/>
      <c r="I33" s="1295"/>
    </row>
    <row r="34" spans="1:9" ht="15" customHeight="1">
      <c r="A34" s="249"/>
      <c r="B34" s="256"/>
      <c r="C34" s="256"/>
      <c r="D34" s="263"/>
      <c r="E34" s="249"/>
      <c r="F34" s="256"/>
      <c r="G34" s="256"/>
      <c r="H34" s="256"/>
      <c r="I34" s="263"/>
    </row>
    <row r="35" spans="1:9" ht="15" customHeight="1">
      <c r="A35" s="250"/>
      <c r="B35" s="257"/>
      <c r="C35" s="257"/>
      <c r="D35" s="264"/>
      <c r="E35" s="250"/>
      <c r="F35" s="257"/>
      <c r="G35" s="257"/>
      <c r="H35" s="257"/>
      <c r="I35" s="264"/>
    </row>
    <row r="36" spans="1:9" ht="15" customHeight="1">
      <c r="A36" s="250"/>
      <c r="B36" s="257"/>
      <c r="C36" s="257"/>
      <c r="D36" s="264"/>
      <c r="E36" s="250"/>
      <c r="F36" s="257"/>
      <c r="G36" s="257"/>
      <c r="H36" s="257"/>
      <c r="I36" s="264"/>
    </row>
    <row r="37" spans="1:9" ht="15" customHeight="1">
      <c r="A37" s="250"/>
      <c r="B37" s="257"/>
      <c r="C37" s="257"/>
      <c r="D37" s="264"/>
      <c r="E37" s="250"/>
      <c r="F37" s="257"/>
      <c r="G37" s="257"/>
      <c r="H37" s="257"/>
      <c r="I37" s="264"/>
    </row>
    <row r="38" spans="1:9" ht="15" customHeight="1">
      <c r="A38" s="251"/>
      <c r="B38" s="258"/>
      <c r="C38" s="258"/>
      <c r="D38" s="265"/>
      <c r="E38" s="251"/>
      <c r="F38" s="258"/>
      <c r="G38" s="258"/>
      <c r="H38" s="258"/>
      <c r="I38" s="265"/>
    </row>
    <row r="39" spans="1:9" ht="15" customHeight="1">
      <c r="A39" s="252" t="s">
        <v>494</v>
      </c>
      <c r="B39" s="259"/>
      <c r="C39" s="259"/>
      <c r="D39" s="259"/>
      <c r="E39" s="259"/>
      <c r="F39" s="259"/>
      <c r="G39" s="259"/>
      <c r="H39" s="259"/>
      <c r="I39" s="266"/>
    </row>
    <row r="40" spans="1:9" ht="15" customHeight="1">
      <c r="A40" s="253"/>
      <c r="B40" s="260"/>
      <c r="C40" s="260"/>
      <c r="D40" s="260"/>
      <c r="E40" s="260"/>
      <c r="F40" s="260"/>
      <c r="G40" s="260"/>
      <c r="H40" s="260"/>
      <c r="I40" s="267"/>
    </row>
    <row r="41" spans="1:9" ht="15" customHeight="1">
      <c r="A41" s="253"/>
      <c r="B41" s="260"/>
      <c r="C41" s="260"/>
      <c r="D41" s="260"/>
      <c r="E41" s="260"/>
      <c r="F41" s="260"/>
      <c r="G41" s="260"/>
      <c r="H41" s="260"/>
      <c r="I41" s="267"/>
    </row>
    <row r="42" spans="1:9" ht="15" customHeight="1">
      <c r="A42" s="253"/>
      <c r="B42" s="260"/>
      <c r="C42" s="260"/>
      <c r="D42" s="260"/>
      <c r="E42" s="260"/>
      <c r="F42" s="260"/>
      <c r="G42" s="260"/>
      <c r="H42" s="260"/>
      <c r="I42" s="267"/>
    </row>
    <row r="43" spans="1:9" ht="15" customHeight="1">
      <c r="A43" s="253"/>
      <c r="B43" s="260"/>
      <c r="C43" s="260"/>
      <c r="D43" s="260"/>
      <c r="E43" s="260"/>
      <c r="F43" s="260"/>
      <c r="G43" s="260"/>
      <c r="H43" s="260"/>
      <c r="I43" s="267"/>
    </row>
    <row r="44" spans="1:9" ht="15" customHeight="1">
      <c r="A44" s="253"/>
      <c r="B44" s="260"/>
      <c r="C44" s="260"/>
      <c r="D44" s="260"/>
      <c r="E44" s="260"/>
      <c r="F44" s="260"/>
      <c r="G44" s="260"/>
      <c r="H44" s="260"/>
      <c r="I44" s="267"/>
    </row>
    <row r="45" spans="1:9" ht="15" customHeight="1">
      <c r="A45" s="254"/>
      <c r="B45" s="261"/>
      <c r="C45" s="261"/>
      <c r="D45" s="261"/>
      <c r="E45" s="261"/>
      <c r="F45" s="261"/>
      <c r="G45" s="261"/>
      <c r="H45" s="261"/>
      <c r="I45" s="268"/>
    </row>
    <row r="46" spans="1:9">
      <c r="A46" s="255"/>
    </row>
    <row r="47" spans="1:9">
      <c r="A47" s="228" t="s">
        <v>1030</v>
      </c>
    </row>
    <row r="48" spans="1:9">
      <c r="A48" s="255"/>
    </row>
  </sheetData>
  <mergeCells count="64">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F7:I7"/>
    <mergeCell ref="B12:E12"/>
    <mergeCell ref="A15:I15"/>
    <mergeCell ref="A16:C16"/>
    <mergeCell ref="D16:F16"/>
    <mergeCell ref="G16:I16"/>
    <mergeCell ref="F12:F14"/>
    <mergeCell ref="G12:I14"/>
    <mergeCell ref="A13:A14"/>
    <mergeCell ref="B13:E14"/>
    <mergeCell ref="H1:I1"/>
    <mergeCell ref="C3:G3"/>
    <mergeCell ref="E5:F5"/>
    <mergeCell ref="G5:I5"/>
    <mergeCell ref="E6:F6"/>
    <mergeCell ref="G6:I6"/>
  </mergeCells>
  <phoneticPr fontId="7"/>
  <hyperlinks>
    <hyperlink ref="K3" location="チェック表!A1" display="戻る"/>
  </hyperlinks>
  <printOptions horizontalCentered="1" verticalCentered="1"/>
  <pageMargins left="0.39370078740157483" right="0.43307086614173229" top="0.39370078740157483" bottom="0.39370078740157483" header="0.35433070866141736"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SheetLayoutView="100" workbookViewId="0">
      <selection activeCell="AM2" sqref="AM2"/>
    </sheetView>
  </sheetViews>
  <sheetFormatPr defaultRowHeight="21" customHeight="1"/>
  <cols>
    <col min="1" max="23" width="2.75" style="577" customWidth="1"/>
    <col min="24" max="24" width="5.75" style="577" customWidth="1"/>
    <col min="25" max="25" width="4.5" style="577" customWidth="1"/>
    <col min="26" max="37" width="2.75" style="577" customWidth="1"/>
    <col min="38" max="38" width="2.625" style="577" customWidth="1"/>
    <col min="39" max="39" width="9.375" style="577" bestFit="1" customWidth="1"/>
    <col min="40" max="40" width="2.625" style="577" customWidth="1"/>
    <col min="41" max="256" width="9" style="577" customWidth="1"/>
    <col min="257" max="279" width="2.75" style="577" customWidth="1"/>
    <col min="280" max="280" width="5.75" style="577" customWidth="1"/>
    <col min="281" max="281" width="4.5" style="577" customWidth="1"/>
    <col min="282" max="293" width="2.75" style="577" customWidth="1"/>
    <col min="294" max="294" width="2.625" style="577" customWidth="1"/>
    <col min="295" max="295" width="9.375" style="577" bestFit="1" customWidth="1"/>
    <col min="296" max="296" width="2.625" style="577" customWidth="1"/>
    <col min="297" max="512" width="9" style="577" customWidth="1"/>
    <col min="513" max="535" width="2.75" style="577" customWidth="1"/>
    <col min="536" max="536" width="5.75" style="577" customWidth="1"/>
    <col min="537" max="537" width="4.5" style="577" customWidth="1"/>
    <col min="538" max="549" width="2.75" style="577" customWidth="1"/>
    <col min="550" max="550" width="2.625" style="577" customWidth="1"/>
    <col min="551" max="551" width="9.375" style="577" bestFit="1" customWidth="1"/>
    <col min="552" max="552" width="2.625" style="577" customWidth="1"/>
    <col min="553" max="768" width="9" style="577" customWidth="1"/>
    <col min="769" max="791" width="2.75" style="577" customWidth="1"/>
    <col min="792" max="792" width="5.75" style="577" customWidth="1"/>
    <col min="793" max="793" width="4.5" style="577" customWidth="1"/>
    <col min="794" max="805" width="2.75" style="577" customWidth="1"/>
    <col min="806" max="806" width="2.625" style="577" customWidth="1"/>
    <col min="807" max="807" width="9.375" style="577" bestFit="1" customWidth="1"/>
    <col min="808" max="808" width="2.625" style="577" customWidth="1"/>
    <col min="809" max="1024" width="9" style="577" customWidth="1"/>
    <col min="1025" max="1047" width="2.75" style="577" customWidth="1"/>
    <col min="1048" max="1048" width="5.75" style="577" customWidth="1"/>
    <col min="1049" max="1049" width="4.5" style="577" customWidth="1"/>
    <col min="1050" max="1061" width="2.75" style="577" customWidth="1"/>
    <col min="1062" max="1062" width="2.625" style="577" customWidth="1"/>
    <col min="1063" max="1063" width="9.375" style="577" bestFit="1" customWidth="1"/>
    <col min="1064" max="1064" width="2.625" style="577" customWidth="1"/>
    <col min="1065" max="1280" width="9" style="577" customWidth="1"/>
    <col min="1281" max="1303" width="2.75" style="577" customWidth="1"/>
    <col min="1304" max="1304" width="5.75" style="577" customWidth="1"/>
    <col min="1305" max="1305" width="4.5" style="577" customWidth="1"/>
    <col min="1306" max="1317" width="2.75" style="577" customWidth="1"/>
    <col min="1318" max="1318" width="2.625" style="577" customWidth="1"/>
    <col min="1319" max="1319" width="9.375" style="577" bestFit="1" customWidth="1"/>
    <col min="1320" max="1320" width="2.625" style="577" customWidth="1"/>
    <col min="1321" max="1536" width="9" style="577" customWidth="1"/>
    <col min="1537" max="1559" width="2.75" style="577" customWidth="1"/>
    <col min="1560" max="1560" width="5.75" style="577" customWidth="1"/>
    <col min="1561" max="1561" width="4.5" style="577" customWidth="1"/>
    <col min="1562" max="1573" width="2.75" style="577" customWidth="1"/>
    <col min="1574" max="1574" width="2.625" style="577" customWidth="1"/>
    <col min="1575" max="1575" width="9.375" style="577" bestFit="1" customWidth="1"/>
    <col min="1576" max="1576" width="2.625" style="577" customWidth="1"/>
    <col min="1577" max="1792" width="9" style="577" customWidth="1"/>
    <col min="1793" max="1815" width="2.75" style="577" customWidth="1"/>
    <col min="1816" max="1816" width="5.75" style="577" customWidth="1"/>
    <col min="1817" max="1817" width="4.5" style="577" customWidth="1"/>
    <col min="1818" max="1829" width="2.75" style="577" customWidth="1"/>
    <col min="1830" max="1830" width="2.625" style="577" customWidth="1"/>
    <col min="1831" max="1831" width="9.375" style="577" bestFit="1" customWidth="1"/>
    <col min="1832" max="1832" width="2.625" style="577" customWidth="1"/>
    <col min="1833" max="2048" width="9" style="577" customWidth="1"/>
    <col min="2049" max="2071" width="2.75" style="577" customWidth="1"/>
    <col min="2072" max="2072" width="5.75" style="577" customWidth="1"/>
    <col min="2073" max="2073" width="4.5" style="577" customWidth="1"/>
    <col min="2074" max="2085" width="2.75" style="577" customWidth="1"/>
    <col min="2086" max="2086" width="2.625" style="577" customWidth="1"/>
    <col min="2087" max="2087" width="9.375" style="577" bestFit="1" customWidth="1"/>
    <col min="2088" max="2088" width="2.625" style="577" customWidth="1"/>
    <col min="2089" max="2304" width="9" style="577" customWidth="1"/>
    <col min="2305" max="2327" width="2.75" style="577" customWidth="1"/>
    <col min="2328" max="2328" width="5.75" style="577" customWidth="1"/>
    <col min="2329" max="2329" width="4.5" style="577" customWidth="1"/>
    <col min="2330" max="2341" width="2.75" style="577" customWidth="1"/>
    <col min="2342" max="2342" width="2.625" style="577" customWidth="1"/>
    <col min="2343" max="2343" width="9.375" style="577" bestFit="1" customWidth="1"/>
    <col min="2344" max="2344" width="2.625" style="577" customWidth="1"/>
    <col min="2345" max="2560" width="9" style="577" customWidth="1"/>
    <col min="2561" max="2583" width="2.75" style="577" customWidth="1"/>
    <col min="2584" max="2584" width="5.75" style="577" customWidth="1"/>
    <col min="2585" max="2585" width="4.5" style="577" customWidth="1"/>
    <col min="2586" max="2597" width="2.75" style="577" customWidth="1"/>
    <col min="2598" max="2598" width="2.625" style="577" customWidth="1"/>
    <col min="2599" max="2599" width="9.375" style="577" bestFit="1" customWidth="1"/>
    <col min="2600" max="2600" width="2.625" style="577" customWidth="1"/>
    <col min="2601" max="2816" width="9" style="577" customWidth="1"/>
    <col min="2817" max="2839" width="2.75" style="577" customWidth="1"/>
    <col min="2840" max="2840" width="5.75" style="577" customWidth="1"/>
    <col min="2841" max="2841" width="4.5" style="577" customWidth="1"/>
    <col min="2842" max="2853" width="2.75" style="577" customWidth="1"/>
    <col min="2854" max="2854" width="2.625" style="577" customWidth="1"/>
    <col min="2855" max="2855" width="9.375" style="577" bestFit="1" customWidth="1"/>
    <col min="2856" max="2856" width="2.625" style="577" customWidth="1"/>
    <col min="2857" max="3072" width="9" style="577" customWidth="1"/>
    <col min="3073" max="3095" width="2.75" style="577" customWidth="1"/>
    <col min="3096" max="3096" width="5.75" style="577" customWidth="1"/>
    <col min="3097" max="3097" width="4.5" style="577" customWidth="1"/>
    <col min="3098" max="3109" width="2.75" style="577" customWidth="1"/>
    <col min="3110" max="3110" width="2.625" style="577" customWidth="1"/>
    <col min="3111" max="3111" width="9.375" style="577" bestFit="1" customWidth="1"/>
    <col min="3112" max="3112" width="2.625" style="577" customWidth="1"/>
    <col min="3113" max="3328" width="9" style="577" customWidth="1"/>
    <col min="3329" max="3351" width="2.75" style="577" customWidth="1"/>
    <col min="3352" max="3352" width="5.75" style="577" customWidth="1"/>
    <col min="3353" max="3353" width="4.5" style="577" customWidth="1"/>
    <col min="3354" max="3365" width="2.75" style="577" customWidth="1"/>
    <col min="3366" max="3366" width="2.625" style="577" customWidth="1"/>
    <col min="3367" max="3367" width="9.375" style="577" bestFit="1" customWidth="1"/>
    <col min="3368" max="3368" width="2.625" style="577" customWidth="1"/>
    <col min="3369" max="3584" width="9" style="577" customWidth="1"/>
    <col min="3585" max="3607" width="2.75" style="577" customWidth="1"/>
    <col min="3608" max="3608" width="5.75" style="577" customWidth="1"/>
    <col min="3609" max="3609" width="4.5" style="577" customWidth="1"/>
    <col min="3610" max="3621" width="2.75" style="577" customWidth="1"/>
    <col min="3622" max="3622" width="2.625" style="577" customWidth="1"/>
    <col min="3623" max="3623" width="9.375" style="577" bestFit="1" customWidth="1"/>
    <col min="3624" max="3624" width="2.625" style="577" customWidth="1"/>
    <col min="3625" max="3840" width="9" style="577" customWidth="1"/>
    <col min="3841" max="3863" width="2.75" style="577" customWidth="1"/>
    <col min="3864" max="3864" width="5.75" style="577" customWidth="1"/>
    <col min="3865" max="3865" width="4.5" style="577" customWidth="1"/>
    <col min="3866" max="3877" width="2.75" style="577" customWidth="1"/>
    <col min="3878" max="3878" width="2.625" style="577" customWidth="1"/>
    <col min="3879" max="3879" width="9.375" style="577" bestFit="1" customWidth="1"/>
    <col min="3880" max="3880" width="2.625" style="577" customWidth="1"/>
    <col min="3881" max="4096" width="9" style="577" customWidth="1"/>
    <col min="4097" max="4119" width="2.75" style="577" customWidth="1"/>
    <col min="4120" max="4120" width="5.75" style="577" customWidth="1"/>
    <col min="4121" max="4121" width="4.5" style="577" customWidth="1"/>
    <col min="4122" max="4133" width="2.75" style="577" customWidth="1"/>
    <col min="4134" max="4134" width="2.625" style="577" customWidth="1"/>
    <col min="4135" max="4135" width="9.375" style="577" bestFit="1" customWidth="1"/>
    <col min="4136" max="4136" width="2.625" style="577" customWidth="1"/>
    <col min="4137" max="4352" width="9" style="577" customWidth="1"/>
    <col min="4353" max="4375" width="2.75" style="577" customWidth="1"/>
    <col min="4376" max="4376" width="5.75" style="577" customWidth="1"/>
    <col min="4377" max="4377" width="4.5" style="577" customWidth="1"/>
    <col min="4378" max="4389" width="2.75" style="577" customWidth="1"/>
    <col min="4390" max="4390" width="2.625" style="577" customWidth="1"/>
    <col min="4391" max="4391" width="9.375" style="577" bestFit="1" customWidth="1"/>
    <col min="4392" max="4392" width="2.625" style="577" customWidth="1"/>
    <col min="4393" max="4608" width="9" style="577" customWidth="1"/>
    <col min="4609" max="4631" width="2.75" style="577" customWidth="1"/>
    <col min="4632" max="4632" width="5.75" style="577" customWidth="1"/>
    <col min="4633" max="4633" width="4.5" style="577" customWidth="1"/>
    <col min="4634" max="4645" width="2.75" style="577" customWidth="1"/>
    <col min="4646" max="4646" width="2.625" style="577" customWidth="1"/>
    <col min="4647" max="4647" width="9.375" style="577" bestFit="1" customWidth="1"/>
    <col min="4648" max="4648" width="2.625" style="577" customWidth="1"/>
    <col min="4649" max="4864" width="9" style="577" customWidth="1"/>
    <col min="4865" max="4887" width="2.75" style="577" customWidth="1"/>
    <col min="4888" max="4888" width="5.75" style="577" customWidth="1"/>
    <col min="4889" max="4889" width="4.5" style="577" customWidth="1"/>
    <col min="4890" max="4901" width="2.75" style="577" customWidth="1"/>
    <col min="4902" max="4902" width="2.625" style="577" customWidth="1"/>
    <col min="4903" max="4903" width="9.375" style="577" bestFit="1" customWidth="1"/>
    <col min="4904" max="4904" width="2.625" style="577" customWidth="1"/>
    <col min="4905" max="5120" width="9" style="577" customWidth="1"/>
    <col min="5121" max="5143" width="2.75" style="577" customWidth="1"/>
    <col min="5144" max="5144" width="5.75" style="577" customWidth="1"/>
    <col min="5145" max="5145" width="4.5" style="577" customWidth="1"/>
    <col min="5146" max="5157" width="2.75" style="577" customWidth="1"/>
    <col min="5158" max="5158" width="2.625" style="577" customWidth="1"/>
    <col min="5159" max="5159" width="9.375" style="577" bestFit="1" customWidth="1"/>
    <col min="5160" max="5160" width="2.625" style="577" customWidth="1"/>
    <col min="5161" max="5376" width="9" style="577" customWidth="1"/>
    <col min="5377" max="5399" width="2.75" style="577" customWidth="1"/>
    <col min="5400" max="5400" width="5.75" style="577" customWidth="1"/>
    <col min="5401" max="5401" width="4.5" style="577" customWidth="1"/>
    <col min="5402" max="5413" width="2.75" style="577" customWidth="1"/>
    <col min="5414" max="5414" width="2.625" style="577" customWidth="1"/>
    <col min="5415" max="5415" width="9.375" style="577" bestFit="1" customWidth="1"/>
    <col min="5416" max="5416" width="2.625" style="577" customWidth="1"/>
    <col min="5417" max="5632" width="9" style="577" customWidth="1"/>
    <col min="5633" max="5655" width="2.75" style="577" customWidth="1"/>
    <col min="5656" max="5656" width="5.75" style="577" customWidth="1"/>
    <col min="5657" max="5657" width="4.5" style="577" customWidth="1"/>
    <col min="5658" max="5669" width="2.75" style="577" customWidth="1"/>
    <col min="5670" max="5670" width="2.625" style="577" customWidth="1"/>
    <col min="5671" max="5671" width="9.375" style="577" bestFit="1" customWidth="1"/>
    <col min="5672" max="5672" width="2.625" style="577" customWidth="1"/>
    <col min="5673" max="5888" width="9" style="577" customWidth="1"/>
    <col min="5889" max="5911" width="2.75" style="577" customWidth="1"/>
    <col min="5912" max="5912" width="5.75" style="577" customWidth="1"/>
    <col min="5913" max="5913" width="4.5" style="577" customWidth="1"/>
    <col min="5914" max="5925" width="2.75" style="577" customWidth="1"/>
    <col min="5926" max="5926" width="2.625" style="577" customWidth="1"/>
    <col min="5927" max="5927" width="9.375" style="577" bestFit="1" customWidth="1"/>
    <col min="5928" max="5928" width="2.625" style="577" customWidth="1"/>
    <col min="5929" max="6144" width="9" style="577" customWidth="1"/>
    <col min="6145" max="6167" width="2.75" style="577" customWidth="1"/>
    <col min="6168" max="6168" width="5.75" style="577" customWidth="1"/>
    <col min="6169" max="6169" width="4.5" style="577" customWidth="1"/>
    <col min="6170" max="6181" width="2.75" style="577" customWidth="1"/>
    <col min="6182" max="6182" width="2.625" style="577" customWidth="1"/>
    <col min="6183" max="6183" width="9.375" style="577" bestFit="1" customWidth="1"/>
    <col min="6184" max="6184" width="2.625" style="577" customWidth="1"/>
    <col min="6185" max="6400" width="9" style="577" customWidth="1"/>
    <col min="6401" max="6423" width="2.75" style="577" customWidth="1"/>
    <col min="6424" max="6424" width="5.75" style="577" customWidth="1"/>
    <col min="6425" max="6425" width="4.5" style="577" customWidth="1"/>
    <col min="6426" max="6437" width="2.75" style="577" customWidth="1"/>
    <col min="6438" max="6438" width="2.625" style="577" customWidth="1"/>
    <col min="6439" max="6439" width="9.375" style="577" bestFit="1" customWidth="1"/>
    <col min="6440" max="6440" width="2.625" style="577" customWidth="1"/>
    <col min="6441" max="6656" width="9" style="577" customWidth="1"/>
    <col min="6657" max="6679" width="2.75" style="577" customWidth="1"/>
    <col min="6680" max="6680" width="5.75" style="577" customWidth="1"/>
    <col min="6681" max="6681" width="4.5" style="577" customWidth="1"/>
    <col min="6682" max="6693" width="2.75" style="577" customWidth="1"/>
    <col min="6694" max="6694" width="2.625" style="577" customWidth="1"/>
    <col min="6695" max="6695" width="9.375" style="577" bestFit="1" customWidth="1"/>
    <col min="6696" max="6696" width="2.625" style="577" customWidth="1"/>
    <col min="6697" max="6912" width="9" style="577" customWidth="1"/>
    <col min="6913" max="6935" width="2.75" style="577" customWidth="1"/>
    <col min="6936" max="6936" width="5.75" style="577" customWidth="1"/>
    <col min="6937" max="6937" width="4.5" style="577" customWidth="1"/>
    <col min="6938" max="6949" width="2.75" style="577" customWidth="1"/>
    <col min="6950" max="6950" width="2.625" style="577" customWidth="1"/>
    <col min="6951" max="6951" width="9.375" style="577" bestFit="1" customWidth="1"/>
    <col min="6952" max="6952" width="2.625" style="577" customWidth="1"/>
    <col min="6953" max="7168" width="9" style="577" customWidth="1"/>
    <col min="7169" max="7191" width="2.75" style="577" customWidth="1"/>
    <col min="7192" max="7192" width="5.75" style="577" customWidth="1"/>
    <col min="7193" max="7193" width="4.5" style="577" customWidth="1"/>
    <col min="7194" max="7205" width="2.75" style="577" customWidth="1"/>
    <col min="7206" max="7206" width="2.625" style="577" customWidth="1"/>
    <col min="7207" max="7207" width="9.375" style="577" bestFit="1" customWidth="1"/>
    <col min="7208" max="7208" width="2.625" style="577" customWidth="1"/>
    <col min="7209" max="7424" width="9" style="577" customWidth="1"/>
    <col min="7425" max="7447" width="2.75" style="577" customWidth="1"/>
    <col min="7448" max="7448" width="5.75" style="577" customWidth="1"/>
    <col min="7449" max="7449" width="4.5" style="577" customWidth="1"/>
    <col min="7450" max="7461" width="2.75" style="577" customWidth="1"/>
    <col min="7462" max="7462" width="2.625" style="577" customWidth="1"/>
    <col min="7463" max="7463" width="9.375" style="577" bestFit="1" customWidth="1"/>
    <col min="7464" max="7464" width="2.625" style="577" customWidth="1"/>
    <col min="7465" max="7680" width="9" style="577" customWidth="1"/>
    <col min="7681" max="7703" width="2.75" style="577" customWidth="1"/>
    <col min="7704" max="7704" width="5.75" style="577" customWidth="1"/>
    <col min="7705" max="7705" width="4.5" style="577" customWidth="1"/>
    <col min="7706" max="7717" width="2.75" style="577" customWidth="1"/>
    <col min="7718" max="7718" width="2.625" style="577" customWidth="1"/>
    <col min="7719" max="7719" width="9.375" style="577" bestFit="1" customWidth="1"/>
    <col min="7720" max="7720" width="2.625" style="577" customWidth="1"/>
    <col min="7721" max="7936" width="9" style="577" customWidth="1"/>
    <col min="7937" max="7959" width="2.75" style="577" customWidth="1"/>
    <col min="7960" max="7960" width="5.75" style="577" customWidth="1"/>
    <col min="7961" max="7961" width="4.5" style="577" customWidth="1"/>
    <col min="7962" max="7973" width="2.75" style="577" customWidth="1"/>
    <col min="7974" max="7974" width="2.625" style="577" customWidth="1"/>
    <col min="7975" max="7975" width="9.375" style="577" bestFit="1" customWidth="1"/>
    <col min="7976" max="7976" width="2.625" style="577" customWidth="1"/>
    <col min="7977" max="8192" width="9" style="577" customWidth="1"/>
    <col min="8193" max="8215" width="2.75" style="577" customWidth="1"/>
    <col min="8216" max="8216" width="5.75" style="577" customWidth="1"/>
    <col min="8217" max="8217" width="4.5" style="577" customWidth="1"/>
    <col min="8218" max="8229" width="2.75" style="577" customWidth="1"/>
    <col min="8230" max="8230" width="2.625" style="577" customWidth="1"/>
    <col min="8231" max="8231" width="9.375" style="577" bestFit="1" customWidth="1"/>
    <col min="8232" max="8232" width="2.625" style="577" customWidth="1"/>
    <col min="8233" max="8448" width="9" style="577" customWidth="1"/>
    <col min="8449" max="8471" width="2.75" style="577" customWidth="1"/>
    <col min="8472" max="8472" width="5.75" style="577" customWidth="1"/>
    <col min="8473" max="8473" width="4.5" style="577" customWidth="1"/>
    <col min="8474" max="8485" width="2.75" style="577" customWidth="1"/>
    <col min="8486" max="8486" width="2.625" style="577" customWidth="1"/>
    <col min="8487" max="8487" width="9.375" style="577" bestFit="1" customWidth="1"/>
    <col min="8488" max="8488" width="2.625" style="577" customWidth="1"/>
    <col min="8489" max="8704" width="9" style="577" customWidth="1"/>
    <col min="8705" max="8727" width="2.75" style="577" customWidth="1"/>
    <col min="8728" max="8728" width="5.75" style="577" customWidth="1"/>
    <col min="8729" max="8729" width="4.5" style="577" customWidth="1"/>
    <col min="8730" max="8741" width="2.75" style="577" customWidth="1"/>
    <col min="8742" max="8742" width="2.625" style="577" customWidth="1"/>
    <col min="8743" max="8743" width="9.375" style="577" bestFit="1" customWidth="1"/>
    <col min="8744" max="8744" width="2.625" style="577" customWidth="1"/>
    <col min="8745" max="8960" width="9" style="577" customWidth="1"/>
    <col min="8961" max="8983" width="2.75" style="577" customWidth="1"/>
    <col min="8984" max="8984" width="5.75" style="577" customWidth="1"/>
    <col min="8985" max="8985" width="4.5" style="577" customWidth="1"/>
    <col min="8986" max="8997" width="2.75" style="577" customWidth="1"/>
    <col min="8998" max="8998" width="2.625" style="577" customWidth="1"/>
    <col min="8999" max="8999" width="9.375" style="577" bestFit="1" customWidth="1"/>
    <col min="9000" max="9000" width="2.625" style="577" customWidth="1"/>
    <col min="9001" max="9216" width="9" style="577" customWidth="1"/>
    <col min="9217" max="9239" width="2.75" style="577" customWidth="1"/>
    <col min="9240" max="9240" width="5.75" style="577" customWidth="1"/>
    <col min="9241" max="9241" width="4.5" style="577" customWidth="1"/>
    <col min="9242" max="9253" width="2.75" style="577" customWidth="1"/>
    <col min="9254" max="9254" width="2.625" style="577" customWidth="1"/>
    <col min="9255" max="9255" width="9.375" style="577" bestFit="1" customWidth="1"/>
    <col min="9256" max="9256" width="2.625" style="577" customWidth="1"/>
    <col min="9257" max="9472" width="9" style="577" customWidth="1"/>
    <col min="9473" max="9495" width="2.75" style="577" customWidth="1"/>
    <col min="9496" max="9496" width="5.75" style="577" customWidth="1"/>
    <col min="9497" max="9497" width="4.5" style="577" customWidth="1"/>
    <col min="9498" max="9509" width="2.75" style="577" customWidth="1"/>
    <col min="9510" max="9510" width="2.625" style="577" customWidth="1"/>
    <col min="9511" max="9511" width="9.375" style="577" bestFit="1" customWidth="1"/>
    <col min="9512" max="9512" width="2.625" style="577" customWidth="1"/>
    <col min="9513" max="9728" width="9" style="577" customWidth="1"/>
    <col min="9729" max="9751" width="2.75" style="577" customWidth="1"/>
    <col min="9752" max="9752" width="5.75" style="577" customWidth="1"/>
    <col min="9753" max="9753" width="4.5" style="577" customWidth="1"/>
    <col min="9754" max="9765" width="2.75" style="577" customWidth="1"/>
    <col min="9766" max="9766" width="2.625" style="577" customWidth="1"/>
    <col min="9767" max="9767" width="9.375" style="577" bestFit="1" customWidth="1"/>
    <col min="9768" max="9768" width="2.625" style="577" customWidth="1"/>
    <col min="9769" max="9984" width="9" style="577" customWidth="1"/>
    <col min="9985" max="10007" width="2.75" style="577" customWidth="1"/>
    <col min="10008" max="10008" width="5.75" style="577" customWidth="1"/>
    <col min="10009" max="10009" width="4.5" style="577" customWidth="1"/>
    <col min="10010" max="10021" width="2.75" style="577" customWidth="1"/>
    <col min="10022" max="10022" width="2.625" style="577" customWidth="1"/>
    <col min="10023" max="10023" width="9.375" style="577" bestFit="1" customWidth="1"/>
    <col min="10024" max="10024" width="2.625" style="577" customWidth="1"/>
    <col min="10025" max="10240" width="9" style="577" customWidth="1"/>
    <col min="10241" max="10263" width="2.75" style="577" customWidth="1"/>
    <col min="10264" max="10264" width="5.75" style="577" customWidth="1"/>
    <col min="10265" max="10265" width="4.5" style="577" customWidth="1"/>
    <col min="10266" max="10277" width="2.75" style="577" customWidth="1"/>
    <col min="10278" max="10278" width="2.625" style="577" customWidth="1"/>
    <col min="10279" max="10279" width="9.375" style="577" bestFit="1" customWidth="1"/>
    <col min="10280" max="10280" width="2.625" style="577" customWidth="1"/>
    <col min="10281" max="10496" width="9" style="577" customWidth="1"/>
    <col min="10497" max="10519" width="2.75" style="577" customWidth="1"/>
    <col min="10520" max="10520" width="5.75" style="577" customWidth="1"/>
    <col min="10521" max="10521" width="4.5" style="577" customWidth="1"/>
    <col min="10522" max="10533" width="2.75" style="577" customWidth="1"/>
    <col min="10534" max="10534" width="2.625" style="577" customWidth="1"/>
    <col min="10535" max="10535" width="9.375" style="577" bestFit="1" customWidth="1"/>
    <col min="10536" max="10536" width="2.625" style="577" customWidth="1"/>
    <col min="10537" max="10752" width="9" style="577" customWidth="1"/>
    <col min="10753" max="10775" width="2.75" style="577" customWidth="1"/>
    <col min="10776" max="10776" width="5.75" style="577" customWidth="1"/>
    <col min="10777" max="10777" width="4.5" style="577" customWidth="1"/>
    <col min="10778" max="10789" width="2.75" style="577" customWidth="1"/>
    <col min="10790" max="10790" width="2.625" style="577" customWidth="1"/>
    <col min="10791" max="10791" width="9.375" style="577" bestFit="1" customWidth="1"/>
    <col min="10792" max="10792" width="2.625" style="577" customWidth="1"/>
    <col min="10793" max="11008" width="9" style="577" customWidth="1"/>
    <col min="11009" max="11031" width="2.75" style="577" customWidth="1"/>
    <col min="11032" max="11032" width="5.75" style="577" customWidth="1"/>
    <col min="11033" max="11033" width="4.5" style="577" customWidth="1"/>
    <col min="11034" max="11045" width="2.75" style="577" customWidth="1"/>
    <col min="11046" max="11046" width="2.625" style="577" customWidth="1"/>
    <col min="11047" max="11047" width="9.375" style="577" bestFit="1" customWidth="1"/>
    <col min="11048" max="11048" width="2.625" style="577" customWidth="1"/>
    <col min="11049" max="11264" width="9" style="577" customWidth="1"/>
    <col min="11265" max="11287" width="2.75" style="577" customWidth="1"/>
    <col min="11288" max="11288" width="5.75" style="577" customWidth="1"/>
    <col min="11289" max="11289" width="4.5" style="577" customWidth="1"/>
    <col min="11290" max="11301" width="2.75" style="577" customWidth="1"/>
    <col min="11302" max="11302" width="2.625" style="577" customWidth="1"/>
    <col min="11303" max="11303" width="9.375" style="577" bestFit="1" customWidth="1"/>
    <col min="11304" max="11304" width="2.625" style="577" customWidth="1"/>
    <col min="11305" max="11520" width="9" style="577" customWidth="1"/>
    <col min="11521" max="11543" width="2.75" style="577" customWidth="1"/>
    <col min="11544" max="11544" width="5.75" style="577" customWidth="1"/>
    <col min="11545" max="11545" width="4.5" style="577" customWidth="1"/>
    <col min="11546" max="11557" width="2.75" style="577" customWidth="1"/>
    <col min="11558" max="11558" width="2.625" style="577" customWidth="1"/>
    <col min="11559" max="11559" width="9.375" style="577" bestFit="1" customWidth="1"/>
    <col min="11560" max="11560" width="2.625" style="577" customWidth="1"/>
    <col min="11561" max="11776" width="9" style="577" customWidth="1"/>
    <col min="11777" max="11799" width="2.75" style="577" customWidth="1"/>
    <col min="11800" max="11800" width="5.75" style="577" customWidth="1"/>
    <col min="11801" max="11801" width="4.5" style="577" customWidth="1"/>
    <col min="11802" max="11813" width="2.75" style="577" customWidth="1"/>
    <col min="11814" max="11814" width="2.625" style="577" customWidth="1"/>
    <col min="11815" max="11815" width="9.375" style="577" bestFit="1" customWidth="1"/>
    <col min="11816" max="11816" width="2.625" style="577" customWidth="1"/>
    <col min="11817" max="12032" width="9" style="577" customWidth="1"/>
    <col min="12033" max="12055" width="2.75" style="577" customWidth="1"/>
    <col min="12056" max="12056" width="5.75" style="577" customWidth="1"/>
    <col min="12057" max="12057" width="4.5" style="577" customWidth="1"/>
    <col min="12058" max="12069" width="2.75" style="577" customWidth="1"/>
    <col min="12070" max="12070" width="2.625" style="577" customWidth="1"/>
    <col min="12071" max="12071" width="9.375" style="577" bestFit="1" customWidth="1"/>
    <col min="12072" max="12072" width="2.625" style="577" customWidth="1"/>
    <col min="12073" max="12288" width="9" style="577" customWidth="1"/>
    <col min="12289" max="12311" width="2.75" style="577" customWidth="1"/>
    <col min="12312" max="12312" width="5.75" style="577" customWidth="1"/>
    <col min="12313" max="12313" width="4.5" style="577" customWidth="1"/>
    <col min="12314" max="12325" width="2.75" style="577" customWidth="1"/>
    <col min="12326" max="12326" width="2.625" style="577" customWidth="1"/>
    <col min="12327" max="12327" width="9.375" style="577" bestFit="1" customWidth="1"/>
    <col min="12328" max="12328" width="2.625" style="577" customWidth="1"/>
    <col min="12329" max="12544" width="9" style="577" customWidth="1"/>
    <col min="12545" max="12567" width="2.75" style="577" customWidth="1"/>
    <col min="12568" max="12568" width="5.75" style="577" customWidth="1"/>
    <col min="12569" max="12569" width="4.5" style="577" customWidth="1"/>
    <col min="12570" max="12581" width="2.75" style="577" customWidth="1"/>
    <col min="12582" max="12582" width="2.625" style="577" customWidth="1"/>
    <col min="12583" max="12583" width="9.375" style="577" bestFit="1" customWidth="1"/>
    <col min="12584" max="12584" width="2.625" style="577" customWidth="1"/>
    <col min="12585" max="12800" width="9" style="577" customWidth="1"/>
    <col min="12801" max="12823" width="2.75" style="577" customWidth="1"/>
    <col min="12824" max="12824" width="5.75" style="577" customWidth="1"/>
    <col min="12825" max="12825" width="4.5" style="577" customWidth="1"/>
    <col min="12826" max="12837" width="2.75" style="577" customWidth="1"/>
    <col min="12838" max="12838" width="2.625" style="577" customWidth="1"/>
    <col min="12839" max="12839" width="9.375" style="577" bestFit="1" customWidth="1"/>
    <col min="12840" max="12840" width="2.625" style="577" customWidth="1"/>
    <col min="12841" max="13056" width="9" style="577" customWidth="1"/>
    <col min="13057" max="13079" width="2.75" style="577" customWidth="1"/>
    <col min="13080" max="13080" width="5.75" style="577" customWidth="1"/>
    <col min="13081" max="13081" width="4.5" style="577" customWidth="1"/>
    <col min="13082" max="13093" width="2.75" style="577" customWidth="1"/>
    <col min="13094" max="13094" width="2.625" style="577" customWidth="1"/>
    <col min="13095" max="13095" width="9.375" style="577" bestFit="1" customWidth="1"/>
    <col min="13096" max="13096" width="2.625" style="577" customWidth="1"/>
    <col min="13097" max="13312" width="9" style="577" customWidth="1"/>
    <col min="13313" max="13335" width="2.75" style="577" customWidth="1"/>
    <col min="13336" max="13336" width="5.75" style="577" customWidth="1"/>
    <col min="13337" max="13337" width="4.5" style="577" customWidth="1"/>
    <col min="13338" max="13349" width="2.75" style="577" customWidth="1"/>
    <col min="13350" max="13350" width="2.625" style="577" customWidth="1"/>
    <col min="13351" max="13351" width="9.375" style="577" bestFit="1" customWidth="1"/>
    <col min="13352" max="13352" width="2.625" style="577" customWidth="1"/>
    <col min="13353" max="13568" width="9" style="577" customWidth="1"/>
    <col min="13569" max="13591" width="2.75" style="577" customWidth="1"/>
    <col min="13592" max="13592" width="5.75" style="577" customWidth="1"/>
    <col min="13593" max="13593" width="4.5" style="577" customWidth="1"/>
    <col min="13594" max="13605" width="2.75" style="577" customWidth="1"/>
    <col min="13606" max="13606" width="2.625" style="577" customWidth="1"/>
    <col min="13607" max="13607" width="9.375" style="577" bestFit="1" customWidth="1"/>
    <col min="13608" max="13608" width="2.625" style="577" customWidth="1"/>
    <col min="13609" max="13824" width="9" style="577" customWidth="1"/>
    <col min="13825" max="13847" width="2.75" style="577" customWidth="1"/>
    <col min="13848" max="13848" width="5.75" style="577" customWidth="1"/>
    <col min="13849" max="13849" width="4.5" style="577" customWidth="1"/>
    <col min="13850" max="13861" width="2.75" style="577" customWidth="1"/>
    <col min="13862" max="13862" width="2.625" style="577" customWidth="1"/>
    <col min="13863" max="13863" width="9.375" style="577" bestFit="1" customWidth="1"/>
    <col min="13864" max="13864" width="2.625" style="577" customWidth="1"/>
    <col min="13865" max="14080" width="9" style="577" customWidth="1"/>
    <col min="14081" max="14103" width="2.75" style="577" customWidth="1"/>
    <col min="14104" max="14104" width="5.75" style="577" customWidth="1"/>
    <col min="14105" max="14105" width="4.5" style="577" customWidth="1"/>
    <col min="14106" max="14117" width="2.75" style="577" customWidth="1"/>
    <col min="14118" max="14118" width="2.625" style="577" customWidth="1"/>
    <col min="14119" max="14119" width="9.375" style="577" bestFit="1" customWidth="1"/>
    <col min="14120" max="14120" width="2.625" style="577" customWidth="1"/>
    <col min="14121" max="14336" width="9" style="577" customWidth="1"/>
    <col min="14337" max="14359" width="2.75" style="577" customWidth="1"/>
    <col min="14360" max="14360" width="5.75" style="577" customWidth="1"/>
    <col min="14361" max="14361" width="4.5" style="577" customWidth="1"/>
    <col min="14362" max="14373" width="2.75" style="577" customWidth="1"/>
    <col min="14374" max="14374" width="2.625" style="577" customWidth="1"/>
    <col min="14375" max="14375" width="9.375" style="577" bestFit="1" customWidth="1"/>
    <col min="14376" max="14376" width="2.625" style="577" customWidth="1"/>
    <col min="14377" max="14592" width="9" style="577" customWidth="1"/>
    <col min="14593" max="14615" width="2.75" style="577" customWidth="1"/>
    <col min="14616" max="14616" width="5.75" style="577" customWidth="1"/>
    <col min="14617" max="14617" width="4.5" style="577" customWidth="1"/>
    <col min="14618" max="14629" width="2.75" style="577" customWidth="1"/>
    <col min="14630" max="14630" width="2.625" style="577" customWidth="1"/>
    <col min="14631" max="14631" width="9.375" style="577" bestFit="1" customWidth="1"/>
    <col min="14632" max="14632" width="2.625" style="577" customWidth="1"/>
    <col min="14633" max="14848" width="9" style="577" customWidth="1"/>
    <col min="14849" max="14871" width="2.75" style="577" customWidth="1"/>
    <col min="14872" max="14872" width="5.75" style="577" customWidth="1"/>
    <col min="14873" max="14873" width="4.5" style="577" customWidth="1"/>
    <col min="14874" max="14885" width="2.75" style="577" customWidth="1"/>
    <col min="14886" max="14886" width="2.625" style="577" customWidth="1"/>
    <col min="14887" max="14887" width="9.375" style="577" bestFit="1" customWidth="1"/>
    <col min="14888" max="14888" width="2.625" style="577" customWidth="1"/>
    <col min="14889" max="15104" width="9" style="577" customWidth="1"/>
    <col min="15105" max="15127" width="2.75" style="577" customWidth="1"/>
    <col min="15128" max="15128" width="5.75" style="577" customWidth="1"/>
    <col min="15129" max="15129" width="4.5" style="577" customWidth="1"/>
    <col min="15130" max="15141" width="2.75" style="577" customWidth="1"/>
    <col min="15142" max="15142" width="2.625" style="577" customWidth="1"/>
    <col min="15143" max="15143" width="9.375" style="577" bestFit="1" customWidth="1"/>
    <col min="15144" max="15144" width="2.625" style="577" customWidth="1"/>
    <col min="15145" max="15360" width="9" style="577" customWidth="1"/>
    <col min="15361" max="15383" width="2.75" style="577" customWidth="1"/>
    <col min="15384" max="15384" width="5.75" style="577" customWidth="1"/>
    <col min="15385" max="15385" width="4.5" style="577" customWidth="1"/>
    <col min="15386" max="15397" width="2.75" style="577" customWidth="1"/>
    <col min="15398" max="15398" width="2.625" style="577" customWidth="1"/>
    <col min="15399" max="15399" width="9.375" style="577" bestFit="1" customWidth="1"/>
    <col min="15400" max="15400" width="2.625" style="577" customWidth="1"/>
    <col min="15401" max="15616" width="9" style="577" customWidth="1"/>
    <col min="15617" max="15639" width="2.75" style="577" customWidth="1"/>
    <col min="15640" max="15640" width="5.75" style="577" customWidth="1"/>
    <col min="15641" max="15641" width="4.5" style="577" customWidth="1"/>
    <col min="15642" max="15653" width="2.75" style="577" customWidth="1"/>
    <col min="15654" max="15654" width="2.625" style="577" customWidth="1"/>
    <col min="15655" max="15655" width="9.375" style="577" bestFit="1" customWidth="1"/>
    <col min="15656" max="15656" width="2.625" style="577" customWidth="1"/>
    <col min="15657" max="15872" width="9" style="577" customWidth="1"/>
    <col min="15873" max="15895" width="2.75" style="577" customWidth="1"/>
    <col min="15896" max="15896" width="5.75" style="577" customWidth="1"/>
    <col min="15897" max="15897" width="4.5" style="577" customWidth="1"/>
    <col min="15898" max="15909" width="2.75" style="577" customWidth="1"/>
    <col min="15910" max="15910" width="2.625" style="577" customWidth="1"/>
    <col min="15911" max="15911" width="9.375" style="577" bestFit="1" customWidth="1"/>
    <col min="15912" max="15912" width="2.625" style="577" customWidth="1"/>
    <col min="15913" max="16128" width="9" style="577" customWidth="1"/>
    <col min="16129" max="16151" width="2.75" style="577" customWidth="1"/>
    <col min="16152" max="16152" width="5.75" style="577" customWidth="1"/>
    <col min="16153" max="16153" width="4.5" style="577" customWidth="1"/>
    <col min="16154" max="16165" width="2.75" style="577" customWidth="1"/>
    <col min="16166" max="16166" width="2.625" style="577" customWidth="1"/>
    <col min="16167" max="16167" width="9.375" style="577" bestFit="1" customWidth="1"/>
    <col min="16168" max="16168" width="2.625" style="577" customWidth="1"/>
    <col min="16169" max="16384" width="9" style="577" customWidth="1"/>
  </cols>
  <sheetData>
    <row r="1" spans="1:39" ht="21" customHeight="1">
      <c r="B1" s="1906" t="s">
        <v>199</v>
      </c>
      <c r="C1" s="1906"/>
      <c r="D1" s="1906"/>
      <c r="E1" s="1906"/>
      <c r="F1" s="1906"/>
      <c r="G1" s="1906"/>
    </row>
    <row r="2" spans="1:39" ht="21" customHeight="1">
      <c r="B2" s="1907" t="s">
        <v>1425</v>
      </c>
      <c r="C2" s="1907"/>
      <c r="D2" s="1907"/>
      <c r="E2" s="1907"/>
      <c r="F2" s="1907"/>
      <c r="G2" s="1907"/>
      <c r="H2" s="1907"/>
      <c r="I2" s="1907"/>
      <c r="J2" s="1907"/>
      <c r="K2" s="1907"/>
      <c r="L2" s="1907"/>
      <c r="M2" s="1907"/>
      <c r="N2" s="1907"/>
      <c r="O2" s="1907"/>
      <c r="P2" s="1907"/>
      <c r="Q2" s="1907"/>
      <c r="R2" s="1907"/>
      <c r="S2" s="1907"/>
      <c r="T2" s="1907"/>
      <c r="U2" s="1907"/>
      <c r="V2" s="1907"/>
      <c r="W2" s="1907"/>
      <c r="X2" s="1907"/>
      <c r="Y2" s="1907"/>
      <c r="Z2" s="1907"/>
      <c r="AA2" s="1907"/>
      <c r="AB2" s="1907"/>
      <c r="AC2" s="1907"/>
      <c r="AD2" s="1907"/>
      <c r="AE2" s="1907"/>
      <c r="AF2" s="1907"/>
      <c r="AG2" s="1907"/>
      <c r="AH2" s="1907"/>
      <c r="AI2" s="1907"/>
      <c r="AJ2" s="1907"/>
      <c r="AM2" s="390" t="s">
        <v>1045</v>
      </c>
    </row>
    <row r="3" spans="1:39" ht="14.25">
      <c r="B3" s="1908" t="s">
        <v>401</v>
      </c>
      <c r="C3" s="1908"/>
      <c r="D3" s="1908"/>
      <c r="E3" s="1908"/>
      <c r="F3" s="1908"/>
      <c r="G3" s="1908"/>
      <c r="H3" s="1908"/>
      <c r="I3" s="1908"/>
      <c r="J3" s="1908"/>
      <c r="K3" s="1908"/>
      <c r="L3" s="1908"/>
      <c r="M3" s="1908"/>
      <c r="N3" s="1908"/>
      <c r="O3" s="1908"/>
      <c r="P3" s="1908"/>
      <c r="Q3" s="1908"/>
      <c r="R3" s="1908"/>
      <c r="S3" s="1908"/>
      <c r="T3" s="1908"/>
      <c r="U3" s="1908"/>
      <c r="V3" s="1908"/>
      <c r="W3" s="1908"/>
      <c r="X3" s="1908"/>
      <c r="Y3" s="1908"/>
      <c r="Z3" s="1908"/>
      <c r="AA3" s="1908"/>
      <c r="AB3" s="1908"/>
      <c r="AC3" s="1908"/>
      <c r="AD3" s="1908"/>
      <c r="AE3" s="1908"/>
      <c r="AF3" s="1908"/>
      <c r="AG3" s="1908"/>
      <c r="AH3" s="1908"/>
      <c r="AI3" s="1908"/>
      <c r="AJ3" s="1908"/>
    </row>
    <row r="4" spans="1:39" s="1" customFormat="1" ht="17.25">
      <c r="A4" s="579"/>
      <c r="B4" s="579"/>
      <c r="C4" s="579"/>
      <c r="D4" s="579"/>
      <c r="E4" s="579"/>
      <c r="Z4" s="1909" t="s">
        <v>1438</v>
      </c>
      <c r="AA4" s="1909"/>
      <c r="AB4" s="1909"/>
      <c r="AC4" s="1909"/>
      <c r="AD4" s="1909"/>
      <c r="AE4" s="1909"/>
      <c r="AF4" s="1909"/>
      <c r="AG4" s="1909"/>
      <c r="AH4" s="1909"/>
      <c r="AI4" s="1909"/>
      <c r="AJ4" s="1909"/>
    </row>
    <row r="5" spans="1:39" s="1" customFormat="1" ht="6" customHeight="1">
      <c r="A5" s="579"/>
      <c r="B5" s="579"/>
      <c r="C5" s="579"/>
      <c r="D5" s="579"/>
      <c r="E5" s="579"/>
      <c r="F5" s="579"/>
      <c r="G5" s="579"/>
      <c r="H5" s="579"/>
    </row>
    <row r="6" spans="1:39" s="1" customFormat="1" ht="29.25" customHeight="1">
      <c r="A6" s="579"/>
      <c r="B6" s="1910" t="s">
        <v>418</v>
      </c>
      <c r="C6" s="1911"/>
      <c r="D6" s="1911"/>
      <c r="E6" s="1911"/>
      <c r="F6" s="1911"/>
      <c r="G6" s="1911"/>
      <c r="H6" s="1911"/>
      <c r="I6" s="1911"/>
      <c r="J6" s="1911"/>
      <c r="K6" s="1911"/>
      <c r="L6" s="1910"/>
      <c r="M6" s="1911"/>
      <c r="N6" s="1911"/>
      <c r="O6" s="1911"/>
      <c r="P6" s="1911"/>
      <c r="Q6" s="1911"/>
      <c r="R6" s="1911"/>
      <c r="S6" s="1911"/>
      <c r="T6" s="1911"/>
      <c r="U6" s="1911"/>
      <c r="V6" s="1911"/>
      <c r="W6" s="1911"/>
      <c r="X6" s="1911"/>
      <c r="Y6" s="1911"/>
      <c r="Z6" s="1911"/>
      <c r="AA6" s="1911"/>
      <c r="AB6" s="1911"/>
      <c r="AC6" s="1911"/>
      <c r="AD6" s="1911"/>
      <c r="AE6" s="1911"/>
      <c r="AF6" s="1911"/>
      <c r="AG6" s="1911"/>
      <c r="AH6" s="1911"/>
      <c r="AI6" s="1911"/>
      <c r="AJ6" s="1912"/>
    </row>
    <row r="7" spans="1:39" s="1" customFormat="1" ht="29.25" customHeight="1">
      <c r="A7" s="579"/>
      <c r="B7" s="1910" t="s">
        <v>617</v>
      </c>
      <c r="C7" s="1911"/>
      <c r="D7" s="1911"/>
      <c r="E7" s="1911"/>
      <c r="F7" s="1911"/>
      <c r="G7" s="1911"/>
      <c r="H7" s="1911"/>
      <c r="I7" s="1911"/>
      <c r="J7" s="1911"/>
      <c r="K7" s="1911"/>
      <c r="L7" s="1913"/>
      <c r="M7" s="1914"/>
      <c r="N7" s="1914"/>
      <c r="O7" s="1914"/>
      <c r="P7" s="1914"/>
      <c r="Q7" s="1914"/>
      <c r="R7" s="1914"/>
      <c r="S7" s="1914"/>
      <c r="T7" s="1914"/>
      <c r="U7" s="1914"/>
      <c r="V7" s="1914"/>
      <c r="W7" s="1914"/>
      <c r="X7" s="1914"/>
      <c r="Y7" s="1915"/>
      <c r="Z7" s="1916" t="s">
        <v>777</v>
      </c>
      <c r="AA7" s="1917"/>
      <c r="AB7" s="1917"/>
      <c r="AC7" s="1917"/>
      <c r="AD7" s="1917"/>
      <c r="AE7" s="1917"/>
      <c r="AF7" s="1918"/>
      <c r="AG7" s="1919" t="s">
        <v>1426</v>
      </c>
      <c r="AH7" s="1920"/>
      <c r="AI7" s="1920"/>
      <c r="AJ7" s="1921"/>
    </row>
    <row r="8" spans="1:39" s="1" customFormat="1" ht="29.25" customHeight="1">
      <c r="B8" s="1922" t="s">
        <v>970</v>
      </c>
      <c r="C8" s="1923"/>
      <c r="D8" s="1923"/>
      <c r="E8" s="1923"/>
      <c r="F8" s="1923"/>
      <c r="G8" s="1923"/>
      <c r="H8" s="1923"/>
      <c r="I8" s="1923"/>
      <c r="J8" s="1923"/>
      <c r="K8" s="1923"/>
      <c r="L8" s="1924" t="s">
        <v>1439</v>
      </c>
      <c r="M8" s="1924"/>
      <c r="N8" s="1924"/>
      <c r="O8" s="1924"/>
      <c r="P8" s="1924"/>
      <c r="Q8" s="1924"/>
      <c r="R8" s="1924"/>
      <c r="S8" s="1924"/>
      <c r="T8" s="1924"/>
      <c r="U8" s="1924"/>
      <c r="V8" s="1924"/>
      <c r="W8" s="1924"/>
      <c r="X8" s="1924"/>
      <c r="Y8" s="1924"/>
      <c r="Z8" s="1924"/>
      <c r="AA8" s="1924"/>
      <c r="AB8" s="1924"/>
      <c r="AC8" s="1924"/>
      <c r="AD8" s="1924"/>
      <c r="AE8" s="1924"/>
      <c r="AF8" s="1924"/>
      <c r="AG8" s="1924"/>
      <c r="AH8" s="1924"/>
      <c r="AI8" s="1924"/>
      <c r="AJ8" s="1924"/>
    </row>
    <row r="9" spans="1:39" s="1" customFormat="1" ht="29.25" customHeight="1">
      <c r="B9" s="1925" t="s">
        <v>1427</v>
      </c>
      <c r="C9" s="1926"/>
      <c r="D9" s="1926"/>
      <c r="E9" s="1926"/>
      <c r="F9" s="1926"/>
      <c r="G9" s="1926"/>
      <c r="H9" s="1926"/>
      <c r="I9" s="1926"/>
      <c r="J9" s="1926"/>
      <c r="K9" s="1926"/>
      <c r="L9" s="1924" t="s">
        <v>900</v>
      </c>
      <c r="M9" s="1924"/>
      <c r="N9" s="1924"/>
      <c r="O9" s="1924"/>
      <c r="P9" s="1924"/>
      <c r="Q9" s="1924"/>
      <c r="R9" s="1924"/>
      <c r="S9" s="1924"/>
      <c r="T9" s="1924"/>
      <c r="U9" s="1924"/>
      <c r="V9" s="1924"/>
      <c r="W9" s="1924"/>
      <c r="X9" s="1924"/>
      <c r="Y9" s="1924"/>
      <c r="Z9" s="1924"/>
      <c r="AA9" s="1924"/>
      <c r="AB9" s="1924"/>
      <c r="AC9" s="1924"/>
      <c r="AD9" s="1924"/>
      <c r="AE9" s="1924"/>
      <c r="AF9" s="1924"/>
      <c r="AG9" s="1924"/>
      <c r="AH9" s="1924"/>
      <c r="AI9" s="1924"/>
      <c r="AJ9" s="1924"/>
    </row>
    <row r="10" spans="1:39" ht="9" customHeight="1"/>
    <row r="11" spans="1:39" ht="21" customHeight="1">
      <c r="B11" s="1927" t="s">
        <v>1428</v>
      </c>
      <c r="C11" s="1928"/>
      <c r="D11" s="1928"/>
      <c r="E11" s="1928"/>
      <c r="F11" s="1928"/>
      <c r="G11" s="1928"/>
      <c r="H11" s="1928"/>
      <c r="I11" s="1928"/>
      <c r="J11" s="1928"/>
      <c r="K11" s="1928"/>
      <c r="L11" s="1928"/>
      <c r="M11" s="1928"/>
      <c r="N11" s="1928"/>
      <c r="O11" s="1928"/>
      <c r="P11" s="1928"/>
      <c r="Q11" s="1928"/>
      <c r="R11" s="1928"/>
      <c r="S11" s="1928"/>
      <c r="T11" s="1928"/>
      <c r="U11" s="1928"/>
      <c r="V11" s="1928"/>
      <c r="W11" s="1928"/>
      <c r="X11" s="1928"/>
      <c r="Y11" s="1928"/>
      <c r="Z11" s="1928"/>
      <c r="AA11" s="1928"/>
      <c r="AB11" s="1928"/>
      <c r="AC11" s="1928"/>
      <c r="AD11" s="1928"/>
      <c r="AE11" s="1928"/>
      <c r="AF11" s="1928"/>
      <c r="AG11" s="1928"/>
      <c r="AH11" s="1928"/>
      <c r="AI11" s="1928"/>
      <c r="AJ11" s="1929"/>
    </row>
    <row r="12" spans="1:39" ht="21" customHeight="1">
      <c r="B12" s="1930" t="s">
        <v>1235</v>
      </c>
      <c r="C12" s="1931"/>
      <c r="D12" s="1931"/>
      <c r="E12" s="1931"/>
      <c r="F12" s="1931"/>
      <c r="G12" s="1931"/>
      <c r="H12" s="1931"/>
      <c r="I12" s="1931"/>
      <c r="J12" s="1931"/>
      <c r="K12" s="1931"/>
      <c r="L12" s="1931"/>
      <c r="M12" s="1931"/>
      <c r="N12" s="1931"/>
      <c r="O12" s="1931"/>
      <c r="P12" s="1931"/>
      <c r="Q12" s="1931"/>
      <c r="R12" s="1931"/>
      <c r="S12" s="1932"/>
      <c r="T12" s="1933"/>
      <c r="U12" s="1933"/>
      <c r="V12" s="1933"/>
      <c r="W12" s="1933"/>
      <c r="X12" s="1933"/>
      <c r="Y12" s="1933"/>
      <c r="Z12" s="1933"/>
      <c r="AA12" s="1933"/>
      <c r="AB12" s="1933"/>
      <c r="AC12" s="586" t="s">
        <v>829</v>
      </c>
      <c r="AD12" s="591"/>
      <c r="AE12" s="1934"/>
      <c r="AF12" s="1935"/>
      <c r="AG12" s="1935"/>
      <c r="AH12" s="1935"/>
      <c r="AI12" s="1935"/>
      <c r="AJ12" s="1936"/>
      <c r="AM12" s="596"/>
    </row>
    <row r="13" spans="1:39" ht="21" customHeight="1">
      <c r="B13" s="580"/>
      <c r="C13" s="1937" t="s">
        <v>1429</v>
      </c>
      <c r="D13" s="1938"/>
      <c r="E13" s="1938"/>
      <c r="F13" s="1938"/>
      <c r="G13" s="1938"/>
      <c r="H13" s="1938"/>
      <c r="I13" s="1938"/>
      <c r="J13" s="1938"/>
      <c r="K13" s="1938"/>
      <c r="L13" s="1938"/>
      <c r="M13" s="1938"/>
      <c r="N13" s="1938"/>
      <c r="O13" s="1938"/>
      <c r="P13" s="1938"/>
      <c r="Q13" s="1938"/>
      <c r="R13" s="1939"/>
      <c r="S13" s="1940">
        <f>ROUNDUP(S12*30%,1)</f>
        <v>0</v>
      </c>
      <c r="T13" s="1941"/>
      <c r="U13" s="1941"/>
      <c r="V13" s="1941"/>
      <c r="W13" s="1941"/>
      <c r="X13" s="1941"/>
      <c r="Y13" s="1941"/>
      <c r="Z13" s="1941"/>
      <c r="AA13" s="1941"/>
      <c r="AB13" s="1941"/>
      <c r="AC13" s="587" t="s">
        <v>829</v>
      </c>
      <c r="AD13" s="587"/>
      <c r="AE13" s="1942"/>
      <c r="AF13" s="1943"/>
      <c r="AG13" s="1943"/>
      <c r="AH13" s="1943"/>
      <c r="AI13" s="1943"/>
      <c r="AJ13" s="1944"/>
    </row>
    <row r="14" spans="1:39" ht="21" customHeight="1">
      <c r="B14" s="1945" t="s">
        <v>1430</v>
      </c>
      <c r="C14" s="1946"/>
      <c r="D14" s="1946"/>
      <c r="E14" s="1946"/>
      <c r="F14" s="1946"/>
      <c r="G14" s="1946"/>
      <c r="H14" s="1946"/>
      <c r="I14" s="1946"/>
      <c r="J14" s="1946"/>
      <c r="K14" s="1946"/>
      <c r="L14" s="1946"/>
      <c r="M14" s="1946"/>
      <c r="N14" s="1946"/>
      <c r="O14" s="1946"/>
      <c r="P14" s="1946"/>
      <c r="Q14" s="1946"/>
      <c r="R14" s="1947"/>
      <c r="S14" s="1948" t="e">
        <f>ROUNDUP(AE26/L26,1)</f>
        <v>#DIV/0!</v>
      </c>
      <c r="T14" s="1949"/>
      <c r="U14" s="1949"/>
      <c r="V14" s="1949"/>
      <c r="W14" s="1949"/>
      <c r="X14" s="1949"/>
      <c r="Y14" s="1949"/>
      <c r="Z14" s="1949"/>
      <c r="AA14" s="1949"/>
      <c r="AB14" s="1949"/>
      <c r="AC14" s="588" t="s">
        <v>829</v>
      </c>
      <c r="AD14" s="588"/>
      <c r="AE14" s="1950" t="s">
        <v>930</v>
      </c>
      <c r="AF14" s="1951"/>
      <c r="AG14" s="1951"/>
      <c r="AH14" s="1951"/>
      <c r="AI14" s="1951"/>
      <c r="AJ14" s="1952"/>
    </row>
    <row r="15" spans="1:39" ht="21" customHeight="1">
      <c r="B15" s="1953" t="s">
        <v>1431</v>
      </c>
      <c r="C15" s="1953"/>
      <c r="D15" s="1953"/>
      <c r="E15" s="1953"/>
      <c r="F15" s="1953"/>
      <c r="G15" s="1953"/>
      <c r="H15" s="1953"/>
      <c r="I15" s="1953"/>
      <c r="J15" s="1953"/>
      <c r="K15" s="1953"/>
      <c r="L15" s="1953" t="s">
        <v>1031</v>
      </c>
      <c r="M15" s="1953"/>
      <c r="N15" s="1953"/>
      <c r="O15" s="1953"/>
      <c r="P15" s="1953"/>
      <c r="Q15" s="1953"/>
      <c r="R15" s="1953"/>
      <c r="S15" s="1953"/>
      <c r="T15" s="1953"/>
      <c r="U15" s="1953"/>
      <c r="V15" s="1953"/>
      <c r="W15" s="1953"/>
      <c r="X15" s="1953"/>
      <c r="Y15" s="1953" t="s">
        <v>429</v>
      </c>
      <c r="Z15" s="1953"/>
      <c r="AA15" s="1953"/>
      <c r="AB15" s="1953"/>
      <c r="AC15" s="1953"/>
      <c r="AD15" s="1953"/>
      <c r="AE15" s="1953" t="s">
        <v>1342</v>
      </c>
      <c r="AF15" s="1953"/>
      <c r="AG15" s="1953"/>
      <c r="AH15" s="1953"/>
      <c r="AI15" s="1953"/>
      <c r="AJ15" s="1953"/>
    </row>
    <row r="16" spans="1:39" ht="21" customHeight="1">
      <c r="B16" s="581">
        <v>1</v>
      </c>
      <c r="C16" s="1953"/>
      <c r="D16" s="1953"/>
      <c r="E16" s="1953"/>
      <c r="F16" s="1953"/>
      <c r="G16" s="1953"/>
      <c r="H16" s="1953"/>
      <c r="I16" s="1953"/>
      <c r="J16" s="1953"/>
      <c r="K16" s="1953"/>
      <c r="L16" s="1953"/>
      <c r="M16" s="1953"/>
      <c r="N16" s="1953"/>
      <c r="O16" s="1953"/>
      <c r="P16" s="1953"/>
      <c r="Q16" s="1953"/>
      <c r="R16" s="1953"/>
      <c r="S16" s="1953"/>
      <c r="T16" s="1953"/>
      <c r="U16" s="1953"/>
      <c r="V16" s="1953"/>
      <c r="W16" s="1953"/>
      <c r="X16" s="1953"/>
      <c r="Y16" s="1953"/>
      <c r="Z16" s="1953"/>
      <c r="AA16" s="1953"/>
      <c r="AB16" s="1953"/>
      <c r="AC16" s="1953"/>
      <c r="AD16" s="1953"/>
      <c r="AE16" s="1953"/>
      <c r="AF16" s="1953"/>
      <c r="AG16" s="1953"/>
      <c r="AH16" s="1953"/>
      <c r="AI16" s="1953"/>
      <c r="AJ16" s="1953"/>
    </row>
    <row r="17" spans="2:36" ht="21" customHeight="1">
      <c r="B17" s="581">
        <v>2</v>
      </c>
      <c r="C17" s="1953"/>
      <c r="D17" s="1953"/>
      <c r="E17" s="1953"/>
      <c r="F17" s="1953"/>
      <c r="G17" s="1953"/>
      <c r="H17" s="1953"/>
      <c r="I17" s="1953"/>
      <c r="J17" s="1953"/>
      <c r="K17" s="1953"/>
      <c r="L17" s="1953"/>
      <c r="M17" s="1953"/>
      <c r="N17" s="1953"/>
      <c r="O17" s="1953"/>
      <c r="P17" s="1953"/>
      <c r="Q17" s="1953"/>
      <c r="R17" s="1953"/>
      <c r="S17" s="1953"/>
      <c r="T17" s="1953"/>
      <c r="U17" s="1953"/>
      <c r="V17" s="1953"/>
      <c r="W17" s="1953"/>
      <c r="X17" s="1953"/>
      <c r="Y17" s="1953"/>
      <c r="Z17" s="1953"/>
      <c r="AA17" s="1953"/>
      <c r="AB17" s="1953"/>
      <c r="AC17" s="1953"/>
      <c r="AD17" s="1953"/>
      <c r="AE17" s="1953"/>
      <c r="AF17" s="1953"/>
      <c r="AG17" s="1953"/>
      <c r="AH17" s="1953"/>
      <c r="AI17" s="1953"/>
      <c r="AJ17" s="1953"/>
    </row>
    <row r="18" spans="2:36" ht="21" customHeight="1">
      <c r="B18" s="581">
        <v>3</v>
      </c>
      <c r="C18" s="1953"/>
      <c r="D18" s="1953"/>
      <c r="E18" s="1953"/>
      <c r="F18" s="1953"/>
      <c r="G18" s="1953"/>
      <c r="H18" s="1953"/>
      <c r="I18" s="1953"/>
      <c r="J18" s="1953"/>
      <c r="K18" s="1953"/>
      <c r="L18" s="1953"/>
      <c r="M18" s="1953"/>
      <c r="N18" s="1953"/>
      <c r="O18" s="1953"/>
      <c r="P18" s="1953"/>
      <c r="Q18" s="1953"/>
      <c r="R18" s="1953"/>
      <c r="S18" s="1953"/>
      <c r="T18" s="1953"/>
      <c r="U18" s="1953"/>
      <c r="V18" s="1953"/>
      <c r="W18" s="1953"/>
      <c r="X18" s="1953"/>
      <c r="Y18" s="1953"/>
      <c r="Z18" s="1953"/>
      <c r="AA18" s="1953"/>
      <c r="AB18" s="1953"/>
      <c r="AC18" s="1953"/>
      <c r="AD18" s="1953"/>
      <c r="AE18" s="1953"/>
      <c r="AF18" s="1953"/>
      <c r="AG18" s="1953"/>
      <c r="AH18" s="1953"/>
      <c r="AI18" s="1953"/>
      <c r="AJ18" s="1953"/>
    </row>
    <row r="19" spans="2:36" ht="21" customHeight="1">
      <c r="B19" s="581">
        <v>4</v>
      </c>
      <c r="C19" s="1953"/>
      <c r="D19" s="1953"/>
      <c r="E19" s="1953"/>
      <c r="F19" s="1953"/>
      <c r="G19" s="1953"/>
      <c r="H19" s="1953"/>
      <c r="I19" s="1953"/>
      <c r="J19" s="1953"/>
      <c r="K19" s="1953"/>
      <c r="L19" s="1953"/>
      <c r="M19" s="1953"/>
      <c r="N19" s="1953"/>
      <c r="O19" s="1953"/>
      <c r="P19" s="1953"/>
      <c r="Q19" s="1953"/>
      <c r="R19" s="1953"/>
      <c r="S19" s="1953"/>
      <c r="T19" s="1953"/>
      <c r="U19" s="1953"/>
      <c r="V19" s="1953"/>
      <c r="W19" s="1953"/>
      <c r="X19" s="1953"/>
      <c r="Y19" s="1953"/>
      <c r="Z19" s="1953"/>
      <c r="AA19" s="1953"/>
      <c r="AB19" s="1953"/>
      <c r="AC19" s="1953"/>
      <c r="AD19" s="1953"/>
      <c r="AE19" s="1953"/>
      <c r="AF19" s="1953"/>
      <c r="AG19" s="1953"/>
      <c r="AH19" s="1953"/>
      <c r="AI19" s="1953"/>
      <c r="AJ19" s="1953"/>
    </row>
    <row r="20" spans="2:36" ht="21" customHeight="1">
      <c r="B20" s="581">
        <v>5</v>
      </c>
      <c r="C20" s="1953"/>
      <c r="D20" s="1953"/>
      <c r="E20" s="1953"/>
      <c r="F20" s="1953"/>
      <c r="G20" s="1953"/>
      <c r="H20" s="1953"/>
      <c r="I20" s="1953"/>
      <c r="J20" s="1953"/>
      <c r="K20" s="1953"/>
      <c r="L20" s="1953"/>
      <c r="M20" s="1953"/>
      <c r="N20" s="1953"/>
      <c r="O20" s="1953"/>
      <c r="P20" s="1953"/>
      <c r="Q20" s="1953"/>
      <c r="R20" s="1953"/>
      <c r="S20" s="1953"/>
      <c r="T20" s="1953"/>
      <c r="U20" s="1953"/>
      <c r="V20" s="1953"/>
      <c r="W20" s="1953"/>
      <c r="X20" s="1953"/>
      <c r="Y20" s="1953"/>
      <c r="Z20" s="1953"/>
      <c r="AA20" s="1953"/>
      <c r="AB20" s="1953"/>
      <c r="AC20" s="1953"/>
      <c r="AD20" s="1953"/>
      <c r="AE20" s="1953"/>
      <c r="AF20" s="1953"/>
      <c r="AG20" s="1953"/>
      <c r="AH20" s="1953"/>
      <c r="AI20" s="1953"/>
      <c r="AJ20" s="1953"/>
    </row>
    <row r="21" spans="2:36" ht="21" customHeight="1">
      <c r="B21" s="581">
        <v>6</v>
      </c>
      <c r="C21" s="1953"/>
      <c r="D21" s="1953"/>
      <c r="E21" s="1953"/>
      <c r="F21" s="1953"/>
      <c r="G21" s="1953"/>
      <c r="H21" s="1953"/>
      <c r="I21" s="1953"/>
      <c r="J21" s="1953"/>
      <c r="K21" s="1953"/>
      <c r="L21" s="1953"/>
      <c r="M21" s="1953"/>
      <c r="N21" s="1953"/>
      <c r="O21" s="1953"/>
      <c r="P21" s="1953"/>
      <c r="Q21" s="1953"/>
      <c r="R21" s="1953"/>
      <c r="S21" s="1953"/>
      <c r="T21" s="1953"/>
      <c r="U21" s="1953"/>
      <c r="V21" s="1953"/>
      <c r="W21" s="1953"/>
      <c r="X21" s="1953"/>
      <c r="Y21" s="1953"/>
      <c r="Z21" s="1953"/>
      <c r="AA21" s="1953"/>
      <c r="AB21" s="1953"/>
      <c r="AC21" s="1953"/>
      <c r="AD21" s="1953"/>
      <c r="AE21" s="1953"/>
      <c r="AF21" s="1953"/>
      <c r="AG21" s="1953"/>
      <c r="AH21" s="1953"/>
      <c r="AI21" s="1953"/>
      <c r="AJ21" s="1953"/>
    </row>
    <row r="22" spans="2:36" ht="21" customHeight="1">
      <c r="B22" s="581">
        <v>7</v>
      </c>
      <c r="C22" s="1953"/>
      <c r="D22" s="1953"/>
      <c r="E22" s="1953"/>
      <c r="F22" s="1953"/>
      <c r="G22" s="1953"/>
      <c r="H22" s="1953"/>
      <c r="I22" s="1953"/>
      <c r="J22" s="1953"/>
      <c r="K22" s="1953"/>
      <c r="L22" s="1953"/>
      <c r="M22" s="1953"/>
      <c r="N22" s="1953"/>
      <c r="O22" s="1953"/>
      <c r="P22" s="1953"/>
      <c r="Q22" s="1953"/>
      <c r="R22" s="1953"/>
      <c r="S22" s="1953"/>
      <c r="T22" s="1953"/>
      <c r="U22" s="1953"/>
      <c r="V22" s="1953"/>
      <c r="W22" s="1953"/>
      <c r="X22" s="1953"/>
      <c r="Y22" s="1953"/>
      <c r="Z22" s="1953"/>
      <c r="AA22" s="1953"/>
      <c r="AB22" s="1953"/>
      <c r="AC22" s="1953"/>
      <c r="AD22" s="1953"/>
      <c r="AE22" s="1953"/>
      <c r="AF22" s="1953"/>
      <c r="AG22" s="1953"/>
      <c r="AH22" s="1953"/>
      <c r="AI22" s="1953"/>
      <c r="AJ22" s="1953"/>
    </row>
    <row r="23" spans="2:36" ht="21" customHeight="1">
      <c r="B23" s="581">
        <v>8</v>
      </c>
      <c r="C23" s="1953"/>
      <c r="D23" s="1953"/>
      <c r="E23" s="1953"/>
      <c r="F23" s="1953"/>
      <c r="G23" s="1953"/>
      <c r="H23" s="1953"/>
      <c r="I23" s="1953"/>
      <c r="J23" s="1953"/>
      <c r="K23" s="1953"/>
      <c r="L23" s="1953"/>
      <c r="M23" s="1953"/>
      <c r="N23" s="1953"/>
      <c r="O23" s="1953"/>
      <c r="P23" s="1953"/>
      <c r="Q23" s="1953"/>
      <c r="R23" s="1953"/>
      <c r="S23" s="1953"/>
      <c r="T23" s="1953"/>
      <c r="U23" s="1953"/>
      <c r="V23" s="1953"/>
      <c r="W23" s="1953"/>
      <c r="X23" s="1953"/>
      <c r="Y23" s="1953"/>
      <c r="Z23" s="1953"/>
      <c r="AA23" s="1953"/>
      <c r="AB23" s="1953"/>
      <c r="AC23" s="1953"/>
      <c r="AD23" s="1953"/>
      <c r="AE23" s="1953"/>
      <c r="AF23" s="1953"/>
      <c r="AG23" s="1953"/>
      <c r="AH23" s="1953"/>
      <c r="AI23" s="1953"/>
      <c r="AJ23" s="1953"/>
    </row>
    <row r="24" spans="2:36" ht="21" customHeight="1">
      <c r="B24" s="581">
        <v>9</v>
      </c>
      <c r="C24" s="1953"/>
      <c r="D24" s="1953"/>
      <c r="E24" s="1953"/>
      <c r="F24" s="1953"/>
      <c r="G24" s="1953"/>
      <c r="H24" s="1953"/>
      <c r="I24" s="1953"/>
      <c r="J24" s="1953"/>
      <c r="K24" s="1953"/>
      <c r="L24" s="1953"/>
      <c r="M24" s="1953"/>
      <c r="N24" s="1953"/>
      <c r="O24" s="1953"/>
      <c r="P24" s="1953"/>
      <c r="Q24" s="1953"/>
      <c r="R24" s="1953"/>
      <c r="S24" s="1953"/>
      <c r="T24" s="1953"/>
      <c r="U24" s="1953"/>
      <c r="V24" s="1953"/>
      <c r="W24" s="1953"/>
      <c r="X24" s="1953"/>
      <c r="Y24" s="1953"/>
      <c r="Z24" s="1953"/>
      <c r="AA24" s="1953"/>
      <c r="AB24" s="1953"/>
      <c r="AC24" s="1953"/>
      <c r="AD24" s="1953"/>
      <c r="AE24" s="1953"/>
      <c r="AF24" s="1953"/>
      <c r="AG24" s="1953"/>
      <c r="AH24" s="1953"/>
      <c r="AI24" s="1953"/>
      <c r="AJ24" s="1953"/>
    </row>
    <row r="25" spans="2:36" ht="21" customHeight="1">
      <c r="B25" s="581">
        <v>10</v>
      </c>
      <c r="C25" s="1953"/>
      <c r="D25" s="1953"/>
      <c r="E25" s="1953"/>
      <c r="F25" s="1953"/>
      <c r="G25" s="1953"/>
      <c r="H25" s="1953"/>
      <c r="I25" s="1953"/>
      <c r="J25" s="1953"/>
      <c r="K25" s="1953"/>
      <c r="L25" s="1953"/>
      <c r="M25" s="1953"/>
      <c r="N25" s="1953"/>
      <c r="O25" s="1953"/>
      <c r="P25" s="1953"/>
      <c r="Q25" s="1953"/>
      <c r="R25" s="1953"/>
      <c r="S25" s="1953"/>
      <c r="T25" s="1953"/>
      <c r="U25" s="1953"/>
      <c r="V25" s="1953"/>
      <c r="W25" s="1953"/>
      <c r="X25" s="1953"/>
      <c r="Y25" s="1953"/>
      <c r="Z25" s="1953"/>
      <c r="AA25" s="1953"/>
      <c r="AB25" s="1953"/>
      <c r="AC25" s="1953"/>
      <c r="AD25" s="1953"/>
      <c r="AE25" s="1953"/>
      <c r="AF25" s="1953"/>
      <c r="AG25" s="1953"/>
      <c r="AH25" s="1953"/>
      <c r="AI25" s="1953"/>
      <c r="AJ25" s="1953"/>
    </row>
    <row r="26" spans="2:36" ht="21" customHeight="1">
      <c r="B26" s="1954" t="s">
        <v>1432</v>
      </c>
      <c r="C26" s="1954"/>
      <c r="D26" s="1954"/>
      <c r="E26" s="1954"/>
      <c r="F26" s="1954"/>
      <c r="G26" s="1954"/>
      <c r="H26" s="1954"/>
      <c r="I26" s="1954"/>
      <c r="J26" s="1954"/>
      <c r="K26" s="1954"/>
      <c r="L26" s="1955"/>
      <c r="M26" s="1956"/>
      <c r="N26" s="1956"/>
      <c r="O26" s="1956"/>
      <c r="P26" s="1956"/>
      <c r="Q26" s="1956" t="s">
        <v>534</v>
      </c>
      <c r="R26" s="1957"/>
      <c r="S26" s="1953" t="s">
        <v>945</v>
      </c>
      <c r="T26" s="1953"/>
      <c r="U26" s="1953"/>
      <c r="V26" s="1953"/>
      <c r="W26" s="1953"/>
      <c r="X26" s="1953"/>
      <c r="Y26" s="1953"/>
      <c r="Z26" s="1953"/>
      <c r="AA26" s="1953"/>
      <c r="AB26" s="1953"/>
      <c r="AC26" s="1953"/>
      <c r="AD26" s="1953"/>
      <c r="AE26" s="1958">
        <f>SUM(AE16:AJ25)</f>
        <v>0</v>
      </c>
      <c r="AF26" s="1958"/>
      <c r="AG26" s="1958"/>
      <c r="AH26" s="1958"/>
      <c r="AI26" s="1958"/>
      <c r="AJ26" s="1958"/>
    </row>
    <row r="27" spans="2:36" ht="6.75" customHeight="1">
      <c r="B27" s="582"/>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row>
    <row r="28" spans="2:36" ht="21" customHeight="1">
      <c r="B28" s="1959" t="s">
        <v>998</v>
      </c>
      <c r="C28" s="1959"/>
      <c r="D28" s="1959"/>
      <c r="E28" s="1959"/>
      <c r="F28" s="1959"/>
      <c r="G28" s="1959"/>
      <c r="H28" s="1959"/>
      <c r="I28" s="1959"/>
      <c r="J28" s="1959"/>
      <c r="K28" s="1959"/>
      <c r="L28" s="1959"/>
      <c r="M28" s="1959"/>
      <c r="N28" s="1959"/>
      <c r="O28" s="1959"/>
      <c r="P28" s="1959"/>
      <c r="Q28" s="1959"/>
      <c r="R28" s="1959"/>
      <c r="S28" s="1959"/>
      <c r="T28" s="1959"/>
      <c r="U28" s="1959"/>
      <c r="V28" s="1959"/>
      <c r="W28" s="1959"/>
      <c r="X28" s="1959"/>
      <c r="Y28" s="1959"/>
      <c r="Z28" s="1959"/>
      <c r="AA28" s="1959"/>
      <c r="AB28" s="1959"/>
      <c r="AC28" s="1959"/>
      <c r="AD28" s="1959"/>
      <c r="AE28" s="1959"/>
      <c r="AF28" s="1959"/>
      <c r="AG28" s="1959"/>
      <c r="AH28" s="1959"/>
      <c r="AI28" s="1959"/>
      <c r="AJ28" s="1959"/>
    </row>
    <row r="29" spans="2:36" ht="21" customHeight="1">
      <c r="B29" s="1960" t="s">
        <v>1433</v>
      </c>
      <c r="C29" s="1960"/>
      <c r="D29" s="1960"/>
      <c r="E29" s="1960"/>
      <c r="F29" s="1960"/>
      <c r="G29" s="1960"/>
      <c r="H29" s="1960"/>
      <c r="I29" s="1960"/>
      <c r="J29" s="1960"/>
      <c r="K29" s="1960"/>
      <c r="L29" s="1960"/>
      <c r="M29" s="1960"/>
      <c r="N29" s="1960"/>
      <c r="O29" s="1960"/>
      <c r="P29" s="1960"/>
      <c r="Q29" s="1960"/>
      <c r="R29" s="1960"/>
      <c r="S29" s="1940">
        <f>ROUNDUP(S12/50,1)</f>
        <v>0</v>
      </c>
      <c r="T29" s="1941"/>
      <c r="U29" s="1941"/>
      <c r="V29" s="1941"/>
      <c r="W29" s="1941"/>
      <c r="X29" s="1941"/>
      <c r="Y29" s="1941"/>
      <c r="Z29" s="1941"/>
      <c r="AA29" s="1941"/>
      <c r="AB29" s="1941"/>
      <c r="AC29" s="589" t="s">
        <v>829</v>
      </c>
      <c r="AD29" s="592"/>
      <c r="AE29" s="1961"/>
      <c r="AF29" s="1962"/>
      <c r="AG29" s="1962"/>
      <c r="AH29" s="1962"/>
      <c r="AI29" s="1962"/>
      <c r="AJ29" s="1962"/>
    </row>
    <row r="30" spans="2:36" ht="21" customHeight="1">
      <c r="B30" s="1963" t="s">
        <v>1269</v>
      </c>
      <c r="C30" s="1963"/>
      <c r="D30" s="1963"/>
      <c r="E30" s="1963"/>
      <c r="F30" s="1963"/>
      <c r="G30" s="1963"/>
      <c r="H30" s="1963"/>
      <c r="I30" s="1963"/>
      <c r="J30" s="1963"/>
      <c r="K30" s="1963"/>
      <c r="L30" s="1963"/>
      <c r="M30" s="1963"/>
      <c r="N30" s="1963"/>
      <c r="O30" s="1963"/>
      <c r="P30" s="1963"/>
      <c r="Q30" s="1963"/>
      <c r="R30" s="1963"/>
      <c r="S30" s="1948"/>
      <c r="T30" s="1949"/>
      <c r="U30" s="1949"/>
      <c r="V30" s="1949"/>
      <c r="W30" s="1949"/>
      <c r="X30" s="1949"/>
      <c r="Y30" s="1949"/>
      <c r="Z30" s="1949"/>
      <c r="AA30" s="1949"/>
      <c r="AB30" s="1949"/>
      <c r="AC30" s="590" t="s">
        <v>829</v>
      </c>
      <c r="AD30" s="593"/>
      <c r="AE30" s="1964" t="s">
        <v>1434</v>
      </c>
      <c r="AF30" s="1965"/>
      <c r="AG30" s="1965"/>
      <c r="AH30" s="1965"/>
      <c r="AI30" s="1965"/>
      <c r="AJ30" s="1965"/>
    </row>
    <row r="31" spans="2:36" ht="21" customHeight="1">
      <c r="B31" s="1931" t="s">
        <v>1384</v>
      </c>
      <c r="C31" s="1931"/>
      <c r="D31" s="1931"/>
      <c r="E31" s="1931"/>
      <c r="F31" s="1931"/>
      <c r="G31" s="1931"/>
      <c r="H31" s="1931"/>
      <c r="I31" s="1931"/>
      <c r="J31" s="1931"/>
      <c r="K31" s="1931"/>
      <c r="L31" s="1931"/>
      <c r="M31" s="1931"/>
      <c r="N31" s="1931"/>
      <c r="O31" s="1931"/>
      <c r="P31" s="1931"/>
      <c r="Q31" s="1931"/>
      <c r="R31" s="1931"/>
      <c r="S31" s="1931" t="s">
        <v>1435</v>
      </c>
      <c r="T31" s="1931"/>
      <c r="U31" s="1931"/>
      <c r="V31" s="1931"/>
      <c r="W31" s="1931"/>
      <c r="X31" s="1931"/>
      <c r="Y31" s="1931"/>
      <c r="Z31" s="1931"/>
      <c r="AA31" s="1931"/>
      <c r="AB31" s="1931"/>
      <c r="AC31" s="1931"/>
      <c r="AD31" s="1931"/>
      <c r="AE31" s="1931"/>
      <c r="AF31" s="1931"/>
      <c r="AG31" s="1931"/>
      <c r="AH31" s="1931"/>
      <c r="AI31" s="1931"/>
      <c r="AJ31" s="1931"/>
    </row>
    <row r="32" spans="2:36" ht="21" customHeight="1">
      <c r="B32" s="581">
        <v>1</v>
      </c>
      <c r="C32" s="1953"/>
      <c r="D32" s="1953"/>
      <c r="E32" s="1953"/>
      <c r="F32" s="1953"/>
      <c r="G32" s="1953"/>
      <c r="H32" s="1953"/>
      <c r="I32" s="1953"/>
      <c r="J32" s="1953"/>
      <c r="K32" s="1953"/>
      <c r="L32" s="1953"/>
      <c r="M32" s="1953"/>
      <c r="N32" s="1953"/>
      <c r="O32" s="1953"/>
      <c r="P32" s="1953"/>
      <c r="Q32" s="1953"/>
      <c r="R32" s="1953"/>
      <c r="S32" s="1953"/>
      <c r="T32" s="1953"/>
      <c r="U32" s="1953"/>
      <c r="V32" s="1953"/>
      <c r="W32" s="1953"/>
      <c r="X32" s="1953"/>
      <c r="Y32" s="1953"/>
      <c r="Z32" s="1953"/>
      <c r="AA32" s="1953"/>
      <c r="AB32" s="1953"/>
      <c r="AC32" s="1953"/>
      <c r="AD32" s="1953"/>
      <c r="AE32" s="1953"/>
      <c r="AF32" s="1953"/>
      <c r="AG32" s="1953"/>
      <c r="AH32" s="1953"/>
      <c r="AI32" s="1953"/>
      <c r="AJ32" s="1953"/>
    </row>
    <row r="33" spans="2:38" ht="21" customHeight="1">
      <c r="B33" s="581">
        <v>2</v>
      </c>
      <c r="C33" s="1953"/>
      <c r="D33" s="1953"/>
      <c r="E33" s="1953"/>
      <c r="F33" s="1953"/>
      <c r="G33" s="1953"/>
      <c r="H33" s="1953"/>
      <c r="I33" s="1953"/>
      <c r="J33" s="1953"/>
      <c r="K33" s="1953"/>
      <c r="L33" s="1953"/>
      <c r="M33" s="1953"/>
      <c r="N33" s="1953"/>
      <c r="O33" s="1953"/>
      <c r="P33" s="1953"/>
      <c r="Q33" s="1953"/>
      <c r="R33" s="1953"/>
      <c r="S33" s="1953"/>
      <c r="T33" s="1953"/>
      <c r="U33" s="1953"/>
      <c r="V33" s="1953"/>
      <c r="W33" s="1953"/>
      <c r="X33" s="1953"/>
      <c r="Y33" s="1953"/>
      <c r="Z33" s="1953"/>
      <c r="AA33" s="1953"/>
      <c r="AB33" s="1953"/>
      <c r="AC33" s="1953"/>
      <c r="AD33" s="1953"/>
      <c r="AE33" s="1953"/>
      <c r="AF33" s="1953"/>
      <c r="AG33" s="1953"/>
      <c r="AH33" s="1953"/>
      <c r="AI33" s="1953"/>
      <c r="AJ33" s="1953"/>
    </row>
    <row r="34" spans="2:38" ht="21" customHeight="1">
      <c r="B34" s="581">
        <v>3</v>
      </c>
      <c r="C34" s="1953"/>
      <c r="D34" s="1953"/>
      <c r="E34" s="1953"/>
      <c r="F34" s="1953"/>
      <c r="G34" s="1953"/>
      <c r="H34" s="1953"/>
      <c r="I34" s="1953"/>
      <c r="J34" s="1953"/>
      <c r="K34" s="1953"/>
      <c r="L34" s="1953"/>
      <c r="M34" s="1953"/>
      <c r="N34" s="1953"/>
      <c r="O34" s="1953"/>
      <c r="P34" s="1953"/>
      <c r="Q34" s="1953"/>
      <c r="R34" s="1953"/>
      <c r="S34" s="1953"/>
      <c r="T34" s="1953"/>
      <c r="U34" s="1953"/>
      <c r="V34" s="1953"/>
      <c r="W34" s="1953"/>
      <c r="X34" s="1953"/>
      <c r="Y34" s="1953"/>
      <c r="Z34" s="1953"/>
      <c r="AA34" s="1953"/>
      <c r="AB34" s="1953"/>
      <c r="AC34" s="1953"/>
      <c r="AD34" s="1953"/>
      <c r="AE34" s="1953"/>
      <c r="AF34" s="1953"/>
      <c r="AG34" s="1953"/>
      <c r="AH34" s="1953"/>
      <c r="AI34" s="1953"/>
      <c r="AJ34" s="1953"/>
    </row>
    <row r="35" spans="2:38" ht="6.75" customHeight="1">
      <c r="B35" s="582"/>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row>
    <row r="36" spans="2:38" ht="22.5" customHeight="1">
      <c r="B36" s="1903" t="s">
        <v>187</v>
      </c>
      <c r="C36" s="1903"/>
      <c r="D36" s="1903"/>
      <c r="E36" s="1903"/>
      <c r="F36" s="1903"/>
      <c r="G36" s="1903"/>
      <c r="H36" s="1966" t="s">
        <v>1191</v>
      </c>
      <c r="I36" s="1966"/>
      <c r="J36" s="1966"/>
      <c r="K36" s="1966"/>
      <c r="L36" s="1966"/>
      <c r="M36" s="1966"/>
      <c r="N36" s="1966"/>
      <c r="O36" s="1966"/>
      <c r="P36" s="1966"/>
      <c r="Q36" s="1966"/>
      <c r="R36" s="1966"/>
      <c r="S36" s="1966"/>
      <c r="T36" s="1966"/>
      <c r="U36" s="1966"/>
      <c r="V36" s="1966"/>
      <c r="W36" s="1966"/>
      <c r="X36" s="1966"/>
      <c r="Y36" s="1966"/>
      <c r="Z36" s="1966"/>
      <c r="AA36" s="1966"/>
      <c r="AB36" s="1966"/>
      <c r="AC36" s="1966"/>
      <c r="AD36" s="1966"/>
      <c r="AE36" s="1966"/>
      <c r="AF36" s="1966"/>
      <c r="AG36" s="1966"/>
      <c r="AH36" s="1966"/>
      <c r="AI36" s="1966"/>
      <c r="AJ36" s="1966"/>
    </row>
    <row r="37" spans="2:38" ht="3.75" customHeight="1">
      <c r="B37" s="582"/>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row>
    <row r="38" spans="2:38" ht="18.75" customHeight="1">
      <c r="B38" s="1969" t="s">
        <v>1081</v>
      </c>
      <c r="C38" s="1969"/>
      <c r="D38" s="1969"/>
      <c r="E38" s="1969"/>
      <c r="F38" s="1969"/>
      <c r="G38" s="1969"/>
      <c r="H38" s="1969"/>
      <c r="I38" s="1969"/>
      <c r="J38" s="1969"/>
      <c r="K38" s="1969"/>
      <c r="L38" s="1969"/>
      <c r="M38" s="1969"/>
      <c r="N38" s="1969"/>
      <c r="O38" s="1969"/>
      <c r="P38" s="1969"/>
      <c r="Q38" s="1969"/>
      <c r="R38" s="1969"/>
      <c r="S38" s="1969"/>
      <c r="T38" s="1969"/>
      <c r="U38" s="1969"/>
      <c r="V38" s="1969"/>
      <c r="W38" s="1969"/>
      <c r="X38" s="1969"/>
      <c r="Y38" s="1969"/>
      <c r="Z38" s="1969"/>
      <c r="AA38" s="1969"/>
      <c r="AB38" s="1969"/>
      <c r="AC38" s="1969"/>
      <c r="AD38" s="1969"/>
      <c r="AE38" s="1969"/>
      <c r="AF38" s="1969"/>
      <c r="AG38" s="1969"/>
      <c r="AH38" s="1969"/>
      <c r="AI38" s="1969"/>
      <c r="AJ38" s="1969"/>
      <c r="AK38" s="1969"/>
      <c r="AL38" s="595"/>
    </row>
    <row r="39" spans="2:38" ht="18.75" customHeight="1">
      <c r="B39" s="1969"/>
      <c r="C39" s="1969"/>
      <c r="D39" s="1969"/>
      <c r="E39" s="1969"/>
      <c r="F39" s="1969"/>
      <c r="G39" s="1969"/>
      <c r="H39" s="1969"/>
      <c r="I39" s="1969"/>
      <c r="J39" s="1969"/>
      <c r="K39" s="1969"/>
      <c r="L39" s="1969"/>
      <c r="M39" s="1969"/>
      <c r="N39" s="1969"/>
      <c r="O39" s="1969"/>
      <c r="P39" s="1969"/>
      <c r="Q39" s="1969"/>
      <c r="R39" s="1969"/>
      <c r="S39" s="1969"/>
      <c r="T39" s="1969"/>
      <c r="U39" s="1969"/>
      <c r="V39" s="1969"/>
      <c r="W39" s="1969"/>
      <c r="X39" s="1969"/>
      <c r="Y39" s="1969"/>
      <c r="Z39" s="1969"/>
      <c r="AA39" s="1969"/>
      <c r="AB39" s="1969"/>
      <c r="AC39" s="1969"/>
      <c r="AD39" s="1969"/>
      <c r="AE39" s="1969"/>
      <c r="AF39" s="1969"/>
      <c r="AG39" s="1969"/>
      <c r="AH39" s="1969"/>
      <c r="AI39" s="1969"/>
      <c r="AJ39" s="1969"/>
      <c r="AK39" s="1969"/>
      <c r="AL39" s="595"/>
    </row>
    <row r="40" spans="2:38" ht="18.75" customHeight="1">
      <c r="B40" s="1969"/>
      <c r="C40" s="1969"/>
      <c r="D40" s="1969"/>
      <c r="E40" s="1969"/>
      <c r="F40" s="1969"/>
      <c r="G40" s="1969"/>
      <c r="H40" s="1969"/>
      <c r="I40" s="1969"/>
      <c r="J40" s="1969"/>
      <c r="K40" s="1969"/>
      <c r="L40" s="1969"/>
      <c r="M40" s="1969"/>
      <c r="N40" s="1969"/>
      <c r="O40" s="1969"/>
      <c r="P40" s="1969"/>
      <c r="Q40" s="1969"/>
      <c r="R40" s="1969"/>
      <c r="S40" s="1969"/>
      <c r="T40" s="1969"/>
      <c r="U40" s="1969"/>
      <c r="V40" s="1969"/>
      <c r="W40" s="1969"/>
      <c r="X40" s="1969"/>
      <c r="Y40" s="1969"/>
      <c r="Z40" s="1969"/>
      <c r="AA40" s="1969"/>
      <c r="AB40" s="1969"/>
      <c r="AC40" s="1969"/>
      <c r="AD40" s="1969"/>
      <c r="AE40" s="1969"/>
      <c r="AF40" s="1969"/>
      <c r="AG40" s="1969"/>
      <c r="AH40" s="1969"/>
      <c r="AI40" s="1969"/>
      <c r="AJ40" s="1969"/>
      <c r="AK40" s="1969"/>
      <c r="AL40" s="595"/>
    </row>
    <row r="41" spans="2:38" ht="18.75" customHeight="1">
      <c r="B41" s="1969"/>
      <c r="C41" s="1969"/>
      <c r="D41" s="1969"/>
      <c r="E41" s="1969"/>
      <c r="F41" s="1969"/>
      <c r="G41" s="1969"/>
      <c r="H41" s="1969"/>
      <c r="I41" s="1969"/>
      <c r="J41" s="1969"/>
      <c r="K41" s="1969"/>
      <c r="L41" s="1969"/>
      <c r="M41" s="1969"/>
      <c r="N41" s="1969"/>
      <c r="O41" s="1969"/>
      <c r="P41" s="1969"/>
      <c r="Q41" s="1969"/>
      <c r="R41" s="1969"/>
      <c r="S41" s="1969"/>
      <c r="T41" s="1969"/>
      <c r="U41" s="1969"/>
      <c r="V41" s="1969"/>
      <c r="W41" s="1969"/>
      <c r="X41" s="1969"/>
      <c r="Y41" s="1969"/>
      <c r="Z41" s="1969"/>
      <c r="AA41" s="1969"/>
      <c r="AB41" s="1969"/>
      <c r="AC41" s="1969"/>
      <c r="AD41" s="1969"/>
      <c r="AE41" s="1969"/>
      <c r="AF41" s="1969"/>
      <c r="AG41" s="1969"/>
      <c r="AH41" s="1969"/>
      <c r="AI41" s="1969"/>
      <c r="AJ41" s="1969"/>
      <c r="AK41" s="1969"/>
      <c r="AL41" s="595"/>
    </row>
    <row r="42" spans="2:38" ht="18.75" customHeight="1">
      <c r="B42" s="1969"/>
      <c r="C42" s="1969"/>
      <c r="D42" s="1969"/>
      <c r="E42" s="1969"/>
      <c r="F42" s="1969"/>
      <c r="G42" s="1969"/>
      <c r="H42" s="1969"/>
      <c r="I42" s="1969"/>
      <c r="J42" s="1969"/>
      <c r="K42" s="1969"/>
      <c r="L42" s="1969"/>
      <c r="M42" s="1969"/>
      <c r="N42" s="1969"/>
      <c r="O42" s="1969"/>
      <c r="P42" s="1969"/>
      <c r="Q42" s="1969"/>
      <c r="R42" s="1969"/>
      <c r="S42" s="1969"/>
      <c r="T42" s="1969"/>
      <c r="U42" s="1969"/>
      <c r="V42" s="1969"/>
      <c r="W42" s="1969"/>
      <c r="X42" s="1969"/>
      <c r="Y42" s="1969"/>
      <c r="Z42" s="1969"/>
      <c r="AA42" s="1969"/>
      <c r="AB42" s="1969"/>
      <c r="AC42" s="1969"/>
      <c r="AD42" s="1969"/>
      <c r="AE42" s="1969"/>
      <c r="AF42" s="1969"/>
      <c r="AG42" s="1969"/>
      <c r="AH42" s="1969"/>
      <c r="AI42" s="1969"/>
      <c r="AJ42" s="1969"/>
      <c r="AK42" s="1969"/>
      <c r="AL42" s="595"/>
    </row>
    <row r="43" spans="2:38" ht="18.75" customHeight="1">
      <c r="B43" s="1970" t="s">
        <v>1436</v>
      </c>
      <c r="C43" s="1970"/>
      <c r="D43" s="1970"/>
      <c r="E43" s="1970"/>
      <c r="F43" s="1970"/>
      <c r="G43" s="1970"/>
      <c r="H43" s="1970"/>
      <c r="I43" s="1970"/>
      <c r="J43" s="1970"/>
      <c r="K43" s="1970"/>
      <c r="L43" s="1970"/>
      <c r="M43" s="1970"/>
      <c r="N43" s="1970"/>
      <c r="O43" s="1970"/>
      <c r="P43" s="1970"/>
      <c r="Q43" s="1970"/>
      <c r="R43" s="1970"/>
      <c r="S43" s="1970"/>
      <c r="T43" s="1970"/>
      <c r="U43" s="1970"/>
      <c r="V43" s="1970"/>
      <c r="W43" s="1970"/>
      <c r="X43" s="1970"/>
      <c r="Y43" s="1970"/>
      <c r="Z43" s="1970"/>
      <c r="AA43" s="1970"/>
      <c r="AB43" s="1970"/>
      <c r="AC43" s="1970"/>
      <c r="AD43" s="1970"/>
      <c r="AE43" s="1970"/>
      <c r="AF43" s="1970"/>
      <c r="AG43" s="1970"/>
      <c r="AH43" s="1970"/>
      <c r="AI43" s="1970"/>
      <c r="AJ43" s="1970"/>
      <c r="AK43" s="1970"/>
      <c r="AL43" s="595"/>
    </row>
    <row r="44" spans="2:38" ht="18.75" customHeight="1">
      <c r="B44" s="1970"/>
      <c r="C44" s="1970"/>
      <c r="D44" s="1970"/>
      <c r="E44" s="1970"/>
      <c r="F44" s="1970"/>
      <c r="G44" s="1970"/>
      <c r="H44" s="1970"/>
      <c r="I44" s="1970"/>
      <c r="J44" s="1970"/>
      <c r="K44" s="1970"/>
      <c r="L44" s="1970"/>
      <c r="M44" s="1970"/>
      <c r="N44" s="1970"/>
      <c r="O44" s="1970"/>
      <c r="P44" s="1970"/>
      <c r="Q44" s="1970"/>
      <c r="R44" s="1970"/>
      <c r="S44" s="1970"/>
      <c r="T44" s="1970"/>
      <c r="U44" s="1970"/>
      <c r="V44" s="1970"/>
      <c r="W44" s="1970"/>
      <c r="X44" s="1970"/>
      <c r="Y44" s="1970"/>
      <c r="Z44" s="1970"/>
      <c r="AA44" s="1970"/>
      <c r="AB44" s="1970"/>
      <c r="AC44" s="1970"/>
      <c r="AD44" s="1970"/>
      <c r="AE44" s="1970"/>
      <c r="AF44" s="1970"/>
      <c r="AG44" s="1970"/>
      <c r="AH44" s="1970"/>
      <c r="AI44" s="1970"/>
      <c r="AJ44" s="1970"/>
      <c r="AK44" s="1970"/>
      <c r="AL44" s="595"/>
    </row>
    <row r="45" spans="2:38" ht="18.75" customHeight="1">
      <c r="B45" s="1970"/>
      <c r="C45" s="1970"/>
      <c r="D45" s="1970"/>
      <c r="E45" s="1970"/>
      <c r="F45" s="1970"/>
      <c r="G45" s="1970"/>
      <c r="H45" s="1970"/>
      <c r="I45" s="1970"/>
      <c r="J45" s="1970"/>
      <c r="K45" s="1970"/>
      <c r="L45" s="1970"/>
      <c r="M45" s="1970"/>
      <c r="N45" s="1970"/>
      <c r="O45" s="1970"/>
      <c r="P45" s="1970"/>
      <c r="Q45" s="1970"/>
      <c r="R45" s="1970"/>
      <c r="S45" s="1970"/>
      <c r="T45" s="1970"/>
      <c r="U45" s="1970"/>
      <c r="V45" s="1970"/>
      <c r="W45" s="1970"/>
      <c r="X45" s="1970"/>
      <c r="Y45" s="1970"/>
      <c r="Z45" s="1970"/>
      <c r="AA45" s="1970"/>
      <c r="AB45" s="1970"/>
      <c r="AC45" s="1970"/>
      <c r="AD45" s="1970"/>
      <c r="AE45" s="1970"/>
      <c r="AF45" s="1970"/>
      <c r="AG45" s="1970"/>
      <c r="AH45" s="1970"/>
      <c r="AI45" s="1970"/>
      <c r="AJ45" s="1970"/>
      <c r="AK45" s="1970"/>
      <c r="AL45" s="595"/>
    </row>
    <row r="46" spans="2:38" ht="18.75" customHeight="1">
      <c r="B46" s="1970"/>
      <c r="C46" s="1970"/>
      <c r="D46" s="1970"/>
      <c r="E46" s="1970"/>
      <c r="F46" s="1970"/>
      <c r="G46" s="1970"/>
      <c r="H46" s="1970"/>
      <c r="I46" s="1970"/>
      <c r="J46" s="1970"/>
      <c r="K46" s="1970"/>
      <c r="L46" s="1970"/>
      <c r="M46" s="1970"/>
      <c r="N46" s="1970"/>
      <c r="O46" s="1970"/>
      <c r="P46" s="1970"/>
      <c r="Q46" s="1970"/>
      <c r="R46" s="1970"/>
      <c r="S46" s="1970"/>
      <c r="T46" s="1970"/>
      <c r="U46" s="1970"/>
      <c r="V46" s="1970"/>
      <c r="W46" s="1970"/>
      <c r="X46" s="1970"/>
      <c r="Y46" s="1970"/>
      <c r="Z46" s="1970"/>
      <c r="AA46" s="1970"/>
      <c r="AB46" s="1970"/>
      <c r="AC46" s="1970"/>
      <c r="AD46" s="1970"/>
      <c r="AE46" s="1970"/>
      <c r="AF46" s="1970"/>
      <c r="AG46" s="1970"/>
      <c r="AH46" s="1970"/>
      <c r="AI46" s="1970"/>
      <c r="AJ46" s="1970"/>
      <c r="AK46" s="1970"/>
      <c r="AL46" s="595"/>
    </row>
    <row r="47" spans="2:38" ht="18.600000000000001" customHeight="1">
      <c r="B47" s="1970"/>
      <c r="C47" s="1970"/>
      <c r="D47" s="1970"/>
      <c r="E47" s="1970"/>
      <c r="F47" s="1970"/>
      <c r="G47" s="1970"/>
      <c r="H47" s="1970"/>
      <c r="I47" s="1970"/>
      <c r="J47" s="1970"/>
      <c r="K47" s="1970"/>
      <c r="L47" s="1970"/>
      <c r="M47" s="1970"/>
      <c r="N47" s="1970"/>
      <c r="O47" s="1970"/>
      <c r="P47" s="1970"/>
      <c r="Q47" s="1970"/>
      <c r="R47" s="1970"/>
      <c r="S47" s="1970"/>
      <c r="T47" s="1970"/>
      <c r="U47" s="1970"/>
      <c r="V47" s="1970"/>
      <c r="W47" s="1970"/>
      <c r="X47" s="1970"/>
      <c r="Y47" s="1970"/>
      <c r="Z47" s="1970"/>
      <c r="AA47" s="1970"/>
      <c r="AB47" s="1970"/>
      <c r="AC47" s="1970"/>
      <c r="AD47" s="1970"/>
      <c r="AE47" s="1970"/>
      <c r="AF47" s="1970"/>
      <c r="AG47" s="1970"/>
      <c r="AH47" s="1970"/>
      <c r="AI47" s="1970"/>
      <c r="AJ47" s="1970"/>
      <c r="AK47" s="1970"/>
      <c r="AL47" s="595"/>
    </row>
    <row r="48" spans="2:38" s="578" customFormat="1" ht="17.25" customHeight="1">
      <c r="B48" s="578" t="s">
        <v>1080</v>
      </c>
    </row>
    <row r="49" spans="2:37" s="578" customFormat="1" ht="30.6" customHeight="1">
      <c r="B49" s="1967" t="s">
        <v>1437</v>
      </c>
      <c r="C49" s="1968"/>
      <c r="D49" s="1968"/>
      <c r="E49" s="1968"/>
      <c r="F49" s="1968"/>
      <c r="G49" s="1968"/>
      <c r="H49" s="1968"/>
      <c r="I49" s="1968"/>
      <c r="J49" s="1968"/>
      <c r="K49" s="1968"/>
      <c r="L49" s="1968"/>
      <c r="M49" s="1968"/>
      <c r="N49" s="1968"/>
      <c r="O49" s="1968"/>
      <c r="P49" s="1968"/>
      <c r="Q49" s="1968"/>
      <c r="R49" s="1968"/>
      <c r="S49" s="1968"/>
      <c r="T49" s="1968"/>
      <c r="U49" s="1968"/>
      <c r="V49" s="1968"/>
      <c r="W49" s="1968"/>
      <c r="X49" s="1968"/>
      <c r="Y49" s="1968"/>
      <c r="Z49" s="1968"/>
      <c r="AA49" s="1968"/>
      <c r="AB49" s="1968"/>
      <c r="AC49" s="1968"/>
      <c r="AD49" s="1968"/>
      <c r="AE49" s="1968"/>
      <c r="AF49" s="1968"/>
      <c r="AG49" s="1968"/>
      <c r="AH49" s="1968"/>
      <c r="AI49" s="1968"/>
      <c r="AJ49" s="1968"/>
      <c r="AK49" s="1968"/>
    </row>
    <row r="50" spans="2:37" s="578" customFormat="1" ht="21" customHeight="1">
      <c r="B50" s="578" t="s">
        <v>1354</v>
      </c>
      <c r="AK50" s="594"/>
    </row>
  </sheetData>
  <mergeCells count="93">
    <mergeCell ref="C34:R34"/>
    <mergeCell ref="S34:AJ34"/>
    <mergeCell ref="B36:G36"/>
    <mergeCell ref="H36:AJ36"/>
    <mergeCell ref="B49:AK49"/>
    <mergeCell ref="B38:AK42"/>
    <mergeCell ref="B43:AK47"/>
    <mergeCell ref="B31:R31"/>
    <mergeCell ref="S31:AJ31"/>
    <mergeCell ref="C32:R32"/>
    <mergeCell ref="S32:AJ32"/>
    <mergeCell ref="C33:R33"/>
    <mergeCell ref="S33:AJ33"/>
    <mergeCell ref="B28:AJ28"/>
    <mergeCell ref="B29:R29"/>
    <mergeCell ref="S29:AB29"/>
    <mergeCell ref="AE29:AJ29"/>
    <mergeCell ref="B30:R30"/>
    <mergeCell ref="S30:AB30"/>
    <mergeCell ref="AE30:AJ30"/>
    <mergeCell ref="C25:K25"/>
    <mergeCell ref="L25:X25"/>
    <mergeCell ref="Y25:AD25"/>
    <mergeCell ref="AE25:AJ25"/>
    <mergeCell ref="B26:K26"/>
    <mergeCell ref="L26:P26"/>
    <mergeCell ref="Q26:R26"/>
    <mergeCell ref="S26:AD26"/>
    <mergeCell ref="AE26:AJ26"/>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B15:K15"/>
    <mergeCell ref="L15:X15"/>
    <mergeCell ref="Y15:AD15"/>
    <mergeCell ref="AE15:AJ15"/>
    <mergeCell ref="C16:K16"/>
    <mergeCell ref="L16:X16"/>
    <mergeCell ref="Y16:AD16"/>
    <mergeCell ref="AE16:AJ16"/>
    <mergeCell ref="C13:R13"/>
    <mergeCell ref="S13:AB13"/>
    <mergeCell ref="AE13:AJ13"/>
    <mergeCell ref="B14:R14"/>
    <mergeCell ref="S14:AB14"/>
    <mergeCell ref="AE14:AJ14"/>
    <mergeCell ref="B9:K9"/>
    <mergeCell ref="L9:AJ9"/>
    <mergeCell ref="B11:AJ11"/>
    <mergeCell ref="B12:R12"/>
    <mergeCell ref="S12:AB12"/>
    <mergeCell ref="AE12:AJ12"/>
    <mergeCell ref="B7:K7"/>
    <mergeCell ref="L7:Y7"/>
    <mergeCell ref="Z7:AF7"/>
    <mergeCell ref="AG7:AJ7"/>
    <mergeCell ref="B8:K8"/>
    <mergeCell ref="L8:AJ8"/>
    <mergeCell ref="B1:G1"/>
    <mergeCell ref="B2:AJ2"/>
    <mergeCell ref="B3:AJ3"/>
    <mergeCell ref="Z4:AJ4"/>
    <mergeCell ref="B6:K6"/>
    <mergeCell ref="L6:AJ6"/>
  </mergeCells>
  <phoneticPr fontId="7"/>
  <hyperlinks>
    <hyperlink ref="AM2" location="チェック表!A1" display="戻る"/>
  </hyperlinks>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zoomScaleSheetLayoutView="75" workbookViewId="0">
      <selection activeCell="AL3" sqref="AL3"/>
    </sheetView>
  </sheetViews>
  <sheetFormatPr defaultRowHeight="21" customHeight="1"/>
  <cols>
    <col min="1" max="24" width="2.625" style="373" customWidth="1"/>
    <col min="25" max="25" width="4.625" style="373" customWidth="1"/>
    <col min="26" max="30" width="2.625" style="373" customWidth="1"/>
    <col min="31" max="31" width="4.875" style="373" customWidth="1"/>
    <col min="32" max="32" width="2.625" style="373" customWidth="1"/>
    <col min="33" max="33" width="2" style="373" customWidth="1"/>
    <col min="34" max="37" width="2.625" style="373" customWidth="1"/>
    <col min="38" max="256" width="9" style="373" customWidth="1"/>
    <col min="257" max="280" width="2.625" style="373" customWidth="1"/>
    <col min="281" max="281" width="4.625" style="373" customWidth="1"/>
    <col min="282" max="286" width="2.625" style="373" customWidth="1"/>
    <col min="287" max="287" width="4.875" style="373" customWidth="1"/>
    <col min="288" max="288" width="2.625" style="373" customWidth="1"/>
    <col min="289" max="289" width="2" style="373" customWidth="1"/>
    <col min="290" max="293" width="2.625" style="373" customWidth="1"/>
    <col min="294" max="512" width="9" style="373" customWidth="1"/>
    <col min="513" max="536" width="2.625" style="373" customWidth="1"/>
    <col min="537" max="537" width="4.625" style="373" customWidth="1"/>
    <col min="538" max="542" width="2.625" style="373" customWidth="1"/>
    <col min="543" max="543" width="4.875" style="373" customWidth="1"/>
    <col min="544" max="544" width="2.625" style="373" customWidth="1"/>
    <col min="545" max="545" width="2" style="373" customWidth="1"/>
    <col min="546" max="549" width="2.625" style="373" customWidth="1"/>
    <col min="550" max="768" width="9" style="373" customWidth="1"/>
    <col min="769" max="792" width="2.625" style="373" customWidth="1"/>
    <col min="793" max="793" width="4.625" style="373" customWidth="1"/>
    <col min="794" max="798" width="2.625" style="373" customWidth="1"/>
    <col min="799" max="799" width="4.875" style="373" customWidth="1"/>
    <col min="800" max="800" width="2.625" style="373" customWidth="1"/>
    <col min="801" max="801" width="2" style="373" customWidth="1"/>
    <col min="802" max="805" width="2.625" style="373" customWidth="1"/>
    <col min="806" max="1024" width="9" style="373" customWidth="1"/>
    <col min="1025" max="1048" width="2.625" style="373" customWidth="1"/>
    <col min="1049" max="1049" width="4.625" style="373" customWidth="1"/>
    <col min="1050" max="1054" width="2.625" style="373" customWidth="1"/>
    <col min="1055" max="1055" width="4.875" style="373" customWidth="1"/>
    <col min="1056" max="1056" width="2.625" style="373" customWidth="1"/>
    <col min="1057" max="1057" width="2" style="373" customWidth="1"/>
    <col min="1058" max="1061" width="2.625" style="373" customWidth="1"/>
    <col min="1062" max="1280" width="9" style="373" customWidth="1"/>
    <col min="1281" max="1304" width="2.625" style="373" customWidth="1"/>
    <col min="1305" max="1305" width="4.625" style="373" customWidth="1"/>
    <col min="1306" max="1310" width="2.625" style="373" customWidth="1"/>
    <col min="1311" max="1311" width="4.875" style="373" customWidth="1"/>
    <col min="1312" max="1312" width="2.625" style="373" customWidth="1"/>
    <col min="1313" max="1313" width="2" style="373" customWidth="1"/>
    <col min="1314" max="1317" width="2.625" style="373" customWidth="1"/>
    <col min="1318" max="1536" width="9" style="373" customWidth="1"/>
    <col min="1537" max="1560" width="2.625" style="373" customWidth="1"/>
    <col min="1561" max="1561" width="4.625" style="373" customWidth="1"/>
    <col min="1562" max="1566" width="2.625" style="373" customWidth="1"/>
    <col min="1567" max="1567" width="4.875" style="373" customWidth="1"/>
    <col min="1568" max="1568" width="2.625" style="373" customWidth="1"/>
    <col min="1569" max="1569" width="2" style="373" customWidth="1"/>
    <col min="1570" max="1573" width="2.625" style="373" customWidth="1"/>
    <col min="1574" max="1792" width="9" style="373" customWidth="1"/>
    <col min="1793" max="1816" width="2.625" style="373" customWidth="1"/>
    <col min="1817" max="1817" width="4.625" style="373" customWidth="1"/>
    <col min="1818" max="1822" width="2.625" style="373" customWidth="1"/>
    <col min="1823" max="1823" width="4.875" style="373" customWidth="1"/>
    <col min="1824" max="1824" width="2.625" style="373" customWidth="1"/>
    <col min="1825" max="1825" width="2" style="373" customWidth="1"/>
    <col min="1826" max="1829" width="2.625" style="373" customWidth="1"/>
    <col min="1830" max="2048" width="9" style="373" customWidth="1"/>
    <col min="2049" max="2072" width="2.625" style="373" customWidth="1"/>
    <col min="2073" max="2073" width="4.625" style="373" customWidth="1"/>
    <col min="2074" max="2078" width="2.625" style="373" customWidth="1"/>
    <col min="2079" max="2079" width="4.875" style="373" customWidth="1"/>
    <col min="2080" max="2080" width="2.625" style="373" customWidth="1"/>
    <col min="2081" max="2081" width="2" style="373" customWidth="1"/>
    <col min="2082" max="2085" width="2.625" style="373" customWidth="1"/>
    <col min="2086" max="2304" width="9" style="373" customWidth="1"/>
    <col min="2305" max="2328" width="2.625" style="373" customWidth="1"/>
    <col min="2329" max="2329" width="4.625" style="373" customWidth="1"/>
    <col min="2330" max="2334" width="2.625" style="373" customWidth="1"/>
    <col min="2335" max="2335" width="4.875" style="373" customWidth="1"/>
    <col min="2336" max="2336" width="2.625" style="373" customWidth="1"/>
    <col min="2337" max="2337" width="2" style="373" customWidth="1"/>
    <col min="2338" max="2341" width="2.625" style="373" customWidth="1"/>
    <col min="2342" max="2560" width="9" style="373" customWidth="1"/>
    <col min="2561" max="2584" width="2.625" style="373" customWidth="1"/>
    <col min="2585" max="2585" width="4.625" style="373" customWidth="1"/>
    <col min="2586" max="2590" width="2.625" style="373" customWidth="1"/>
    <col min="2591" max="2591" width="4.875" style="373" customWidth="1"/>
    <col min="2592" max="2592" width="2.625" style="373" customWidth="1"/>
    <col min="2593" max="2593" width="2" style="373" customWidth="1"/>
    <col min="2594" max="2597" width="2.625" style="373" customWidth="1"/>
    <col min="2598" max="2816" width="9" style="373" customWidth="1"/>
    <col min="2817" max="2840" width="2.625" style="373" customWidth="1"/>
    <col min="2841" max="2841" width="4.625" style="373" customWidth="1"/>
    <col min="2842" max="2846" width="2.625" style="373" customWidth="1"/>
    <col min="2847" max="2847" width="4.875" style="373" customWidth="1"/>
    <col min="2848" max="2848" width="2.625" style="373" customWidth="1"/>
    <col min="2849" max="2849" width="2" style="373" customWidth="1"/>
    <col min="2850" max="2853" width="2.625" style="373" customWidth="1"/>
    <col min="2854" max="3072" width="9" style="373" customWidth="1"/>
    <col min="3073" max="3096" width="2.625" style="373" customWidth="1"/>
    <col min="3097" max="3097" width="4.625" style="373" customWidth="1"/>
    <col min="3098" max="3102" width="2.625" style="373" customWidth="1"/>
    <col min="3103" max="3103" width="4.875" style="373" customWidth="1"/>
    <col min="3104" max="3104" width="2.625" style="373" customWidth="1"/>
    <col min="3105" max="3105" width="2" style="373" customWidth="1"/>
    <col min="3106" max="3109" width="2.625" style="373" customWidth="1"/>
    <col min="3110" max="3328" width="9" style="373" customWidth="1"/>
    <col min="3329" max="3352" width="2.625" style="373" customWidth="1"/>
    <col min="3353" max="3353" width="4.625" style="373" customWidth="1"/>
    <col min="3354" max="3358" width="2.625" style="373" customWidth="1"/>
    <col min="3359" max="3359" width="4.875" style="373" customWidth="1"/>
    <col min="3360" max="3360" width="2.625" style="373" customWidth="1"/>
    <col min="3361" max="3361" width="2" style="373" customWidth="1"/>
    <col min="3362" max="3365" width="2.625" style="373" customWidth="1"/>
    <col min="3366" max="3584" width="9" style="373" customWidth="1"/>
    <col min="3585" max="3608" width="2.625" style="373" customWidth="1"/>
    <col min="3609" max="3609" width="4.625" style="373" customWidth="1"/>
    <col min="3610" max="3614" width="2.625" style="373" customWidth="1"/>
    <col min="3615" max="3615" width="4.875" style="373" customWidth="1"/>
    <col min="3616" max="3616" width="2.625" style="373" customWidth="1"/>
    <col min="3617" max="3617" width="2" style="373" customWidth="1"/>
    <col min="3618" max="3621" width="2.625" style="373" customWidth="1"/>
    <col min="3622" max="3840" width="9" style="373" customWidth="1"/>
    <col min="3841" max="3864" width="2.625" style="373" customWidth="1"/>
    <col min="3865" max="3865" width="4.625" style="373" customWidth="1"/>
    <col min="3866" max="3870" width="2.625" style="373" customWidth="1"/>
    <col min="3871" max="3871" width="4.875" style="373" customWidth="1"/>
    <col min="3872" max="3872" width="2.625" style="373" customWidth="1"/>
    <col min="3873" max="3873" width="2" style="373" customWidth="1"/>
    <col min="3874" max="3877" width="2.625" style="373" customWidth="1"/>
    <col min="3878" max="4096" width="9" style="373" customWidth="1"/>
    <col min="4097" max="4120" width="2.625" style="373" customWidth="1"/>
    <col min="4121" max="4121" width="4.625" style="373" customWidth="1"/>
    <col min="4122" max="4126" width="2.625" style="373" customWidth="1"/>
    <col min="4127" max="4127" width="4.875" style="373" customWidth="1"/>
    <col min="4128" max="4128" width="2.625" style="373" customWidth="1"/>
    <col min="4129" max="4129" width="2" style="373" customWidth="1"/>
    <col min="4130" max="4133" width="2.625" style="373" customWidth="1"/>
    <col min="4134" max="4352" width="9" style="373" customWidth="1"/>
    <col min="4353" max="4376" width="2.625" style="373" customWidth="1"/>
    <col min="4377" max="4377" width="4.625" style="373" customWidth="1"/>
    <col min="4378" max="4382" width="2.625" style="373" customWidth="1"/>
    <col min="4383" max="4383" width="4.875" style="373" customWidth="1"/>
    <col min="4384" max="4384" width="2.625" style="373" customWidth="1"/>
    <col min="4385" max="4385" width="2" style="373" customWidth="1"/>
    <col min="4386" max="4389" width="2.625" style="373" customWidth="1"/>
    <col min="4390" max="4608" width="9" style="373" customWidth="1"/>
    <col min="4609" max="4632" width="2.625" style="373" customWidth="1"/>
    <col min="4633" max="4633" width="4.625" style="373" customWidth="1"/>
    <col min="4634" max="4638" width="2.625" style="373" customWidth="1"/>
    <col min="4639" max="4639" width="4.875" style="373" customWidth="1"/>
    <col min="4640" max="4640" width="2.625" style="373" customWidth="1"/>
    <col min="4641" max="4641" width="2" style="373" customWidth="1"/>
    <col min="4642" max="4645" width="2.625" style="373" customWidth="1"/>
    <col min="4646" max="4864" width="9" style="373" customWidth="1"/>
    <col min="4865" max="4888" width="2.625" style="373" customWidth="1"/>
    <col min="4889" max="4889" width="4.625" style="373" customWidth="1"/>
    <col min="4890" max="4894" width="2.625" style="373" customWidth="1"/>
    <col min="4895" max="4895" width="4.875" style="373" customWidth="1"/>
    <col min="4896" max="4896" width="2.625" style="373" customWidth="1"/>
    <col min="4897" max="4897" width="2" style="373" customWidth="1"/>
    <col min="4898" max="4901" width="2.625" style="373" customWidth="1"/>
    <col min="4902" max="5120" width="9" style="373" customWidth="1"/>
    <col min="5121" max="5144" width="2.625" style="373" customWidth="1"/>
    <col min="5145" max="5145" width="4.625" style="373" customWidth="1"/>
    <col min="5146" max="5150" width="2.625" style="373" customWidth="1"/>
    <col min="5151" max="5151" width="4.875" style="373" customWidth="1"/>
    <col min="5152" max="5152" width="2.625" style="373" customWidth="1"/>
    <col min="5153" max="5153" width="2" style="373" customWidth="1"/>
    <col min="5154" max="5157" width="2.625" style="373" customWidth="1"/>
    <col min="5158" max="5376" width="9" style="373" customWidth="1"/>
    <col min="5377" max="5400" width="2.625" style="373" customWidth="1"/>
    <col min="5401" max="5401" width="4.625" style="373" customWidth="1"/>
    <col min="5402" max="5406" width="2.625" style="373" customWidth="1"/>
    <col min="5407" max="5407" width="4.875" style="373" customWidth="1"/>
    <col min="5408" max="5408" width="2.625" style="373" customWidth="1"/>
    <col min="5409" max="5409" width="2" style="373" customWidth="1"/>
    <col min="5410" max="5413" width="2.625" style="373" customWidth="1"/>
    <col min="5414" max="5632" width="9" style="373" customWidth="1"/>
    <col min="5633" max="5656" width="2.625" style="373" customWidth="1"/>
    <col min="5657" max="5657" width="4.625" style="373" customWidth="1"/>
    <col min="5658" max="5662" width="2.625" style="373" customWidth="1"/>
    <col min="5663" max="5663" width="4.875" style="373" customWidth="1"/>
    <col min="5664" max="5664" width="2.625" style="373" customWidth="1"/>
    <col min="5665" max="5665" width="2" style="373" customWidth="1"/>
    <col min="5666" max="5669" width="2.625" style="373" customWidth="1"/>
    <col min="5670" max="5888" width="9" style="373" customWidth="1"/>
    <col min="5889" max="5912" width="2.625" style="373" customWidth="1"/>
    <col min="5913" max="5913" width="4.625" style="373" customWidth="1"/>
    <col min="5914" max="5918" width="2.625" style="373" customWidth="1"/>
    <col min="5919" max="5919" width="4.875" style="373" customWidth="1"/>
    <col min="5920" max="5920" width="2.625" style="373" customWidth="1"/>
    <col min="5921" max="5921" width="2" style="373" customWidth="1"/>
    <col min="5922" max="5925" width="2.625" style="373" customWidth="1"/>
    <col min="5926" max="6144" width="9" style="373" customWidth="1"/>
    <col min="6145" max="6168" width="2.625" style="373" customWidth="1"/>
    <col min="6169" max="6169" width="4.625" style="373" customWidth="1"/>
    <col min="6170" max="6174" width="2.625" style="373" customWidth="1"/>
    <col min="6175" max="6175" width="4.875" style="373" customWidth="1"/>
    <col min="6176" max="6176" width="2.625" style="373" customWidth="1"/>
    <col min="6177" max="6177" width="2" style="373" customWidth="1"/>
    <col min="6178" max="6181" width="2.625" style="373" customWidth="1"/>
    <col min="6182" max="6400" width="9" style="373" customWidth="1"/>
    <col min="6401" max="6424" width="2.625" style="373" customWidth="1"/>
    <col min="6425" max="6425" width="4.625" style="373" customWidth="1"/>
    <col min="6426" max="6430" width="2.625" style="373" customWidth="1"/>
    <col min="6431" max="6431" width="4.875" style="373" customWidth="1"/>
    <col min="6432" max="6432" width="2.625" style="373" customWidth="1"/>
    <col min="6433" max="6433" width="2" style="373" customWidth="1"/>
    <col min="6434" max="6437" width="2.625" style="373" customWidth="1"/>
    <col min="6438" max="6656" width="9" style="373" customWidth="1"/>
    <col min="6657" max="6680" width="2.625" style="373" customWidth="1"/>
    <col min="6681" max="6681" width="4.625" style="373" customWidth="1"/>
    <col min="6682" max="6686" width="2.625" style="373" customWidth="1"/>
    <col min="6687" max="6687" width="4.875" style="373" customWidth="1"/>
    <col min="6688" max="6688" width="2.625" style="373" customWidth="1"/>
    <col min="6689" max="6689" width="2" style="373" customWidth="1"/>
    <col min="6690" max="6693" width="2.625" style="373" customWidth="1"/>
    <col min="6694" max="6912" width="9" style="373" customWidth="1"/>
    <col min="6913" max="6936" width="2.625" style="373" customWidth="1"/>
    <col min="6937" max="6937" width="4.625" style="373" customWidth="1"/>
    <col min="6938" max="6942" width="2.625" style="373" customWidth="1"/>
    <col min="6943" max="6943" width="4.875" style="373" customWidth="1"/>
    <col min="6944" max="6944" width="2.625" style="373" customWidth="1"/>
    <col min="6945" max="6945" width="2" style="373" customWidth="1"/>
    <col min="6946" max="6949" width="2.625" style="373" customWidth="1"/>
    <col min="6950" max="7168" width="9" style="373" customWidth="1"/>
    <col min="7169" max="7192" width="2.625" style="373" customWidth="1"/>
    <col min="7193" max="7193" width="4.625" style="373" customWidth="1"/>
    <col min="7194" max="7198" width="2.625" style="373" customWidth="1"/>
    <col min="7199" max="7199" width="4.875" style="373" customWidth="1"/>
    <col min="7200" max="7200" width="2.625" style="373" customWidth="1"/>
    <col min="7201" max="7201" width="2" style="373" customWidth="1"/>
    <col min="7202" max="7205" width="2.625" style="373" customWidth="1"/>
    <col min="7206" max="7424" width="9" style="373" customWidth="1"/>
    <col min="7425" max="7448" width="2.625" style="373" customWidth="1"/>
    <col min="7449" max="7449" width="4.625" style="373" customWidth="1"/>
    <col min="7450" max="7454" width="2.625" style="373" customWidth="1"/>
    <col min="7455" max="7455" width="4.875" style="373" customWidth="1"/>
    <col min="7456" max="7456" width="2.625" style="373" customWidth="1"/>
    <col min="7457" max="7457" width="2" style="373" customWidth="1"/>
    <col min="7458" max="7461" width="2.625" style="373" customWidth="1"/>
    <col min="7462" max="7680" width="9" style="373" customWidth="1"/>
    <col min="7681" max="7704" width="2.625" style="373" customWidth="1"/>
    <col min="7705" max="7705" width="4.625" style="373" customWidth="1"/>
    <col min="7706" max="7710" width="2.625" style="373" customWidth="1"/>
    <col min="7711" max="7711" width="4.875" style="373" customWidth="1"/>
    <col min="7712" max="7712" width="2.625" style="373" customWidth="1"/>
    <col min="7713" max="7713" width="2" style="373" customWidth="1"/>
    <col min="7714" max="7717" width="2.625" style="373" customWidth="1"/>
    <col min="7718" max="7936" width="9" style="373" customWidth="1"/>
    <col min="7937" max="7960" width="2.625" style="373" customWidth="1"/>
    <col min="7961" max="7961" width="4.625" style="373" customWidth="1"/>
    <col min="7962" max="7966" width="2.625" style="373" customWidth="1"/>
    <col min="7967" max="7967" width="4.875" style="373" customWidth="1"/>
    <col min="7968" max="7968" width="2.625" style="373" customWidth="1"/>
    <col min="7969" max="7969" width="2" style="373" customWidth="1"/>
    <col min="7970" max="7973" width="2.625" style="373" customWidth="1"/>
    <col min="7974" max="8192" width="9" style="373" customWidth="1"/>
    <col min="8193" max="8216" width="2.625" style="373" customWidth="1"/>
    <col min="8217" max="8217" width="4.625" style="373" customWidth="1"/>
    <col min="8218" max="8222" width="2.625" style="373" customWidth="1"/>
    <col min="8223" max="8223" width="4.875" style="373" customWidth="1"/>
    <col min="8224" max="8224" width="2.625" style="373" customWidth="1"/>
    <col min="8225" max="8225" width="2" style="373" customWidth="1"/>
    <col min="8226" max="8229" width="2.625" style="373" customWidth="1"/>
    <col min="8230" max="8448" width="9" style="373" customWidth="1"/>
    <col min="8449" max="8472" width="2.625" style="373" customWidth="1"/>
    <col min="8473" max="8473" width="4.625" style="373" customWidth="1"/>
    <col min="8474" max="8478" width="2.625" style="373" customWidth="1"/>
    <col min="8479" max="8479" width="4.875" style="373" customWidth="1"/>
    <col min="8480" max="8480" width="2.625" style="373" customWidth="1"/>
    <col min="8481" max="8481" width="2" style="373" customWidth="1"/>
    <col min="8482" max="8485" width="2.625" style="373" customWidth="1"/>
    <col min="8486" max="8704" width="9" style="373" customWidth="1"/>
    <col min="8705" max="8728" width="2.625" style="373" customWidth="1"/>
    <col min="8729" max="8729" width="4.625" style="373" customWidth="1"/>
    <col min="8730" max="8734" width="2.625" style="373" customWidth="1"/>
    <col min="8735" max="8735" width="4.875" style="373" customWidth="1"/>
    <col min="8736" max="8736" width="2.625" style="373" customWidth="1"/>
    <col min="8737" max="8737" width="2" style="373" customWidth="1"/>
    <col min="8738" max="8741" width="2.625" style="373" customWidth="1"/>
    <col min="8742" max="8960" width="9" style="373" customWidth="1"/>
    <col min="8961" max="8984" width="2.625" style="373" customWidth="1"/>
    <col min="8985" max="8985" width="4.625" style="373" customWidth="1"/>
    <col min="8986" max="8990" width="2.625" style="373" customWidth="1"/>
    <col min="8991" max="8991" width="4.875" style="373" customWidth="1"/>
    <col min="8992" max="8992" width="2.625" style="373" customWidth="1"/>
    <col min="8993" max="8993" width="2" style="373" customWidth="1"/>
    <col min="8994" max="8997" width="2.625" style="373" customWidth="1"/>
    <col min="8998" max="9216" width="9" style="373" customWidth="1"/>
    <col min="9217" max="9240" width="2.625" style="373" customWidth="1"/>
    <col min="9241" max="9241" width="4.625" style="373" customWidth="1"/>
    <col min="9242" max="9246" width="2.625" style="373" customWidth="1"/>
    <col min="9247" max="9247" width="4.875" style="373" customWidth="1"/>
    <col min="9248" max="9248" width="2.625" style="373" customWidth="1"/>
    <col min="9249" max="9249" width="2" style="373" customWidth="1"/>
    <col min="9250" max="9253" width="2.625" style="373" customWidth="1"/>
    <col min="9254" max="9472" width="9" style="373" customWidth="1"/>
    <col min="9473" max="9496" width="2.625" style="373" customWidth="1"/>
    <col min="9497" max="9497" width="4.625" style="373" customWidth="1"/>
    <col min="9498" max="9502" width="2.625" style="373" customWidth="1"/>
    <col min="9503" max="9503" width="4.875" style="373" customWidth="1"/>
    <col min="9504" max="9504" width="2.625" style="373" customWidth="1"/>
    <col min="9505" max="9505" width="2" style="373" customWidth="1"/>
    <col min="9506" max="9509" width="2.625" style="373" customWidth="1"/>
    <col min="9510" max="9728" width="9" style="373" customWidth="1"/>
    <col min="9729" max="9752" width="2.625" style="373" customWidth="1"/>
    <col min="9753" max="9753" width="4.625" style="373" customWidth="1"/>
    <col min="9754" max="9758" width="2.625" style="373" customWidth="1"/>
    <col min="9759" max="9759" width="4.875" style="373" customWidth="1"/>
    <col min="9760" max="9760" width="2.625" style="373" customWidth="1"/>
    <col min="9761" max="9761" width="2" style="373" customWidth="1"/>
    <col min="9762" max="9765" width="2.625" style="373" customWidth="1"/>
    <col min="9766" max="9984" width="9" style="373" customWidth="1"/>
    <col min="9985" max="10008" width="2.625" style="373" customWidth="1"/>
    <col min="10009" max="10009" width="4.625" style="373" customWidth="1"/>
    <col min="10010" max="10014" width="2.625" style="373" customWidth="1"/>
    <col min="10015" max="10015" width="4.875" style="373" customWidth="1"/>
    <col min="10016" max="10016" width="2.625" style="373" customWidth="1"/>
    <col min="10017" max="10017" width="2" style="373" customWidth="1"/>
    <col min="10018" max="10021" width="2.625" style="373" customWidth="1"/>
    <col min="10022" max="10240" width="9" style="373" customWidth="1"/>
    <col min="10241" max="10264" width="2.625" style="373" customWidth="1"/>
    <col min="10265" max="10265" width="4.625" style="373" customWidth="1"/>
    <col min="10266" max="10270" width="2.625" style="373" customWidth="1"/>
    <col min="10271" max="10271" width="4.875" style="373" customWidth="1"/>
    <col min="10272" max="10272" width="2.625" style="373" customWidth="1"/>
    <col min="10273" max="10273" width="2" style="373" customWidth="1"/>
    <col min="10274" max="10277" width="2.625" style="373" customWidth="1"/>
    <col min="10278" max="10496" width="9" style="373" customWidth="1"/>
    <col min="10497" max="10520" width="2.625" style="373" customWidth="1"/>
    <col min="10521" max="10521" width="4.625" style="373" customWidth="1"/>
    <col min="10522" max="10526" width="2.625" style="373" customWidth="1"/>
    <col min="10527" max="10527" width="4.875" style="373" customWidth="1"/>
    <col min="10528" max="10528" width="2.625" style="373" customWidth="1"/>
    <col min="10529" max="10529" width="2" style="373" customWidth="1"/>
    <col min="10530" max="10533" width="2.625" style="373" customWidth="1"/>
    <col min="10534" max="10752" width="9" style="373" customWidth="1"/>
    <col min="10753" max="10776" width="2.625" style="373" customWidth="1"/>
    <col min="10777" max="10777" width="4.625" style="373" customWidth="1"/>
    <col min="10778" max="10782" width="2.625" style="373" customWidth="1"/>
    <col min="10783" max="10783" width="4.875" style="373" customWidth="1"/>
    <col min="10784" max="10784" width="2.625" style="373" customWidth="1"/>
    <col min="10785" max="10785" width="2" style="373" customWidth="1"/>
    <col min="10786" max="10789" width="2.625" style="373" customWidth="1"/>
    <col min="10790" max="11008" width="9" style="373" customWidth="1"/>
    <col min="11009" max="11032" width="2.625" style="373" customWidth="1"/>
    <col min="11033" max="11033" width="4.625" style="373" customWidth="1"/>
    <col min="11034" max="11038" width="2.625" style="373" customWidth="1"/>
    <col min="11039" max="11039" width="4.875" style="373" customWidth="1"/>
    <col min="11040" max="11040" width="2.625" style="373" customWidth="1"/>
    <col min="11041" max="11041" width="2" style="373" customWidth="1"/>
    <col min="11042" max="11045" width="2.625" style="373" customWidth="1"/>
    <col min="11046" max="11264" width="9" style="373" customWidth="1"/>
    <col min="11265" max="11288" width="2.625" style="373" customWidth="1"/>
    <col min="11289" max="11289" width="4.625" style="373" customWidth="1"/>
    <col min="11290" max="11294" width="2.625" style="373" customWidth="1"/>
    <col min="11295" max="11295" width="4.875" style="373" customWidth="1"/>
    <col min="11296" max="11296" width="2.625" style="373" customWidth="1"/>
    <col min="11297" max="11297" width="2" style="373" customWidth="1"/>
    <col min="11298" max="11301" width="2.625" style="373" customWidth="1"/>
    <col min="11302" max="11520" width="9" style="373" customWidth="1"/>
    <col min="11521" max="11544" width="2.625" style="373" customWidth="1"/>
    <col min="11545" max="11545" width="4.625" style="373" customWidth="1"/>
    <col min="11546" max="11550" width="2.625" style="373" customWidth="1"/>
    <col min="11551" max="11551" width="4.875" style="373" customWidth="1"/>
    <col min="11552" max="11552" width="2.625" style="373" customWidth="1"/>
    <col min="11553" max="11553" width="2" style="373" customWidth="1"/>
    <col min="11554" max="11557" width="2.625" style="373" customWidth="1"/>
    <col min="11558" max="11776" width="9" style="373" customWidth="1"/>
    <col min="11777" max="11800" width="2.625" style="373" customWidth="1"/>
    <col min="11801" max="11801" width="4.625" style="373" customWidth="1"/>
    <col min="11802" max="11806" width="2.625" style="373" customWidth="1"/>
    <col min="11807" max="11807" width="4.875" style="373" customWidth="1"/>
    <col min="11808" max="11808" width="2.625" style="373" customWidth="1"/>
    <col min="11809" max="11809" width="2" style="373" customWidth="1"/>
    <col min="11810" max="11813" width="2.625" style="373" customWidth="1"/>
    <col min="11814" max="12032" width="9" style="373" customWidth="1"/>
    <col min="12033" max="12056" width="2.625" style="373" customWidth="1"/>
    <col min="12057" max="12057" width="4.625" style="373" customWidth="1"/>
    <col min="12058" max="12062" width="2.625" style="373" customWidth="1"/>
    <col min="12063" max="12063" width="4.875" style="373" customWidth="1"/>
    <col min="12064" max="12064" width="2.625" style="373" customWidth="1"/>
    <col min="12065" max="12065" width="2" style="373" customWidth="1"/>
    <col min="12066" max="12069" width="2.625" style="373" customWidth="1"/>
    <col min="12070" max="12288" width="9" style="373" customWidth="1"/>
    <col min="12289" max="12312" width="2.625" style="373" customWidth="1"/>
    <col min="12313" max="12313" width="4.625" style="373" customWidth="1"/>
    <col min="12314" max="12318" width="2.625" style="373" customWidth="1"/>
    <col min="12319" max="12319" width="4.875" style="373" customWidth="1"/>
    <col min="12320" max="12320" width="2.625" style="373" customWidth="1"/>
    <col min="12321" max="12321" width="2" style="373" customWidth="1"/>
    <col min="12322" max="12325" width="2.625" style="373" customWidth="1"/>
    <col min="12326" max="12544" width="9" style="373" customWidth="1"/>
    <col min="12545" max="12568" width="2.625" style="373" customWidth="1"/>
    <col min="12569" max="12569" width="4.625" style="373" customWidth="1"/>
    <col min="12570" max="12574" width="2.625" style="373" customWidth="1"/>
    <col min="12575" max="12575" width="4.875" style="373" customWidth="1"/>
    <col min="12576" max="12576" width="2.625" style="373" customWidth="1"/>
    <col min="12577" max="12577" width="2" style="373" customWidth="1"/>
    <col min="12578" max="12581" width="2.625" style="373" customWidth="1"/>
    <col min="12582" max="12800" width="9" style="373" customWidth="1"/>
    <col min="12801" max="12824" width="2.625" style="373" customWidth="1"/>
    <col min="12825" max="12825" width="4.625" style="373" customWidth="1"/>
    <col min="12826" max="12830" width="2.625" style="373" customWidth="1"/>
    <col min="12831" max="12831" width="4.875" style="373" customWidth="1"/>
    <col min="12832" max="12832" width="2.625" style="373" customWidth="1"/>
    <col min="12833" max="12833" width="2" style="373" customWidth="1"/>
    <col min="12834" max="12837" width="2.625" style="373" customWidth="1"/>
    <col min="12838" max="13056" width="9" style="373" customWidth="1"/>
    <col min="13057" max="13080" width="2.625" style="373" customWidth="1"/>
    <col min="13081" max="13081" width="4.625" style="373" customWidth="1"/>
    <col min="13082" max="13086" width="2.625" style="373" customWidth="1"/>
    <col min="13087" max="13087" width="4.875" style="373" customWidth="1"/>
    <col min="13088" max="13088" width="2.625" style="373" customWidth="1"/>
    <col min="13089" max="13089" width="2" style="373" customWidth="1"/>
    <col min="13090" max="13093" width="2.625" style="373" customWidth="1"/>
    <col min="13094" max="13312" width="9" style="373" customWidth="1"/>
    <col min="13313" max="13336" width="2.625" style="373" customWidth="1"/>
    <col min="13337" max="13337" width="4.625" style="373" customWidth="1"/>
    <col min="13338" max="13342" width="2.625" style="373" customWidth="1"/>
    <col min="13343" max="13343" width="4.875" style="373" customWidth="1"/>
    <col min="13344" max="13344" width="2.625" style="373" customWidth="1"/>
    <col min="13345" max="13345" width="2" style="373" customWidth="1"/>
    <col min="13346" max="13349" width="2.625" style="373" customWidth="1"/>
    <col min="13350" max="13568" width="9" style="373" customWidth="1"/>
    <col min="13569" max="13592" width="2.625" style="373" customWidth="1"/>
    <col min="13593" max="13593" width="4.625" style="373" customWidth="1"/>
    <col min="13594" max="13598" width="2.625" style="373" customWidth="1"/>
    <col min="13599" max="13599" width="4.875" style="373" customWidth="1"/>
    <col min="13600" max="13600" width="2.625" style="373" customWidth="1"/>
    <col min="13601" max="13601" width="2" style="373" customWidth="1"/>
    <col min="13602" max="13605" width="2.625" style="373" customWidth="1"/>
    <col min="13606" max="13824" width="9" style="373" customWidth="1"/>
    <col min="13825" max="13848" width="2.625" style="373" customWidth="1"/>
    <col min="13849" max="13849" width="4.625" style="373" customWidth="1"/>
    <col min="13850" max="13854" width="2.625" style="373" customWidth="1"/>
    <col min="13855" max="13855" width="4.875" style="373" customWidth="1"/>
    <col min="13856" max="13856" width="2.625" style="373" customWidth="1"/>
    <col min="13857" max="13857" width="2" style="373" customWidth="1"/>
    <col min="13858" max="13861" width="2.625" style="373" customWidth="1"/>
    <col min="13862" max="14080" width="9" style="373" customWidth="1"/>
    <col min="14081" max="14104" width="2.625" style="373" customWidth="1"/>
    <col min="14105" max="14105" width="4.625" style="373" customWidth="1"/>
    <col min="14106" max="14110" width="2.625" style="373" customWidth="1"/>
    <col min="14111" max="14111" width="4.875" style="373" customWidth="1"/>
    <col min="14112" max="14112" width="2.625" style="373" customWidth="1"/>
    <col min="14113" max="14113" width="2" style="373" customWidth="1"/>
    <col min="14114" max="14117" width="2.625" style="373" customWidth="1"/>
    <col min="14118" max="14336" width="9" style="373" customWidth="1"/>
    <col min="14337" max="14360" width="2.625" style="373" customWidth="1"/>
    <col min="14361" max="14361" width="4.625" style="373" customWidth="1"/>
    <col min="14362" max="14366" width="2.625" style="373" customWidth="1"/>
    <col min="14367" max="14367" width="4.875" style="373" customWidth="1"/>
    <col min="14368" max="14368" width="2.625" style="373" customWidth="1"/>
    <col min="14369" max="14369" width="2" style="373" customWidth="1"/>
    <col min="14370" max="14373" width="2.625" style="373" customWidth="1"/>
    <col min="14374" max="14592" width="9" style="373" customWidth="1"/>
    <col min="14593" max="14616" width="2.625" style="373" customWidth="1"/>
    <col min="14617" max="14617" width="4.625" style="373" customWidth="1"/>
    <col min="14618" max="14622" width="2.625" style="373" customWidth="1"/>
    <col min="14623" max="14623" width="4.875" style="373" customWidth="1"/>
    <col min="14624" max="14624" width="2.625" style="373" customWidth="1"/>
    <col min="14625" max="14625" width="2" style="373" customWidth="1"/>
    <col min="14626" max="14629" width="2.625" style="373" customWidth="1"/>
    <col min="14630" max="14848" width="9" style="373" customWidth="1"/>
    <col min="14849" max="14872" width="2.625" style="373" customWidth="1"/>
    <col min="14873" max="14873" width="4.625" style="373" customWidth="1"/>
    <col min="14874" max="14878" width="2.625" style="373" customWidth="1"/>
    <col min="14879" max="14879" width="4.875" style="373" customWidth="1"/>
    <col min="14880" max="14880" width="2.625" style="373" customWidth="1"/>
    <col min="14881" max="14881" width="2" style="373" customWidth="1"/>
    <col min="14882" max="14885" width="2.625" style="373" customWidth="1"/>
    <col min="14886" max="15104" width="9" style="373" customWidth="1"/>
    <col min="15105" max="15128" width="2.625" style="373" customWidth="1"/>
    <col min="15129" max="15129" width="4.625" style="373" customWidth="1"/>
    <col min="15130" max="15134" width="2.625" style="373" customWidth="1"/>
    <col min="15135" max="15135" width="4.875" style="373" customWidth="1"/>
    <col min="15136" max="15136" width="2.625" style="373" customWidth="1"/>
    <col min="15137" max="15137" width="2" style="373" customWidth="1"/>
    <col min="15138" max="15141" width="2.625" style="373" customWidth="1"/>
    <col min="15142" max="15360" width="9" style="373" customWidth="1"/>
    <col min="15361" max="15384" width="2.625" style="373" customWidth="1"/>
    <col min="15385" max="15385" width="4.625" style="373" customWidth="1"/>
    <col min="15386" max="15390" width="2.625" style="373" customWidth="1"/>
    <col min="15391" max="15391" width="4.875" style="373" customWidth="1"/>
    <col min="15392" max="15392" width="2.625" style="373" customWidth="1"/>
    <col min="15393" max="15393" width="2" style="373" customWidth="1"/>
    <col min="15394" max="15397" width="2.625" style="373" customWidth="1"/>
    <col min="15398" max="15616" width="9" style="373" customWidth="1"/>
    <col min="15617" max="15640" width="2.625" style="373" customWidth="1"/>
    <col min="15641" max="15641" width="4.625" style="373" customWidth="1"/>
    <col min="15642" max="15646" width="2.625" style="373" customWidth="1"/>
    <col min="15647" max="15647" width="4.875" style="373" customWidth="1"/>
    <col min="15648" max="15648" width="2.625" style="373" customWidth="1"/>
    <col min="15649" max="15649" width="2" style="373" customWidth="1"/>
    <col min="15650" max="15653" width="2.625" style="373" customWidth="1"/>
    <col min="15654" max="15872" width="9" style="373" customWidth="1"/>
    <col min="15873" max="15896" width="2.625" style="373" customWidth="1"/>
    <col min="15897" max="15897" width="4.625" style="373" customWidth="1"/>
    <col min="15898" max="15902" width="2.625" style="373" customWidth="1"/>
    <col min="15903" max="15903" width="4.875" style="373" customWidth="1"/>
    <col min="15904" max="15904" width="2.625" style="373" customWidth="1"/>
    <col min="15905" max="15905" width="2" style="373" customWidth="1"/>
    <col min="15906" max="15909" width="2.625" style="373" customWidth="1"/>
    <col min="15910" max="16128" width="9" style="373" customWidth="1"/>
    <col min="16129" max="16152" width="2.625" style="373" customWidth="1"/>
    <col min="16153" max="16153" width="4.625" style="373" customWidth="1"/>
    <col min="16154" max="16158" width="2.625" style="373" customWidth="1"/>
    <col min="16159" max="16159" width="4.875" style="373" customWidth="1"/>
    <col min="16160" max="16160" width="2.625" style="373" customWidth="1"/>
    <col min="16161" max="16161" width="2" style="373" customWidth="1"/>
    <col min="16162" max="16165" width="2.625" style="373" customWidth="1"/>
    <col min="16166" max="16384" width="9" style="373" customWidth="1"/>
  </cols>
  <sheetData>
    <row r="1" spans="1:38" ht="21" customHeight="1">
      <c r="A1" s="373" t="s">
        <v>659</v>
      </c>
    </row>
    <row r="2" spans="1:38" ht="5.25" customHeight="1"/>
    <row r="3" spans="1:38" ht="17.25" customHeight="1">
      <c r="A3" s="1456" t="s">
        <v>283</v>
      </c>
      <c r="B3" s="1456"/>
      <c r="C3" s="1456"/>
      <c r="D3" s="1456"/>
      <c r="E3" s="1456"/>
      <c r="F3" s="1456"/>
      <c r="G3" s="1456"/>
      <c r="H3" s="1456"/>
      <c r="I3" s="1456"/>
      <c r="J3" s="1456"/>
      <c r="K3" s="1456"/>
      <c r="L3" s="1456"/>
      <c r="M3" s="1456"/>
      <c r="N3" s="1456"/>
      <c r="O3" s="1456"/>
      <c r="P3" s="1456"/>
      <c r="Q3" s="1456"/>
      <c r="R3" s="1456"/>
      <c r="S3" s="1456"/>
      <c r="T3" s="1456"/>
      <c r="U3" s="1456"/>
      <c r="V3" s="1456"/>
      <c r="W3" s="1456"/>
      <c r="X3" s="1456"/>
      <c r="Y3" s="1456"/>
      <c r="Z3" s="1456"/>
      <c r="AA3" s="1456"/>
      <c r="AB3" s="1456"/>
      <c r="AC3" s="1456"/>
      <c r="AD3" s="1456"/>
      <c r="AE3" s="1456"/>
      <c r="AF3" s="1456"/>
      <c r="AG3" s="1456"/>
      <c r="AL3" s="390" t="s">
        <v>1045</v>
      </c>
    </row>
    <row r="4" spans="1:38" ht="6"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row>
    <row r="5" spans="1:38" s="152" customFormat="1" ht="21" customHeight="1">
      <c r="A5" s="100"/>
      <c r="B5" s="100"/>
      <c r="C5" s="100"/>
      <c r="D5" s="100"/>
      <c r="E5" s="100"/>
      <c r="F5" s="100"/>
      <c r="G5" s="100"/>
      <c r="H5" s="100"/>
      <c r="I5" s="100"/>
      <c r="J5" s="100"/>
      <c r="K5" s="100"/>
      <c r="L5" s="100"/>
      <c r="M5" s="100"/>
      <c r="N5" s="100"/>
      <c r="O5" s="100"/>
      <c r="P5" s="100"/>
      <c r="Q5" s="100"/>
      <c r="R5" s="100"/>
      <c r="S5" s="100"/>
      <c r="T5" s="1901" t="s">
        <v>834</v>
      </c>
      <c r="U5" s="1902"/>
      <c r="V5" s="1902"/>
      <c r="W5" s="1902"/>
      <c r="X5" s="1902"/>
      <c r="Y5" s="1172"/>
      <c r="Z5" s="1903"/>
      <c r="AA5" s="1903"/>
      <c r="AB5" s="1903"/>
      <c r="AC5" s="1903"/>
      <c r="AD5" s="1903"/>
      <c r="AE5" s="1903"/>
      <c r="AF5" s="1903"/>
      <c r="AG5" s="1903"/>
    </row>
    <row r="6" spans="1:38" s="152" customFormat="1" ht="21" customHeight="1">
      <c r="A6" s="100"/>
      <c r="B6" s="100"/>
      <c r="C6" s="100"/>
      <c r="D6" s="100"/>
      <c r="E6" s="100"/>
      <c r="F6" s="100"/>
      <c r="G6" s="100"/>
      <c r="H6" s="100"/>
      <c r="I6" s="100"/>
      <c r="J6" s="100"/>
      <c r="K6" s="100"/>
      <c r="L6" s="100"/>
      <c r="M6" s="100"/>
      <c r="N6" s="100"/>
      <c r="O6" s="100"/>
      <c r="P6" s="100"/>
      <c r="Q6" s="100"/>
      <c r="R6" s="100"/>
      <c r="S6" s="100"/>
      <c r="T6" s="1901" t="s">
        <v>835</v>
      </c>
      <c r="U6" s="1902"/>
      <c r="V6" s="1902"/>
      <c r="W6" s="1902"/>
      <c r="X6" s="1902"/>
      <c r="Y6" s="1172"/>
      <c r="Z6" s="1903"/>
      <c r="AA6" s="1903"/>
      <c r="AB6" s="1903"/>
      <c r="AC6" s="1903"/>
      <c r="AD6" s="1903"/>
      <c r="AE6" s="1903"/>
      <c r="AF6" s="1903"/>
      <c r="AG6" s="1903"/>
    </row>
    <row r="7" spans="1:38" ht="5.25" customHeight="1"/>
    <row r="8" spans="1:38" ht="21.75" customHeight="1">
      <c r="A8" s="1971" t="s">
        <v>617</v>
      </c>
      <c r="B8" s="1972"/>
      <c r="C8" s="1972"/>
      <c r="D8" s="1972"/>
      <c r="E8" s="1972"/>
      <c r="F8" s="1972"/>
      <c r="G8" s="1972"/>
      <c r="H8" s="1972"/>
      <c r="I8" s="1972"/>
      <c r="J8" s="1972"/>
      <c r="K8" s="1973"/>
      <c r="L8" s="1974"/>
      <c r="M8" s="1975"/>
      <c r="N8" s="1975"/>
      <c r="O8" s="1975"/>
      <c r="P8" s="1975"/>
      <c r="Q8" s="1975"/>
      <c r="R8" s="1975"/>
      <c r="S8" s="1975"/>
      <c r="T8" s="1975"/>
      <c r="U8" s="1975"/>
      <c r="V8" s="1975"/>
      <c r="W8" s="1975"/>
      <c r="X8" s="1975"/>
      <c r="Y8" s="1975"/>
      <c r="Z8" s="1975"/>
      <c r="AA8" s="1975"/>
      <c r="AB8" s="1975"/>
      <c r="AC8" s="1975"/>
      <c r="AD8" s="1975"/>
      <c r="AE8" s="1975"/>
      <c r="AF8" s="1975"/>
      <c r="AG8" s="1976"/>
    </row>
    <row r="9" spans="1:38" ht="21" customHeight="1">
      <c r="A9" s="1971" t="s">
        <v>78</v>
      </c>
      <c r="B9" s="1972"/>
      <c r="C9" s="1972"/>
      <c r="D9" s="1972"/>
      <c r="E9" s="1972"/>
      <c r="F9" s="1972"/>
      <c r="G9" s="1972"/>
      <c r="H9" s="1972"/>
      <c r="I9" s="1972"/>
      <c r="J9" s="1972"/>
      <c r="K9" s="1973"/>
      <c r="L9" s="602"/>
      <c r="M9" s="605" t="s">
        <v>1033</v>
      </c>
      <c r="N9" s="605"/>
      <c r="O9" s="605"/>
      <c r="P9" s="605"/>
      <c r="Q9" s="605"/>
      <c r="R9" s="605"/>
      <c r="S9" s="605" t="s">
        <v>1034</v>
      </c>
      <c r="T9" s="605"/>
      <c r="U9" s="605"/>
      <c r="V9" s="605"/>
      <c r="W9" s="605"/>
      <c r="X9" s="605"/>
      <c r="Y9" s="605" t="s">
        <v>772</v>
      </c>
      <c r="Z9" s="605"/>
      <c r="AA9" s="605"/>
      <c r="AB9" s="605"/>
      <c r="AC9" s="605"/>
      <c r="AD9" s="605"/>
      <c r="AE9" s="605"/>
      <c r="AF9" s="605"/>
      <c r="AG9" s="618"/>
    </row>
    <row r="10" spans="1:38" ht="23.25" customHeight="1">
      <c r="A10" s="2054" t="s">
        <v>1036</v>
      </c>
      <c r="B10" s="2055"/>
      <c r="C10" s="2009" t="s">
        <v>1038</v>
      </c>
      <c r="D10" s="2010"/>
      <c r="E10" s="2013" t="s">
        <v>1039</v>
      </c>
      <c r="F10" s="2013"/>
      <c r="G10" s="2013"/>
      <c r="H10" s="2013"/>
      <c r="I10" s="2013"/>
      <c r="J10" s="2013"/>
      <c r="K10" s="2014"/>
      <c r="L10" s="1977" t="s">
        <v>1040</v>
      </c>
      <c r="M10" s="1978"/>
      <c r="N10" s="1978"/>
      <c r="O10" s="1978"/>
      <c r="P10" s="1978"/>
      <c r="Q10" s="1978"/>
      <c r="R10" s="1978"/>
      <c r="S10" s="1978"/>
      <c r="T10" s="1978"/>
      <c r="U10" s="1979"/>
      <c r="V10" s="1750" t="s">
        <v>740</v>
      </c>
      <c r="W10" s="1859"/>
      <c r="X10" s="1859"/>
      <c r="Y10" s="612"/>
      <c r="Z10" s="545" t="s">
        <v>829</v>
      </c>
      <c r="AA10" s="545"/>
      <c r="AB10" s="1859" t="s">
        <v>882</v>
      </c>
      <c r="AC10" s="1859"/>
      <c r="AD10" s="1859"/>
      <c r="AE10" s="616"/>
      <c r="AF10" s="545" t="s">
        <v>829</v>
      </c>
      <c r="AG10" s="546"/>
    </row>
    <row r="11" spans="1:38" ht="23.25" customHeight="1">
      <c r="A11" s="2056"/>
      <c r="B11" s="2057"/>
      <c r="C11" s="2011"/>
      <c r="D11" s="2012"/>
      <c r="E11" s="2015"/>
      <c r="F11" s="2015"/>
      <c r="G11" s="2015"/>
      <c r="H11" s="2015"/>
      <c r="I11" s="2015"/>
      <c r="J11" s="2015"/>
      <c r="K11" s="2016"/>
      <c r="L11" s="1980" t="s">
        <v>919</v>
      </c>
      <c r="M11" s="1981"/>
      <c r="N11" s="1981"/>
      <c r="O11" s="1981"/>
      <c r="P11" s="1981"/>
      <c r="Q11" s="1981"/>
      <c r="R11" s="1981"/>
      <c r="S11" s="1981"/>
      <c r="T11" s="1981"/>
      <c r="U11" s="1982"/>
      <c r="V11" s="1280" t="s">
        <v>740</v>
      </c>
      <c r="W11" s="1281"/>
      <c r="X11" s="1281"/>
      <c r="Y11" s="613"/>
      <c r="Z11" s="224" t="s">
        <v>829</v>
      </c>
      <c r="AA11" s="224"/>
      <c r="AB11" s="1281" t="s">
        <v>882</v>
      </c>
      <c r="AC11" s="1281"/>
      <c r="AD11" s="1281"/>
      <c r="AE11" s="617"/>
      <c r="AF11" s="224" t="s">
        <v>829</v>
      </c>
      <c r="AG11" s="547"/>
    </row>
    <row r="12" spans="1:38" ht="23.25" customHeight="1">
      <c r="A12" s="2056"/>
      <c r="B12" s="2057"/>
      <c r="C12" s="2011"/>
      <c r="D12" s="2012"/>
      <c r="E12" s="2015"/>
      <c r="F12" s="2015"/>
      <c r="G12" s="2015"/>
      <c r="H12" s="2015"/>
      <c r="I12" s="2015"/>
      <c r="J12" s="2015"/>
      <c r="K12" s="2016"/>
      <c r="L12" s="1983" t="s">
        <v>163</v>
      </c>
      <c r="M12" s="1983"/>
      <c r="N12" s="1983"/>
      <c r="O12" s="1983"/>
      <c r="P12" s="1983"/>
      <c r="Q12" s="1983"/>
      <c r="R12" s="1983"/>
      <c r="S12" s="1983"/>
      <c r="T12" s="1983"/>
      <c r="U12" s="1983"/>
      <c r="V12" s="1280" t="s">
        <v>740</v>
      </c>
      <c r="W12" s="1281"/>
      <c r="X12" s="1281"/>
      <c r="Y12" s="613"/>
      <c r="Z12" s="224" t="s">
        <v>829</v>
      </c>
      <c r="AA12" s="224"/>
      <c r="AB12" s="1281" t="s">
        <v>882</v>
      </c>
      <c r="AC12" s="1281"/>
      <c r="AD12" s="1281"/>
      <c r="AE12" s="617"/>
      <c r="AF12" s="224" t="s">
        <v>829</v>
      </c>
      <c r="AG12" s="547"/>
    </row>
    <row r="13" spans="1:38" ht="23.25" customHeight="1">
      <c r="A13" s="2056"/>
      <c r="B13" s="2057"/>
      <c r="C13" s="2011"/>
      <c r="D13" s="2012"/>
      <c r="E13" s="2015"/>
      <c r="F13" s="2015"/>
      <c r="G13" s="2015"/>
      <c r="H13" s="2015"/>
      <c r="I13" s="2015"/>
      <c r="J13" s="2015"/>
      <c r="K13" s="2016"/>
      <c r="L13" s="1719" t="s">
        <v>1041</v>
      </c>
      <c r="M13" s="1719"/>
      <c r="N13" s="1719"/>
      <c r="O13" s="1719"/>
      <c r="P13" s="1719"/>
      <c r="Q13" s="1719"/>
      <c r="R13" s="1719"/>
      <c r="S13" s="1719"/>
      <c r="T13" s="1719"/>
      <c r="U13" s="1719"/>
      <c r="V13" s="1280" t="s">
        <v>740</v>
      </c>
      <c r="W13" s="1281"/>
      <c r="X13" s="1281"/>
      <c r="Y13" s="613"/>
      <c r="Z13" s="224" t="s">
        <v>829</v>
      </c>
      <c r="AA13" s="224"/>
      <c r="AB13" s="1281" t="s">
        <v>882</v>
      </c>
      <c r="AC13" s="1281"/>
      <c r="AD13" s="1281"/>
      <c r="AE13" s="617"/>
      <c r="AF13" s="224" t="s">
        <v>829</v>
      </c>
      <c r="AG13" s="547"/>
    </row>
    <row r="14" spans="1:38" ht="23.25" customHeight="1">
      <c r="A14" s="2056"/>
      <c r="B14" s="2057"/>
      <c r="C14" s="2011"/>
      <c r="D14" s="2012"/>
      <c r="E14" s="2015"/>
      <c r="F14" s="2015"/>
      <c r="G14" s="2015"/>
      <c r="H14" s="2015"/>
      <c r="I14" s="2015"/>
      <c r="J14" s="2015"/>
      <c r="K14" s="2016"/>
      <c r="L14" s="1984" t="s">
        <v>1041</v>
      </c>
      <c r="M14" s="1984"/>
      <c r="N14" s="1984"/>
      <c r="O14" s="1984"/>
      <c r="P14" s="1984"/>
      <c r="Q14" s="1984"/>
      <c r="R14" s="1984"/>
      <c r="S14" s="1984"/>
      <c r="T14" s="1984"/>
      <c r="U14" s="1984"/>
      <c r="V14" s="1985" t="s">
        <v>740</v>
      </c>
      <c r="W14" s="1986"/>
      <c r="X14" s="1986"/>
      <c r="Y14" s="614"/>
      <c r="Z14" s="534" t="s">
        <v>829</v>
      </c>
      <c r="AA14" s="534"/>
      <c r="AB14" s="1986" t="s">
        <v>882</v>
      </c>
      <c r="AC14" s="1986"/>
      <c r="AD14" s="1986"/>
      <c r="AE14" s="479"/>
      <c r="AF14" s="534" t="s">
        <v>829</v>
      </c>
      <c r="AG14" s="619"/>
    </row>
    <row r="15" spans="1:38" ht="24" customHeight="1">
      <c r="A15" s="2056"/>
      <c r="B15" s="2057"/>
      <c r="C15" s="2060" t="s">
        <v>862</v>
      </c>
      <c r="D15" s="2061"/>
      <c r="E15" s="2017" t="s">
        <v>1042</v>
      </c>
      <c r="F15" s="2017"/>
      <c r="G15" s="2017"/>
      <c r="H15" s="2017"/>
      <c r="I15" s="2017"/>
      <c r="J15" s="2017"/>
      <c r="K15" s="2018"/>
      <c r="L15" s="1987" t="s">
        <v>1043</v>
      </c>
      <c r="M15" s="1988"/>
      <c r="N15" s="1988"/>
      <c r="O15" s="1988"/>
      <c r="P15" s="1988"/>
      <c r="Q15" s="1988"/>
      <c r="R15" s="1989"/>
      <c r="S15" s="1990"/>
      <c r="T15" s="1990"/>
      <c r="U15" s="1990"/>
      <c r="V15" s="1990"/>
      <c r="W15" s="1990"/>
      <c r="X15" s="1990"/>
      <c r="Y15" s="1990"/>
      <c r="Z15" s="1990"/>
      <c r="AA15" s="1990"/>
      <c r="AB15" s="1990"/>
      <c r="AC15" s="1990"/>
      <c r="AD15" s="1990"/>
      <c r="AE15" s="1990"/>
      <c r="AF15" s="1990"/>
      <c r="AG15" s="1991"/>
    </row>
    <row r="16" spans="1:38" ht="21" customHeight="1">
      <c r="A16" s="2056"/>
      <c r="B16" s="2057"/>
      <c r="C16" s="2062"/>
      <c r="D16" s="2063"/>
      <c r="E16" s="2019"/>
      <c r="F16" s="2019"/>
      <c r="G16" s="2019"/>
      <c r="H16" s="2019"/>
      <c r="I16" s="2019"/>
      <c r="J16" s="2019"/>
      <c r="K16" s="2020"/>
      <c r="L16" s="1985" t="s">
        <v>3</v>
      </c>
      <c r="M16" s="1986"/>
      <c r="N16" s="1986"/>
      <c r="O16" s="1986"/>
      <c r="P16" s="1986"/>
      <c r="Q16" s="1986"/>
      <c r="R16" s="2027"/>
      <c r="S16" s="2028"/>
      <c r="T16" s="2028"/>
      <c r="U16" s="2028"/>
      <c r="V16" s="2028"/>
      <c r="W16" s="2028"/>
      <c r="X16" s="2028"/>
      <c r="Y16" s="2028"/>
      <c r="Z16" s="2028"/>
      <c r="AA16" s="2028"/>
      <c r="AB16" s="2028"/>
      <c r="AC16" s="2028"/>
      <c r="AD16" s="2028"/>
      <c r="AE16" s="2028"/>
      <c r="AF16" s="2028"/>
      <c r="AG16" s="2029"/>
    </row>
    <row r="17" spans="1:33" ht="23.25" customHeight="1">
      <c r="A17" s="2056"/>
      <c r="B17" s="2057"/>
      <c r="C17" s="2062"/>
      <c r="D17" s="2063"/>
      <c r="E17" s="2019"/>
      <c r="F17" s="2019"/>
      <c r="G17" s="2019"/>
      <c r="H17" s="2019"/>
      <c r="I17" s="2019"/>
      <c r="J17" s="2019"/>
      <c r="K17" s="2020"/>
      <c r="L17" s="2023"/>
      <c r="M17" s="2024"/>
      <c r="N17" s="2024"/>
      <c r="O17" s="2024"/>
      <c r="P17" s="2024"/>
      <c r="Q17" s="2024"/>
      <c r="R17" s="2030"/>
      <c r="S17" s="2031"/>
      <c r="T17" s="2031"/>
      <c r="U17" s="2031"/>
      <c r="V17" s="2031"/>
      <c r="W17" s="2031"/>
      <c r="X17" s="2031"/>
      <c r="Y17" s="2031"/>
      <c r="Z17" s="2031"/>
      <c r="AA17" s="2031"/>
      <c r="AB17" s="2031"/>
      <c r="AC17" s="2031"/>
      <c r="AD17" s="2031"/>
      <c r="AE17" s="2031"/>
      <c r="AF17" s="2031"/>
      <c r="AG17" s="2032"/>
    </row>
    <row r="18" spans="1:33" ht="21" customHeight="1">
      <c r="A18" s="2056"/>
      <c r="B18" s="2057"/>
      <c r="C18" s="2062"/>
      <c r="D18" s="2063"/>
      <c r="E18" s="2021"/>
      <c r="F18" s="2021"/>
      <c r="G18" s="2021"/>
      <c r="H18" s="2021"/>
      <c r="I18" s="2021"/>
      <c r="J18" s="2021"/>
      <c r="K18" s="2022"/>
      <c r="L18" s="2025"/>
      <c r="M18" s="2026"/>
      <c r="N18" s="2026"/>
      <c r="O18" s="2026"/>
      <c r="P18" s="2026"/>
      <c r="Q18" s="2026"/>
      <c r="R18" s="1992" t="s">
        <v>313</v>
      </c>
      <c r="S18" s="1993"/>
      <c r="T18" s="1993"/>
      <c r="U18" s="1993"/>
      <c r="V18" s="1993"/>
      <c r="W18" s="1993"/>
      <c r="X18" s="1993"/>
      <c r="Y18" s="1993"/>
      <c r="Z18" s="1993"/>
      <c r="AA18" s="1993"/>
      <c r="AB18" s="1993"/>
      <c r="AC18" s="1993"/>
      <c r="AD18" s="1993"/>
      <c r="AE18" s="1993"/>
      <c r="AF18" s="1993"/>
      <c r="AG18" s="1994"/>
    </row>
    <row r="19" spans="1:33" ht="21" customHeight="1">
      <c r="A19" s="2056"/>
      <c r="B19" s="2057"/>
      <c r="C19" s="2062"/>
      <c r="D19" s="2063"/>
      <c r="E19" s="2033" t="s">
        <v>497</v>
      </c>
      <c r="F19" s="2034"/>
      <c r="G19" s="2034"/>
      <c r="H19" s="2034"/>
      <c r="I19" s="2034"/>
      <c r="J19" s="2034"/>
      <c r="K19" s="2035"/>
      <c r="L19" s="603"/>
      <c r="M19" s="606" t="s">
        <v>1047</v>
      </c>
      <c r="N19" s="608"/>
      <c r="O19" s="608"/>
      <c r="P19" s="608"/>
      <c r="Q19" s="608"/>
      <c r="R19" s="610"/>
      <c r="S19" s="606"/>
      <c r="T19" s="606"/>
      <c r="U19" s="610"/>
      <c r="V19" s="606"/>
      <c r="W19" s="606"/>
      <c r="X19" s="606" t="s">
        <v>150</v>
      </c>
      <c r="Y19" s="610"/>
      <c r="Z19" s="606"/>
      <c r="AA19" s="606"/>
      <c r="AB19" s="606"/>
      <c r="AC19" s="606"/>
      <c r="AD19" s="606"/>
      <c r="AE19" s="606"/>
      <c r="AF19" s="606"/>
      <c r="AG19" s="620"/>
    </row>
    <row r="20" spans="1:33" ht="26.25" customHeight="1">
      <c r="A20" s="2056"/>
      <c r="B20" s="2057"/>
      <c r="C20" s="2062"/>
      <c r="D20" s="2063"/>
      <c r="E20" s="2036"/>
      <c r="F20" s="2037"/>
      <c r="G20" s="2037"/>
      <c r="H20" s="2037"/>
      <c r="I20" s="2037"/>
      <c r="J20" s="2037"/>
      <c r="K20" s="2038"/>
      <c r="L20" s="604"/>
      <c r="M20" s="607" t="s">
        <v>1049</v>
      </c>
      <c r="N20" s="609"/>
      <c r="O20" s="609"/>
      <c r="P20" s="609"/>
      <c r="Q20" s="609"/>
      <c r="R20" s="611"/>
      <c r="S20" s="607"/>
      <c r="T20" s="607"/>
      <c r="U20" s="607"/>
      <c r="V20" s="607"/>
      <c r="W20" s="607"/>
      <c r="X20" s="607" t="s">
        <v>33</v>
      </c>
      <c r="Y20" s="607"/>
      <c r="Z20" s="607"/>
      <c r="AA20" s="607"/>
      <c r="AB20" s="611"/>
      <c r="AC20" s="607"/>
      <c r="AD20" s="607"/>
      <c r="AE20" s="607"/>
      <c r="AF20" s="607"/>
      <c r="AG20" s="621"/>
    </row>
    <row r="21" spans="1:33" ht="30.75" customHeight="1">
      <c r="A21" s="2056"/>
      <c r="B21" s="2057"/>
      <c r="C21" s="2062"/>
      <c r="D21" s="2063"/>
      <c r="E21" s="2039" t="s">
        <v>145</v>
      </c>
      <c r="F21" s="2015"/>
      <c r="G21" s="2015"/>
      <c r="H21" s="2015"/>
      <c r="I21" s="2015"/>
      <c r="J21" s="2015"/>
      <c r="K21" s="2016"/>
      <c r="L21" s="2043"/>
      <c r="M21" s="2044"/>
      <c r="N21" s="2044"/>
      <c r="O21" s="2044"/>
      <c r="P21" s="2044"/>
      <c r="Q21" s="2044"/>
      <c r="R21" s="2044"/>
      <c r="S21" s="2044"/>
      <c r="T21" s="2044"/>
      <c r="U21" s="2044"/>
      <c r="V21" s="2044"/>
      <c r="W21" s="2044"/>
      <c r="X21" s="2044"/>
      <c r="Y21" s="2044"/>
      <c r="Z21" s="2044"/>
      <c r="AA21" s="2044"/>
      <c r="AB21" s="2044"/>
      <c r="AC21" s="2044"/>
      <c r="AD21" s="2044"/>
      <c r="AE21" s="2044"/>
      <c r="AF21" s="2044"/>
      <c r="AG21" s="2045"/>
    </row>
    <row r="22" spans="1:33" ht="33.75" customHeight="1">
      <c r="A22" s="2058"/>
      <c r="B22" s="2059"/>
      <c r="C22" s="2064"/>
      <c r="D22" s="2065"/>
      <c r="E22" s="2040"/>
      <c r="F22" s="2041"/>
      <c r="G22" s="2041"/>
      <c r="H22" s="2041"/>
      <c r="I22" s="2041"/>
      <c r="J22" s="2041"/>
      <c r="K22" s="2042"/>
      <c r="L22" s="2046"/>
      <c r="M22" s="2047"/>
      <c r="N22" s="2047"/>
      <c r="O22" s="2047"/>
      <c r="P22" s="2047"/>
      <c r="Q22" s="2047"/>
      <c r="R22" s="2047"/>
      <c r="S22" s="2047"/>
      <c r="T22" s="2047"/>
      <c r="U22" s="2047"/>
      <c r="V22" s="2047"/>
      <c r="W22" s="2047"/>
      <c r="X22" s="2047"/>
      <c r="Y22" s="2047"/>
      <c r="Z22" s="2047"/>
      <c r="AA22" s="2047"/>
      <c r="AB22" s="2047"/>
      <c r="AC22" s="2047"/>
      <c r="AD22" s="2047"/>
      <c r="AE22" s="2047"/>
      <c r="AF22" s="2047"/>
      <c r="AG22" s="2048"/>
    </row>
    <row r="23" spans="1:33" ht="21" customHeight="1">
      <c r="A23" s="2049" t="s">
        <v>1052</v>
      </c>
      <c r="B23" s="2015"/>
      <c r="C23" s="2015"/>
      <c r="D23" s="2015"/>
      <c r="E23" s="2015"/>
      <c r="F23" s="2015"/>
      <c r="G23" s="2015"/>
      <c r="H23" s="2015"/>
      <c r="I23" s="2015"/>
      <c r="J23" s="2015"/>
      <c r="K23" s="2016"/>
      <c r="L23" s="1857" t="s">
        <v>1054</v>
      </c>
      <c r="M23" s="1857"/>
      <c r="N23" s="1857"/>
      <c r="O23" s="1857"/>
      <c r="P23" s="1857"/>
      <c r="Q23" s="1857"/>
      <c r="R23" s="1995">
        <f>SUM(R24:X25)</f>
        <v>0</v>
      </c>
      <c r="S23" s="1996"/>
      <c r="T23" s="1996"/>
      <c r="U23" s="1996"/>
      <c r="V23" s="1996"/>
      <c r="W23" s="1996"/>
      <c r="X23" s="1996"/>
      <c r="Y23" s="538" t="s">
        <v>1056</v>
      </c>
      <c r="Z23" s="506" t="s">
        <v>1058</v>
      </c>
      <c r="AA23" s="538"/>
      <c r="AB23" s="538"/>
      <c r="AC23" s="538"/>
      <c r="AD23" s="538"/>
      <c r="AE23" s="538"/>
      <c r="AF23" s="538"/>
      <c r="AG23" s="622"/>
    </row>
    <row r="24" spans="1:33" ht="21" customHeight="1">
      <c r="A24" s="2049"/>
      <c r="B24" s="2015"/>
      <c r="C24" s="2015"/>
      <c r="D24" s="2015"/>
      <c r="E24" s="2015"/>
      <c r="F24" s="2015"/>
      <c r="G24" s="2015"/>
      <c r="H24" s="2015"/>
      <c r="I24" s="2015"/>
      <c r="J24" s="2015"/>
      <c r="K24" s="2016"/>
      <c r="L24" s="1719" t="s">
        <v>1059</v>
      </c>
      <c r="M24" s="1719"/>
      <c r="N24" s="1719" t="s">
        <v>966</v>
      </c>
      <c r="O24" s="1719"/>
      <c r="P24" s="1719"/>
      <c r="Q24" s="1719"/>
      <c r="R24" s="1997"/>
      <c r="S24" s="1998"/>
      <c r="T24" s="1998"/>
      <c r="U24" s="1998"/>
      <c r="V24" s="1998"/>
      <c r="W24" s="1998"/>
      <c r="X24" s="1998"/>
      <c r="Y24" s="538" t="s">
        <v>1056</v>
      </c>
      <c r="Z24" s="1819"/>
      <c r="AA24" s="1730"/>
      <c r="AB24" s="1730"/>
      <c r="AC24" s="1730"/>
      <c r="AD24" s="1811"/>
      <c r="AE24" s="538" t="s">
        <v>1056</v>
      </c>
      <c r="AF24" s="538"/>
      <c r="AG24" s="622"/>
    </row>
    <row r="25" spans="1:33" ht="21" customHeight="1">
      <c r="A25" s="2050"/>
      <c r="B25" s="2051"/>
      <c r="C25" s="2051"/>
      <c r="D25" s="2051"/>
      <c r="E25" s="2051"/>
      <c r="F25" s="2051"/>
      <c r="G25" s="2051"/>
      <c r="H25" s="2051"/>
      <c r="I25" s="2051"/>
      <c r="J25" s="2051"/>
      <c r="K25" s="2052"/>
      <c r="L25" s="1865"/>
      <c r="M25" s="1865"/>
      <c r="N25" s="1865" t="s">
        <v>1060</v>
      </c>
      <c r="O25" s="1865"/>
      <c r="P25" s="1865"/>
      <c r="Q25" s="1865"/>
      <c r="R25" s="1999"/>
      <c r="S25" s="2000"/>
      <c r="T25" s="2000"/>
      <c r="U25" s="2000"/>
      <c r="V25" s="2000"/>
      <c r="W25" s="2000"/>
      <c r="X25" s="2000"/>
      <c r="Y25" s="615" t="s">
        <v>1056</v>
      </c>
      <c r="Z25" s="2001" t="str">
        <f>IF(Z24&gt;R25,"↑食材料費を超えています。","")</f>
        <v/>
      </c>
      <c r="AA25" s="2001"/>
      <c r="AB25" s="2001"/>
      <c r="AC25" s="2001"/>
      <c r="AD25" s="2001"/>
      <c r="AE25" s="2001"/>
      <c r="AF25" s="2001"/>
      <c r="AG25" s="2002"/>
    </row>
    <row r="26" spans="1:33" ht="24.75" customHeight="1">
      <c r="A26" s="597" t="s">
        <v>1062</v>
      </c>
      <c r="B26" s="599"/>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row>
    <row r="27" spans="1:33" ht="14.25" customHeight="1">
      <c r="A27" s="597" t="s">
        <v>1063</v>
      </c>
      <c r="B27" s="599"/>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row>
    <row r="28" spans="1:33" ht="14.25" customHeight="1">
      <c r="A28" s="597" t="s">
        <v>1066</v>
      </c>
      <c r="B28" s="599"/>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row>
    <row r="29" spans="1:33" ht="14.25" customHeight="1">
      <c r="A29" s="597" t="s">
        <v>1067</v>
      </c>
      <c r="B29" s="599"/>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row>
    <row r="30" spans="1:33" ht="15" customHeight="1">
      <c r="A30" s="597" t="s">
        <v>1070</v>
      </c>
      <c r="B30" s="599"/>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row>
    <row r="31" spans="1:33" ht="15" customHeight="1">
      <c r="A31" s="597" t="s">
        <v>305</v>
      </c>
      <c r="B31" s="599"/>
      <c r="C31" s="599" t="s">
        <v>1071</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row>
    <row r="32" spans="1:33" ht="15" customHeight="1">
      <c r="A32" s="597"/>
      <c r="B32" s="599"/>
      <c r="C32" s="599"/>
      <c r="D32" s="599" t="s">
        <v>851</v>
      </c>
      <c r="E32" s="599" t="s">
        <v>1072</v>
      </c>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row>
    <row r="33" spans="1:33" ht="15" customHeight="1">
      <c r="A33" s="597"/>
      <c r="B33" s="599"/>
      <c r="C33" s="599"/>
      <c r="D33" s="599" t="s">
        <v>82</v>
      </c>
      <c r="E33" s="599" t="s">
        <v>1074</v>
      </c>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row>
    <row r="34" spans="1:33" ht="21" customHeight="1">
      <c r="A34" s="598" t="s">
        <v>303</v>
      </c>
      <c r="B34" s="598"/>
      <c r="C34" s="598" t="s">
        <v>1151</v>
      </c>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row>
    <row r="35" spans="1:33" ht="30.75" customHeight="1">
      <c r="A35" s="598"/>
      <c r="B35" s="598"/>
      <c r="C35" s="2003" t="s">
        <v>161</v>
      </c>
      <c r="D35" s="2004"/>
      <c r="E35" s="2005" t="s">
        <v>1095</v>
      </c>
      <c r="F35" s="2005"/>
      <c r="G35" s="2005"/>
      <c r="H35" s="2005"/>
      <c r="I35" s="2005"/>
      <c r="J35" s="2005"/>
      <c r="K35" s="2005"/>
      <c r="L35" s="2005"/>
      <c r="M35" s="2005"/>
      <c r="N35" s="2005"/>
      <c r="O35" s="2005"/>
      <c r="P35" s="2005"/>
      <c r="Q35" s="2005"/>
      <c r="R35" s="2005"/>
      <c r="S35" s="2005"/>
      <c r="T35" s="2005"/>
      <c r="U35" s="2005"/>
      <c r="V35" s="2005"/>
      <c r="W35" s="2005"/>
      <c r="X35" s="2005"/>
      <c r="Y35" s="2005"/>
      <c r="Z35" s="2005"/>
      <c r="AA35" s="2005"/>
      <c r="AB35" s="2005"/>
      <c r="AC35" s="2005"/>
      <c r="AD35" s="2005"/>
      <c r="AE35" s="2005"/>
      <c r="AF35" s="2005"/>
      <c r="AG35" s="2006"/>
    </row>
    <row r="36" spans="1:33" ht="40.5" customHeight="1">
      <c r="A36" s="598"/>
      <c r="B36" s="598"/>
      <c r="C36" s="2007" t="s">
        <v>689</v>
      </c>
      <c r="D36" s="2007"/>
      <c r="E36" s="2008" t="s">
        <v>578</v>
      </c>
      <c r="F36" s="2008"/>
      <c r="G36" s="2008"/>
      <c r="H36" s="2008"/>
      <c r="I36" s="2008"/>
      <c r="J36" s="2008"/>
      <c r="K36" s="2008"/>
      <c r="L36" s="2008"/>
      <c r="M36" s="2008"/>
      <c r="N36" s="2008"/>
      <c r="O36" s="2008"/>
      <c r="P36" s="2008"/>
      <c r="Q36" s="2008"/>
      <c r="R36" s="2008"/>
      <c r="S36" s="2008"/>
      <c r="T36" s="2008"/>
      <c r="U36" s="2008"/>
      <c r="V36" s="2008"/>
      <c r="W36" s="2008"/>
      <c r="X36" s="2008"/>
      <c r="Y36" s="2008"/>
      <c r="Z36" s="2008"/>
      <c r="AA36" s="2008"/>
      <c r="AB36" s="2008"/>
      <c r="AC36" s="2008"/>
      <c r="AD36" s="2008"/>
      <c r="AE36" s="2008"/>
      <c r="AF36" s="2008"/>
      <c r="AG36" s="2008"/>
    </row>
    <row r="37" spans="1:33" ht="3.75" customHeight="1">
      <c r="A37" s="598"/>
      <c r="B37" s="598"/>
      <c r="C37" s="600"/>
      <c r="D37" s="600"/>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row>
    <row r="38" spans="1:33" ht="15" customHeight="1">
      <c r="A38" s="598" t="s">
        <v>1075</v>
      </c>
      <c r="B38" s="598"/>
      <c r="C38" s="600"/>
      <c r="D38" s="600"/>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row>
    <row r="39" spans="1:33" ht="126" customHeight="1">
      <c r="A39" s="598"/>
      <c r="B39" s="1773" t="s">
        <v>879</v>
      </c>
      <c r="C39" s="1773"/>
      <c r="D39" s="1773"/>
      <c r="E39" s="1773"/>
      <c r="F39" s="1773"/>
      <c r="G39" s="1773"/>
      <c r="H39" s="1773"/>
      <c r="I39" s="1773"/>
      <c r="J39" s="1773"/>
      <c r="K39" s="1773"/>
      <c r="L39" s="1773"/>
      <c r="M39" s="1773"/>
      <c r="N39" s="1773"/>
      <c r="O39" s="1773"/>
      <c r="P39" s="1773"/>
      <c r="Q39" s="1773"/>
      <c r="R39" s="1773"/>
      <c r="S39" s="1773"/>
      <c r="T39" s="1773"/>
      <c r="U39" s="1773"/>
      <c r="V39" s="1773"/>
      <c r="W39" s="1773"/>
      <c r="X39" s="1773"/>
      <c r="Y39" s="1773"/>
      <c r="Z39" s="1773"/>
      <c r="AA39" s="1773"/>
      <c r="AB39" s="1773"/>
      <c r="AC39" s="1773"/>
      <c r="AD39" s="1773"/>
      <c r="AE39" s="1773"/>
      <c r="AF39" s="1773"/>
      <c r="AG39" s="1773"/>
    </row>
    <row r="40" spans="1:33" ht="21" customHeight="1">
      <c r="A40" s="598"/>
      <c r="B40" s="2053" t="s">
        <v>1181</v>
      </c>
      <c r="C40" s="2053"/>
      <c r="D40" s="2053"/>
      <c r="E40" s="2053"/>
      <c r="F40" s="2053"/>
      <c r="G40" s="2053"/>
      <c r="H40" s="2053"/>
      <c r="I40" s="2053"/>
      <c r="J40" s="2053"/>
      <c r="K40" s="2053"/>
      <c r="L40" s="2053"/>
      <c r="M40" s="2053"/>
      <c r="N40" s="2053"/>
      <c r="O40" s="2053"/>
      <c r="P40" s="2053"/>
      <c r="Q40" s="2053"/>
      <c r="R40" s="2053"/>
      <c r="S40" s="2053"/>
      <c r="T40" s="2053"/>
      <c r="U40" s="2053"/>
      <c r="V40" s="2053"/>
      <c r="W40" s="2053"/>
      <c r="X40" s="2053"/>
      <c r="Y40" s="2053"/>
      <c r="Z40" s="2053"/>
      <c r="AA40" s="2053"/>
      <c r="AB40" s="2053"/>
      <c r="AC40" s="2053"/>
      <c r="AD40" s="2053"/>
      <c r="AE40" s="2053"/>
      <c r="AF40" s="2053"/>
      <c r="AG40" s="2053"/>
    </row>
    <row r="41" spans="1:33" ht="21" customHeight="1">
      <c r="A41" s="598"/>
      <c r="B41" s="2053"/>
      <c r="C41" s="2053"/>
      <c r="D41" s="2053"/>
      <c r="E41" s="2053"/>
      <c r="F41" s="2053"/>
      <c r="G41" s="2053"/>
      <c r="H41" s="2053"/>
      <c r="I41" s="2053"/>
      <c r="J41" s="2053"/>
      <c r="K41" s="2053"/>
      <c r="L41" s="2053"/>
      <c r="M41" s="2053"/>
      <c r="N41" s="2053"/>
      <c r="O41" s="2053"/>
      <c r="P41" s="2053"/>
      <c r="Q41" s="2053"/>
      <c r="R41" s="2053"/>
      <c r="S41" s="2053"/>
      <c r="T41" s="2053"/>
      <c r="U41" s="2053"/>
      <c r="V41" s="2053"/>
      <c r="W41" s="2053"/>
      <c r="X41" s="2053"/>
      <c r="Y41" s="2053"/>
      <c r="Z41" s="2053"/>
      <c r="AA41" s="2053"/>
      <c r="AB41" s="2053"/>
      <c r="AC41" s="2053"/>
      <c r="AD41" s="2053"/>
      <c r="AE41" s="2053"/>
      <c r="AF41" s="2053"/>
      <c r="AG41" s="2053"/>
    </row>
  </sheetData>
  <mergeCells count="52">
    <mergeCell ref="A23:K25"/>
    <mergeCell ref="L24:M25"/>
    <mergeCell ref="B40:AG41"/>
    <mergeCell ref="A10:B22"/>
    <mergeCell ref="C15:D22"/>
    <mergeCell ref="E15:K18"/>
    <mergeCell ref="L16:Q18"/>
    <mergeCell ref="R16:AG17"/>
    <mergeCell ref="E19:K20"/>
    <mergeCell ref="E21:K22"/>
    <mergeCell ref="L21:AG22"/>
    <mergeCell ref="C35:D35"/>
    <mergeCell ref="E35:AG35"/>
    <mergeCell ref="C36:D36"/>
    <mergeCell ref="E36:AG36"/>
    <mergeCell ref="B39:AG39"/>
    <mergeCell ref="N24:Q24"/>
    <mergeCell ref="R24:X24"/>
    <mergeCell ref="Z24:AD24"/>
    <mergeCell ref="N25:Q25"/>
    <mergeCell ref="R25:X25"/>
    <mergeCell ref="Z25:AG25"/>
    <mergeCell ref="L15:Q15"/>
    <mergeCell ref="R15:AG15"/>
    <mergeCell ref="R18:AG18"/>
    <mergeCell ref="L23:Q23"/>
    <mergeCell ref="R23:X23"/>
    <mergeCell ref="L13:U13"/>
    <mergeCell ref="V13:X13"/>
    <mergeCell ref="AB13:AD13"/>
    <mergeCell ref="L14:U14"/>
    <mergeCell ref="V14:X14"/>
    <mergeCell ref="AB14:AD14"/>
    <mergeCell ref="L11:U11"/>
    <mergeCell ref="V11:X11"/>
    <mergeCell ref="AB11:AD11"/>
    <mergeCell ref="L12:U12"/>
    <mergeCell ref="V12:X12"/>
    <mergeCell ref="AB12:AD12"/>
    <mergeCell ref="A8:K8"/>
    <mergeCell ref="L8:AG8"/>
    <mergeCell ref="A9:K9"/>
    <mergeCell ref="L10:U10"/>
    <mergeCell ref="V10:X10"/>
    <mergeCell ref="AB10:AD10"/>
    <mergeCell ref="C10:D14"/>
    <mergeCell ref="E10:K14"/>
    <mergeCell ref="A3:AG3"/>
    <mergeCell ref="T5:X5"/>
    <mergeCell ref="Y5:AG5"/>
    <mergeCell ref="T6:X6"/>
    <mergeCell ref="Y6:AG6"/>
  </mergeCells>
  <phoneticPr fontId="7"/>
  <hyperlinks>
    <hyperlink ref="AL3" location="チェック表!A1" display="戻る"/>
  </hyperlinks>
  <printOptions horizontalCentered="1" verticalCentered="1"/>
  <pageMargins left="0.59055118110236227" right="0.59055118110236227" top="0.59055118110236227" bottom="0.59055118110236227" header="0.31496062992125984" footer="0.27559055118110237"/>
  <pageSetup paperSize="9" scale="9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N2" sqref="N2"/>
    </sheetView>
  </sheetViews>
  <sheetFormatPr defaultRowHeight="13.5"/>
  <cols>
    <col min="1" max="1" width="1.75" style="152" customWidth="1"/>
    <col min="2" max="2" width="3.375" style="152" customWidth="1"/>
    <col min="3" max="3" width="11.25" style="152" customWidth="1"/>
    <col min="4" max="4" width="9" style="152" customWidth="1"/>
    <col min="5" max="5" width="1.5" style="152" customWidth="1"/>
    <col min="6" max="6" width="9" style="152" customWidth="1"/>
    <col min="7" max="7" width="12.375" style="152" customWidth="1"/>
    <col min="8" max="8" width="10.875" style="152" customWidth="1"/>
    <col min="9" max="11" width="9" style="152" customWidth="1"/>
    <col min="12" max="12" width="9.625" style="152" customWidth="1"/>
    <col min="13" max="256" width="9" style="152" customWidth="1"/>
    <col min="257" max="257" width="1.75" style="152" customWidth="1"/>
    <col min="258" max="258" width="3.375" style="152" customWidth="1"/>
    <col min="259" max="259" width="11.25" style="152" customWidth="1"/>
    <col min="260" max="260" width="9" style="152" customWidth="1"/>
    <col min="261" max="261" width="1.5" style="152" customWidth="1"/>
    <col min="262" max="262" width="9" style="152" customWidth="1"/>
    <col min="263" max="263" width="12.375" style="152" customWidth="1"/>
    <col min="264" max="264" width="10.875" style="152" customWidth="1"/>
    <col min="265" max="267" width="9" style="152" customWidth="1"/>
    <col min="268" max="268" width="9.625" style="152" customWidth="1"/>
    <col min="269" max="512" width="9" style="152" customWidth="1"/>
    <col min="513" max="513" width="1.75" style="152" customWidth="1"/>
    <col min="514" max="514" width="3.375" style="152" customWidth="1"/>
    <col min="515" max="515" width="11.25" style="152" customWidth="1"/>
    <col min="516" max="516" width="9" style="152" customWidth="1"/>
    <col min="517" max="517" width="1.5" style="152" customWidth="1"/>
    <col min="518" max="518" width="9" style="152" customWidth="1"/>
    <col min="519" max="519" width="12.375" style="152" customWidth="1"/>
    <col min="520" max="520" width="10.875" style="152" customWidth="1"/>
    <col min="521" max="523" width="9" style="152" customWidth="1"/>
    <col min="524" max="524" width="9.625" style="152" customWidth="1"/>
    <col min="525" max="768" width="9" style="152" customWidth="1"/>
    <col min="769" max="769" width="1.75" style="152" customWidth="1"/>
    <col min="770" max="770" width="3.375" style="152" customWidth="1"/>
    <col min="771" max="771" width="11.25" style="152" customWidth="1"/>
    <col min="772" max="772" width="9" style="152" customWidth="1"/>
    <col min="773" max="773" width="1.5" style="152" customWidth="1"/>
    <col min="774" max="774" width="9" style="152" customWidth="1"/>
    <col min="775" max="775" width="12.375" style="152" customWidth="1"/>
    <col min="776" max="776" width="10.875" style="152" customWidth="1"/>
    <col min="777" max="779" width="9" style="152" customWidth="1"/>
    <col min="780" max="780" width="9.625" style="152" customWidth="1"/>
    <col min="781" max="1024" width="9" style="152" customWidth="1"/>
    <col min="1025" max="1025" width="1.75" style="152" customWidth="1"/>
    <col min="1026" max="1026" width="3.375" style="152" customWidth="1"/>
    <col min="1027" max="1027" width="11.25" style="152" customWidth="1"/>
    <col min="1028" max="1028" width="9" style="152" customWidth="1"/>
    <col min="1029" max="1029" width="1.5" style="152" customWidth="1"/>
    <col min="1030" max="1030" width="9" style="152" customWidth="1"/>
    <col min="1031" max="1031" width="12.375" style="152" customWidth="1"/>
    <col min="1032" max="1032" width="10.875" style="152" customWidth="1"/>
    <col min="1033" max="1035" width="9" style="152" customWidth="1"/>
    <col min="1036" max="1036" width="9.625" style="152" customWidth="1"/>
    <col min="1037" max="1280" width="9" style="152" customWidth="1"/>
    <col min="1281" max="1281" width="1.75" style="152" customWidth="1"/>
    <col min="1282" max="1282" width="3.375" style="152" customWidth="1"/>
    <col min="1283" max="1283" width="11.25" style="152" customWidth="1"/>
    <col min="1284" max="1284" width="9" style="152" customWidth="1"/>
    <col min="1285" max="1285" width="1.5" style="152" customWidth="1"/>
    <col min="1286" max="1286" width="9" style="152" customWidth="1"/>
    <col min="1287" max="1287" width="12.375" style="152" customWidth="1"/>
    <col min="1288" max="1288" width="10.875" style="152" customWidth="1"/>
    <col min="1289" max="1291" width="9" style="152" customWidth="1"/>
    <col min="1292" max="1292" width="9.625" style="152" customWidth="1"/>
    <col min="1293" max="1536" width="9" style="152" customWidth="1"/>
    <col min="1537" max="1537" width="1.75" style="152" customWidth="1"/>
    <col min="1538" max="1538" width="3.375" style="152" customWidth="1"/>
    <col min="1539" max="1539" width="11.25" style="152" customWidth="1"/>
    <col min="1540" max="1540" width="9" style="152" customWidth="1"/>
    <col min="1541" max="1541" width="1.5" style="152" customWidth="1"/>
    <col min="1542" max="1542" width="9" style="152" customWidth="1"/>
    <col min="1543" max="1543" width="12.375" style="152" customWidth="1"/>
    <col min="1544" max="1544" width="10.875" style="152" customWidth="1"/>
    <col min="1545" max="1547" width="9" style="152" customWidth="1"/>
    <col min="1548" max="1548" width="9.625" style="152" customWidth="1"/>
    <col min="1549" max="1792" width="9" style="152" customWidth="1"/>
    <col min="1793" max="1793" width="1.75" style="152" customWidth="1"/>
    <col min="1794" max="1794" width="3.375" style="152" customWidth="1"/>
    <col min="1795" max="1795" width="11.25" style="152" customWidth="1"/>
    <col min="1796" max="1796" width="9" style="152" customWidth="1"/>
    <col min="1797" max="1797" width="1.5" style="152" customWidth="1"/>
    <col min="1798" max="1798" width="9" style="152" customWidth="1"/>
    <col min="1799" max="1799" width="12.375" style="152" customWidth="1"/>
    <col min="1800" max="1800" width="10.875" style="152" customWidth="1"/>
    <col min="1801" max="1803" width="9" style="152" customWidth="1"/>
    <col min="1804" max="1804" width="9.625" style="152" customWidth="1"/>
    <col min="1805" max="2048" width="9" style="152" customWidth="1"/>
    <col min="2049" max="2049" width="1.75" style="152" customWidth="1"/>
    <col min="2050" max="2050" width="3.375" style="152" customWidth="1"/>
    <col min="2051" max="2051" width="11.25" style="152" customWidth="1"/>
    <col min="2052" max="2052" width="9" style="152" customWidth="1"/>
    <col min="2053" max="2053" width="1.5" style="152" customWidth="1"/>
    <col min="2054" max="2054" width="9" style="152" customWidth="1"/>
    <col min="2055" max="2055" width="12.375" style="152" customWidth="1"/>
    <col min="2056" max="2056" width="10.875" style="152" customWidth="1"/>
    <col min="2057" max="2059" width="9" style="152" customWidth="1"/>
    <col min="2060" max="2060" width="9.625" style="152" customWidth="1"/>
    <col min="2061" max="2304" width="9" style="152" customWidth="1"/>
    <col min="2305" max="2305" width="1.75" style="152" customWidth="1"/>
    <col min="2306" max="2306" width="3.375" style="152" customWidth="1"/>
    <col min="2307" max="2307" width="11.25" style="152" customWidth="1"/>
    <col min="2308" max="2308" width="9" style="152" customWidth="1"/>
    <col min="2309" max="2309" width="1.5" style="152" customWidth="1"/>
    <col min="2310" max="2310" width="9" style="152" customWidth="1"/>
    <col min="2311" max="2311" width="12.375" style="152" customWidth="1"/>
    <col min="2312" max="2312" width="10.875" style="152" customWidth="1"/>
    <col min="2313" max="2315" width="9" style="152" customWidth="1"/>
    <col min="2316" max="2316" width="9.625" style="152" customWidth="1"/>
    <col min="2317" max="2560" width="9" style="152" customWidth="1"/>
    <col min="2561" max="2561" width="1.75" style="152" customWidth="1"/>
    <col min="2562" max="2562" width="3.375" style="152" customWidth="1"/>
    <col min="2563" max="2563" width="11.25" style="152" customWidth="1"/>
    <col min="2564" max="2564" width="9" style="152" customWidth="1"/>
    <col min="2565" max="2565" width="1.5" style="152" customWidth="1"/>
    <col min="2566" max="2566" width="9" style="152" customWidth="1"/>
    <col min="2567" max="2567" width="12.375" style="152" customWidth="1"/>
    <col min="2568" max="2568" width="10.875" style="152" customWidth="1"/>
    <col min="2569" max="2571" width="9" style="152" customWidth="1"/>
    <col min="2572" max="2572" width="9.625" style="152" customWidth="1"/>
    <col min="2573" max="2816" width="9" style="152" customWidth="1"/>
    <col min="2817" max="2817" width="1.75" style="152" customWidth="1"/>
    <col min="2818" max="2818" width="3.375" style="152" customWidth="1"/>
    <col min="2819" max="2819" width="11.25" style="152" customWidth="1"/>
    <col min="2820" max="2820" width="9" style="152" customWidth="1"/>
    <col min="2821" max="2821" width="1.5" style="152" customWidth="1"/>
    <col min="2822" max="2822" width="9" style="152" customWidth="1"/>
    <col min="2823" max="2823" width="12.375" style="152" customWidth="1"/>
    <col min="2824" max="2824" width="10.875" style="152" customWidth="1"/>
    <col min="2825" max="2827" width="9" style="152" customWidth="1"/>
    <col min="2828" max="2828" width="9.625" style="152" customWidth="1"/>
    <col min="2829" max="3072" width="9" style="152" customWidth="1"/>
    <col min="3073" max="3073" width="1.75" style="152" customWidth="1"/>
    <col min="3074" max="3074" width="3.375" style="152" customWidth="1"/>
    <col min="3075" max="3075" width="11.25" style="152" customWidth="1"/>
    <col min="3076" max="3076" width="9" style="152" customWidth="1"/>
    <col min="3077" max="3077" width="1.5" style="152" customWidth="1"/>
    <col min="3078" max="3078" width="9" style="152" customWidth="1"/>
    <col min="3079" max="3079" width="12.375" style="152" customWidth="1"/>
    <col min="3080" max="3080" width="10.875" style="152" customWidth="1"/>
    <col min="3081" max="3083" width="9" style="152" customWidth="1"/>
    <col min="3084" max="3084" width="9.625" style="152" customWidth="1"/>
    <col min="3085" max="3328" width="9" style="152" customWidth="1"/>
    <col min="3329" max="3329" width="1.75" style="152" customWidth="1"/>
    <col min="3330" max="3330" width="3.375" style="152" customWidth="1"/>
    <col min="3331" max="3331" width="11.25" style="152" customWidth="1"/>
    <col min="3332" max="3332" width="9" style="152" customWidth="1"/>
    <col min="3333" max="3333" width="1.5" style="152" customWidth="1"/>
    <col min="3334" max="3334" width="9" style="152" customWidth="1"/>
    <col min="3335" max="3335" width="12.375" style="152" customWidth="1"/>
    <col min="3336" max="3336" width="10.875" style="152" customWidth="1"/>
    <col min="3337" max="3339" width="9" style="152" customWidth="1"/>
    <col min="3340" max="3340" width="9.625" style="152" customWidth="1"/>
    <col min="3341" max="3584" width="9" style="152" customWidth="1"/>
    <col min="3585" max="3585" width="1.75" style="152" customWidth="1"/>
    <col min="3586" max="3586" width="3.375" style="152" customWidth="1"/>
    <col min="3587" max="3587" width="11.25" style="152" customWidth="1"/>
    <col min="3588" max="3588" width="9" style="152" customWidth="1"/>
    <col min="3589" max="3589" width="1.5" style="152" customWidth="1"/>
    <col min="3590" max="3590" width="9" style="152" customWidth="1"/>
    <col min="3591" max="3591" width="12.375" style="152" customWidth="1"/>
    <col min="3592" max="3592" width="10.875" style="152" customWidth="1"/>
    <col min="3593" max="3595" width="9" style="152" customWidth="1"/>
    <col min="3596" max="3596" width="9.625" style="152" customWidth="1"/>
    <col min="3597" max="3840" width="9" style="152" customWidth="1"/>
    <col min="3841" max="3841" width="1.75" style="152" customWidth="1"/>
    <col min="3842" max="3842" width="3.375" style="152" customWidth="1"/>
    <col min="3843" max="3843" width="11.25" style="152" customWidth="1"/>
    <col min="3844" max="3844" width="9" style="152" customWidth="1"/>
    <col min="3845" max="3845" width="1.5" style="152" customWidth="1"/>
    <col min="3846" max="3846" width="9" style="152" customWidth="1"/>
    <col min="3847" max="3847" width="12.375" style="152" customWidth="1"/>
    <col min="3848" max="3848" width="10.875" style="152" customWidth="1"/>
    <col min="3849" max="3851" width="9" style="152" customWidth="1"/>
    <col min="3852" max="3852" width="9.625" style="152" customWidth="1"/>
    <col min="3853" max="4096" width="9" style="152" customWidth="1"/>
    <col min="4097" max="4097" width="1.75" style="152" customWidth="1"/>
    <col min="4098" max="4098" width="3.375" style="152" customWidth="1"/>
    <col min="4099" max="4099" width="11.25" style="152" customWidth="1"/>
    <col min="4100" max="4100" width="9" style="152" customWidth="1"/>
    <col min="4101" max="4101" width="1.5" style="152" customWidth="1"/>
    <col min="4102" max="4102" width="9" style="152" customWidth="1"/>
    <col min="4103" max="4103" width="12.375" style="152" customWidth="1"/>
    <col min="4104" max="4104" width="10.875" style="152" customWidth="1"/>
    <col min="4105" max="4107" width="9" style="152" customWidth="1"/>
    <col min="4108" max="4108" width="9.625" style="152" customWidth="1"/>
    <col min="4109" max="4352" width="9" style="152" customWidth="1"/>
    <col min="4353" max="4353" width="1.75" style="152" customWidth="1"/>
    <col min="4354" max="4354" width="3.375" style="152" customWidth="1"/>
    <col min="4355" max="4355" width="11.25" style="152" customWidth="1"/>
    <col min="4356" max="4356" width="9" style="152" customWidth="1"/>
    <col min="4357" max="4357" width="1.5" style="152" customWidth="1"/>
    <col min="4358" max="4358" width="9" style="152" customWidth="1"/>
    <col min="4359" max="4359" width="12.375" style="152" customWidth="1"/>
    <col min="4360" max="4360" width="10.875" style="152" customWidth="1"/>
    <col min="4361" max="4363" width="9" style="152" customWidth="1"/>
    <col min="4364" max="4364" width="9.625" style="152" customWidth="1"/>
    <col min="4365" max="4608" width="9" style="152" customWidth="1"/>
    <col min="4609" max="4609" width="1.75" style="152" customWidth="1"/>
    <col min="4610" max="4610" width="3.375" style="152" customWidth="1"/>
    <col min="4611" max="4611" width="11.25" style="152" customWidth="1"/>
    <col min="4612" max="4612" width="9" style="152" customWidth="1"/>
    <col min="4613" max="4613" width="1.5" style="152" customWidth="1"/>
    <col min="4614" max="4614" width="9" style="152" customWidth="1"/>
    <col min="4615" max="4615" width="12.375" style="152" customWidth="1"/>
    <col min="4616" max="4616" width="10.875" style="152" customWidth="1"/>
    <col min="4617" max="4619" width="9" style="152" customWidth="1"/>
    <col min="4620" max="4620" width="9.625" style="152" customWidth="1"/>
    <col min="4621" max="4864" width="9" style="152" customWidth="1"/>
    <col min="4865" max="4865" width="1.75" style="152" customWidth="1"/>
    <col min="4866" max="4866" width="3.375" style="152" customWidth="1"/>
    <col min="4867" max="4867" width="11.25" style="152" customWidth="1"/>
    <col min="4868" max="4868" width="9" style="152" customWidth="1"/>
    <col min="4869" max="4869" width="1.5" style="152" customWidth="1"/>
    <col min="4870" max="4870" width="9" style="152" customWidth="1"/>
    <col min="4871" max="4871" width="12.375" style="152" customWidth="1"/>
    <col min="4872" max="4872" width="10.875" style="152" customWidth="1"/>
    <col min="4873" max="4875" width="9" style="152" customWidth="1"/>
    <col min="4876" max="4876" width="9.625" style="152" customWidth="1"/>
    <col min="4877" max="5120" width="9" style="152" customWidth="1"/>
    <col min="5121" max="5121" width="1.75" style="152" customWidth="1"/>
    <col min="5122" max="5122" width="3.375" style="152" customWidth="1"/>
    <col min="5123" max="5123" width="11.25" style="152" customWidth="1"/>
    <col min="5124" max="5124" width="9" style="152" customWidth="1"/>
    <col min="5125" max="5125" width="1.5" style="152" customWidth="1"/>
    <col min="5126" max="5126" width="9" style="152" customWidth="1"/>
    <col min="5127" max="5127" width="12.375" style="152" customWidth="1"/>
    <col min="5128" max="5128" width="10.875" style="152" customWidth="1"/>
    <col min="5129" max="5131" width="9" style="152" customWidth="1"/>
    <col min="5132" max="5132" width="9.625" style="152" customWidth="1"/>
    <col min="5133" max="5376" width="9" style="152" customWidth="1"/>
    <col min="5377" max="5377" width="1.75" style="152" customWidth="1"/>
    <col min="5378" max="5378" width="3.375" style="152" customWidth="1"/>
    <col min="5379" max="5379" width="11.25" style="152" customWidth="1"/>
    <col min="5380" max="5380" width="9" style="152" customWidth="1"/>
    <col min="5381" max="5381" width="1.5" style="152" customWidth="1"/>
    <col min="5382" max="5382" width="9" style="152" customWidth="1"/>
    <col min="5383" max="5383" width="12.375" style="152" customWidth="1"/>
    <col min="5384" max="5384" width="10.875" style="152" customWidth="1"/>
    <col min="5385" max="5387" width="9" style="152" customWidth="1"/>
    <col min="5388" max="5388" width="9.625" style="152" customWidth="1"/>
    <col min="5389" max="5632" width="9" style="152" customWidth="1"/>
    <col min="5633" max="5633" width="1.75" style="152" customWidth="1"/>
    <col min="5634" max="5634" width="3.375" style="152" customWidth="1"/>
    <col min="5635" max="5635" width="11.25" style="152" customWidth="1"/>
    <col min="5636" max="5636" width="9" style="152" customWidth="1"/>
    <col min="5637" max="5637" width="1.5" style="152" customWidth="1"/>
    <col min="5638" max="5638" width="9" style="152" customWidth="1"/>
    <col min="5639" max="5639" width="12.375" style="152" customWidth="1"/>
    <col min="5640" max="5640" width="10.875" style="152" customWidth="1"/>
    <col min="5641" max="5643" width="9" style="152" customWidth="1"/>
    <col min="5644" max="5644" width="9.625" style="152" customWidth="1"/>
    <col min="5645" max="5888" width="9" style="152" customWidth="1"/>
    <col min="5889" max="5889" width="1.75" style="152" customWidth="1"/>
    <col min="5890" max="5890" width="3.375" style="152" customWidth="1"/>
    <col min="5891" max="5891" width="11.25" style="152" customWidth="1"/>
    <col min="5892" max="5892" width="9" style="152" customWidth="1"/>
    <col min="5893" max="5893" width="1.5" style="152" customWidth="1"/>
    <col min="5894" max="5894" width="9" style="152" customWidth="1"/>
    <col min="5895" max="5895" width="12.375" style="152" customWidth="1"/>
    <col min="5896" max="5896" width="10.875" style="152" customWidth="1"/>
    <col min="5897" max="5899" width="9" style="152" customWidth="1"/>
    <col min="5900" max="5900" width="9.625" style="152" customWidth="1"/>
    <col min="5901" max="6144" width="9" style="152" customWidth="1"/>
    <col min="6145" max="6145" width="1.75" style="152" customWidth="1"/>
    <col min="6146" max="6146" width="3.375" style="152" customWidth="1"/>
    <col min="6147" max="6147" width="11.25" style="152" customWidth="1"/>
    <col min="6148" max="6148" width="9" style="152" customWidth="1"/>
    <col min="6149" max="6149" width="1.5" style="152" customWidth="1"/>
    <col min="6150" max="6150" width="9" style="152" customWidth="1"/>
    <col min="6151" max="6151" width="12.375" style="152" customWidth="1"/>
    <col min="6152" max="6152" width="10.875" style="152" customWidth="1"/>
    <col min="6153" max="6155" width="9" style="152" customWidth="1"/>
    <col min="6156" max="6156" width="9.625" style="152" customWidth="1"/>
    <col min="6157" max="6400" width="9" style="152" customWidth="1"/>
    <col min="6401" max="6401" width="1.75" style="152" customWidth="1"/>
    <col min="6402" max="6402" width="3.375" style="152" customWidth="1"/>
    <col min="6403" max="6403" width="11.25" style="152" customWidth="1"/>
    <col min="6404" max="6404" width="9" style="152" customWidth="1"/>
    <col min="6405" max="6405" width="1.5" style="152" customWidth="1"/>
    <col min="6406" max="6406" width="9" style="152" customWidth="1"/>
    <col min="6407" max="6407" width="12.375" style="152" customWidth="1"/>
    <col min="6408" max="6408" width="10.875" style="152" customWidth="1"/>
    <col min="6409" max="6411" width="9" style="152" customWidth="1"/>
    <col min="6412" max="6412" width="9.625" style="152" customWidth="1"/>
    <col min="6413" max="6656" width="9" style="152" customWidth="1"/>
    <col min="6657" max="6657" width="1.75" style="152" customWidth="1"/>
    <col min="6658" max="6658" width="3.375" style="152" customWidth="1"/>
    <col min="6659" max="6659" width="11.25" style="152" customWidth="1"/>
    <col min="6660" max="6660" width="9" style="152" customWidth="1"/>
    <col min="6661" max="6661" width="1.5" style="152" customWidth="1"/>
    <col min="6662" max="6662" width="9" style="152" customWidth="1"/>
    <col min="6663" max="6663" width="12.375" style="152" customWidth="1"/>
    <col min="6664" max="6664" width="10.875" style="152" customWidth="1"/>
    <col min="6665" max="6667" width="9" style="152" customWidth="1"/>
    <col min="6668" max="6668" width="9.625" style="152" customWidth="1"/>
    <col min="6669" max="6912" width="9" style="152" customWidth="1"/>
    <col min="6913" max="6913" width="1.75" style="152" customWidth="1"/>
    <col min="6914" max="6914" width="3.375" style="152" customWidth="1"/>
    <col min="6915" max="6915" width="11.25" style="152" customWidth="1"/>
    <col min="6916" max="6916" width="9" style="152" customWidth="1"/>
    <col min="6917" max="6917" width="1.5" style="152" customWidth="1"/>
    <col min="6918" max="6918" width="9" style="152" customWidth="1"/>
    <col min="6919" max="6919" width="12.375" style="152" customWidth="1"/>
    <col min="6920" max="6920" width="10.875" style="152" customWidth="1"/>
    <col min="6921" max="6923" width="9" style="152" customWidth="1"/>
    <col min="6924" max="6924" width="9.625" style="152" customWidth="1"/>
    <col min="6925" max="7168" width="9" style="152" customWidth="1"/>
    <col min="7169" max="7169" width="1.75" style="152" customWidth="1"/>
    <col min="7170" max="7170" width="3.375" style="152" customWidth="1"/>
    <col min="7171" max="7171" width="11.25" style="152" customWidth="1"/>
    <col min="7172" max="7172" width="9" style="152" customWidth="1"/>
    <col min="7173" max="7173" width="1.5" style="152" customWidth="1"/>
    <col min="7174" max="7174" width="9" style="152" customWidth="1"/>
    <col min="7175" max="7175" width="12.375" style="152" customWidth="1"/>
    <col min="7176" max="7176" width="10.875" style="152" customWidth="1"/>
    <col min="7177" max="7179" width="9" style="152" customWidth="1"/>
    <col min="7180" max="7180" width="9.625" style="152" customWidth="1"/>
    <col min="7181" max="7424" width="9" style="152" customWidth="1"/>
    <col min="7425" max="7425" width="1.75" style="152" customWidth="1"/>
    <col min="7426" max="7426" width="3.375" style="152" customWidth="1"/>
    <col min="7427" max="7427" width="11.25" style="152" customWidth="1"/>
    <col min="7428" max="7428" width="9" style="152" customWidth="1"/>
    <col min="7429" max="7429" width="1.5" style="152" customWidth="1"/>
    <col min="7430" max="7430" width="9" style="152" customWidth="1"/>
    <col min="7431" max="7431" width="12.375" style="152" customWidth="1"/>
    <col min="7432" max="7432" width="10.875" style="152" customWidth="1"/>
    <col min="7433" max="7435" width="9" style="152" customWidth="1"/>
    <col min="7436" max="7436" width="9.625" style="152" customWidth="1"/>
    <col min="7437" max="7680" width="9" style="152" customWidth="1"/>
    <col min="7681" max="7681" width="1.75" style="152" customWidth="1"/>
    <col min="7682" max="7682" width="3.375" style="152" customWidth="1"/>
    <col min="7683" max="7683" width="11.25" style="152" customWidth="1"/>
    <col min="7684" max="7684" width="9" style="152" customWidth="1"/>
    <col min="7685" max="7685" width="1.5" style="152" customWidth="1"/>
    <col min="7686" max="7686" width="9" style="152" customWidth="1"/>
    <col min="7687" max="7687" width="12.375" style="152" customWidth="1"/>
    <col min="7688" max="7688" width="10.875" style="152" customWidth="1"/>
    <col min="7689" max="7691" width="9" style="152" customWidth="1"/>
    <col min="7692" max="7692" width="9.625" style="152" customWidth="1"/>
    <col min="7693" max="7936" width="9" style="152" customWidth="1"/>
    <col min="7937" max="7937" width="1.75" style="152" customWidth="1"/>
    <col min="7938" max="7938" width="3.375" style="152" customWidth="1"/>
    <col min="7939" max="7939" width="11.25" style="152" customWidth="1"/>
    <col min="7940" max="7940" width="9" style="152" customWidth="1"/>
    <col min="7941" max="7941" width="1.5" style="152" customWidth="1"/>
    <col min="7942" max="7942" width="9" style="152" customWidth="1"/>
    <col min="7943" max="7943" width="12.375" style="152" customWidth="1"/>
    <col min="7944" max="7944" width="10.875" style="152" customWidth="1"/>
    <col min="7945" max="7947" width="9" style="152" customWidth="1"/>
    <col min="7948" max="7948" width="9.625" style="152" customWidth="1"/>
    <col min="7949" max="8192" width="9" style="152" customWidth="1"/>
    <col min="8193" max="8193" width="1.75" style="152" customWidth="1"/>
    <col min="8194" max="8194" width="3.375" style="152" customWidth="1"/>
    <col min="8195" max="8195" width="11.25" style="152" customWidth="1"/>
    <col min="8196" max="8196" width="9" style="152" customWidth="1"/>
    <col min="8197" max="8197" width="1.5" style="152" customWidth="1"/>
    <col min="8198" max="8198" width="9" style="152" customWidth="1"/>
    <col min="8199" max="8199" width="12.375" style="152" customWidth="1"/>
    <col min="8200" max="8200" width="10.875" style="152" customWidth="1"/>
    <col min="8201" max="8203" width="9" style="152" customWidth="1"/>
    <col min="8204" max="8204" width="9.625" style="152" customWidth="1"/>
    <col min="8205" max="8448" width="9" style="152" customWidth="1"/>
    <col min="8449" max="8449" width="1.75" style="152" customWidth="1"/>
    <col min="8450" max="8450" width="3.375" style="152" customWidth="1"/>
    <col min="8451" max="8451" width="11.25" style="152" customWidth="1"/>
    <col min="8452" max="8452" width="9" style="152" customWidth="1"/>
    <col min="8453" max="8453" width="1.5" style="152" customWidth="1"/>
    <col min="8454" max="8454" width="9" style="152" customWidth="1"/>
    <col min="8455" max="8455" width="12.375" style="152" customWidth="1"/>
    <col min="8456" max="8456" width="10.875" style="152" customWidth="1"/>
    <col min="8457" max="8459" width="9" style="152" customWidth="1"/>
    <col min="8460" max="8460" width="9.625" style="152" customWidth="1"/>
    <col min="8461" max="8704" width="9" style="152" customWidth="1"/>
    <col min="8705" max="8705" width="1.75" style="152" customWidth="1"/>
    <col min="8706" max="8706" width="3.375" style="152" customWidth="1"/>
    <col min="8707" max="8707" width="11.25" style="152" customWidth="1"/>
    <col min="8708" max="8708" width="9" style="152" customWidth="1"/>
    <col min="8709" max="8709" width="1.5" style="152" customWidth="1"/>
    <col min="8710" max="8710" width="9" style="152" customWidth="1"/>
    <col min="8711" max="8711" width="12.375" style="152" customWidth="1"/>
    <col min="8712" max="8712" width="10.875" style="152" customWidth="1"/>
    <col min="8713" max="8715" width="9" style="152" customWidth="1"/>
    <col min="8716" max="8716" width="9.625" style="152" customWidth="1"/>
    <col min="8717" max="8960" width="9" style="152" customWidth="1"/>
    <col min="8961" max="8961" width="1.75" style="152" customWidth="1"/>
    <col min="8962" max="8962" width="3.375" style="152" customWidth="1"/>
    <col min="8963" max="8963" width="11.25" style="152" customWidth="1"/>
    <col min="8964" max="8964" width="9" style="152" customWidth="1"/>
    <col min="8965" max="8965" width="1.5" style="152" customWidth="1"/>
    <col min="8966" max="8966" width="9" style="152" customWidth="1"/>
    <col min="8967" max="8967" width="12.375" style="152" customWidth="1"/>
    <col min="8968" max="8968" width="10.875" style="152" customWidth="1"/>
    <col min="8969" max="8971" width="9" style="152" customWidth="1"/>
    <col min="8972" max="8972" width="9.625" style="152" customWidth="1"/>
    <col min="8973" max="9216" width="9" style="152" customWidth="1"/>
    <col min="9217" max="9217" width="1.75" style="152" customWidth="1"/>
    <col min="9218" max="9218" width="3.375" style="152" customWidth="1"/>
    <col min="9219" max="9219" width="11.25" style="152" customWidth="1"/>
    <col min="9220" max="9220" width="9" style="152" customWidth="1"/>
    <col min="9221" max="9221" width="1.5" style="152" customWidth="1"/>
    <col min="9222" max="9222" width="9" style="152" customWidth="1"/>
    <col min="9223" max="9223" width="12.375" style="152" customWidth="1"/>
    <col min="9224" max="9224" width="10.875" style="152" customWidth="1"/>
    <col min="9225" max="9227" width="9" style="152" customWidth="1"/>
    <col min="9228" max="9228" width="9.625" style="152" customWidth="1"/>
    <col min="9229" max="9472" width="9" style="152" customWidth="1"/>
    <col min="9473" max="9473" width="1.75" style="152" customWidth="1"/>
    <col min="9474" max="9474" width="3.375" style="152" customWidth="1"/>
    <col min="9475" max="9475" width="11.25" style="152" customWidth="1"/>
    <col min="9476" max="9476" width="9" style="152" customWidth="1"/>
    <col min="9477" max="9477" width="1.5" style="152" customWidth="1"/>
    <col min="9478" max="9478" width="9" style="152" customWidth="1"/>
    <col min="9479" max="9479" width="12.375" style="152" customWidth="1"/>
    <col min="9480" max="9480" width="10.875" style="152" customWidth="1"/>
    <col min="9481" max="9483" width="9" style="152" customWidth="1"/>
    <col min="9484" max="9484" width="9.625" style="152" customWidth="1"/>
    <col min="9485" max="9728" width="9" style="152" customWidth="1"/>
    <col min="9729" max="9729" width="1.75" style="152" customWidth="1"/>
    <col min="9730" max="9730" width="3.375" style="152" customWidth="1"/>
    <col min="9731" max="9731" width="11.25" style="152" customWidth="1"/>
    <col min="9732" max="9732" width="9" style="152" customWidth="1"/>
    <col min="9733" max="9733" width="1.5" style="152" customWidth="1"/>
    <col min="9734" max="9734" width="9" style="152" customWidth="1"/>
    <col min="9735" max="9735" width="12.375" style="152" customWidth="1"/>
    <col min="9736" max="9736" width="10.875" style="152" customWidth="1"/>
    <col min="9737" max="9739" width="9" style="152" customWidth="1"/>
    <col min="9740" max="9740" width="9.625" style="152" customWidth="1"/>
    <col min="9741" max="9984" width="9" style="152" customWidth="1"/>
    <col min="9985" max="9985" width="1.75" style="152" customWidth="1"/>
    <col min="9986" max="9986" width="3.375" style="152" customWidth="1"/>
    <col min="9987" max="9987" width="11.25" style="152" customWidth="1"/>
    <col min="9988" max="9988" width="9" style="152" customWidth="1"/>
    <col min="9989" max="9989" width="1.5" style="152" customWidth="1"/>
    <col min="9990" max="9990" width="9" style="152" customWidth="1"/>
    <col min="9991" max="9991" width="12.375" style="152" customWidth="1"/>
    <col min="9992" max="9992" width="10.875" style="152" customWidth="1"/>
    <col min="9993" max="9995" width="9" style="152" customWidth="1"/>
    <col min="9996" max="9996" width="9.625" style="152" customWidth="1"/>
    <col min="9997" max="10240" width="9" style="152" customWidth="1"/>
    <col min="10241" max="10241" width="1.75" style="152" customWidth="1"/>
    <col min="10242" max="10242" width="3.375" style="152" customWidth="1"/>
    <col min="10243" max="10243" width="11.25" style="152" customWidth="1"/>
    <col min="10244" max="10244" width="9" style="152" customWidth="1"/>
    <col min="10245" max="10245" width="1.5" style="152" customWidth="1"/>
    <col min="10246" max="10246" width="9" style="152" customWidth="1"/>
    <col min="10247" max="10247" width="12.375" style="152" customWidth="1"/>
    <col min="10248" max="10248" width="10.875" style="152" customWidth="1"/>
    <col min="10249" max="10251" width="9" style="152" customWidth="1"/>
    <col min="10252" max="10252" width="9.625" style="152" customWidth="1"/>
    <col min="10253" max="10496" width="9" style="152" customWidth="1"/>
    <col min="10497" max="10497" width="1.75" style="152" customWidth="1"/>
    <col min="10498" max="10498" width="3.375" style="152" customWidth="1"/>
    <col min="10499" max="10499" width="11.25" style="152" customWidth="1"/>
    <col min="10500" max="10500" width="9" style="152" customWidth="1"/>
    <col min="10501" max="10501" width="1.5" style="152" customWidth="1"/>
    <col min="10502" max="10502" width="9" style="152" customWidth="1"/>
    <col min="10503" max="10503" width="12.375" style="152" customWidth="1"/>
    <col min="10504" max="10504" width="10.875" style="152" customWidth="1"/>
    <col min="10505" max="10507" width="9" style="152" customWidth="1"/>
    <col min="10508" max="10508" width="9.625" style="152" customWidth="1"/>
    <col min="10509" max="10752" width="9" style="152" customWidth="1"/>
    <col min="10753" max="10753" width="1.75" style="152" customWidth="1"/>
    <col min="10754" max="10754" width="3.375" style="152" customWidth="1"/>
    <col min="10755" max="10755" width="11.25" style="152" customWidth="1"/>
    <col min="10756" max="10756" width="9" style="152" customWidth="1"/>
    <col min="10757" max="10757" width="1.5" style="152" customWidth="1"/>
    <col min="10758" max="10758" width="9" style="152" customWidth="1"/>
    <col min="10759" max="10759" width="12.375" style="152" customWidth="1"/>
    <col min="10760" max="10760" width="10.875" style="152" customWidth="1"/>
    <col min="10761" max="10763" width="9" style="152" customWidth="1"/>
    <col min="10764" max="10764" width="9.625" style="152" customWidth="1"/>
    <col min="10765" max="11008" width="9" style="152" customWidth="1"/>
    <col min="11009" max="11009" width="1.75" style="152" customWidth="1"/>
    <col min="11010" max="11010" width="3.375" style="152" customWidth="1"/>
    <col min="11011" max="11011" width="11.25" style="152" customWidth="1"/>
    <col min="11012" max="11012" width="9" style="152" customWidth="1"/>
    <col min="11013" max="11013" width="1.5" style="152" customWidth="1"/>
    <col min="11014" max="11014" width="9" style="152" customWidth="1"/>
    <col min="11015" max="11015" width="12.375" style="152" customWidth="1"/>
    <col min="11016" max="11016" width="10.875" style="152" customWidth="1"/>
    <col min="11017" max="11019" width="9" style="152" customWidth="1"/>
    <col min="11020" max="11020" width="9.625" style="152" customWidth="1"/>
    <col min="11021" max="11264" width="9" style="152" customWidth="1"/>
    <col min="11265" max="11265" width="1.75" style="152" customWidth="1"/>
    <col min="11266" max="11266" width="3.375" style="152" customWidth="1"/>
    <col min="11267" max="11267" width="11.25" style="152" customWidth="1"/>
    <col min="11268" max="11268" width="9" style="152" customWidth="1"/>
    <col min="11269" max="11269" width="1.5" style="152" customWidth="1"/>
    <col min="11270" max="11270" width="9" style="152" customWidth="1"/>
    <col min="11271" max="11271" width="12.375" style="152" customWidth="1"/>
    <col min="11272" max="11272" width="10.875" style="152" customWidth="1"/>
    <col min="11273" max="11275" width="9" style="152" customWidth="1"/>
    <col min="11276" max="11276" width="9.625" style="152" customWidth="1"/>
    <col min="11277" max="11520" width="9" style="152" customWidth="1"/>
    <col min="11521" max="11521" width="1.75" style="152" customWidth="1"/>
    <col min="11522" max="11522" width="3.375" style="152" customWidth="1"/>
    <col min="11523" max="11523" width="11.25" style="152" customWidth="1"/>
    <col min="11524" max="11524" width="9" style="152" customWidth="1"/>
    <col min="11525" max="11525" width="1.5" style="152" customWidth="1"/>
    <col min="11526" max="11526" width="9" style="152" customWidth="1"/>
    <col min="11527" max="11527" width="12.375" style="152" customWidth="1"/>
    <col min="11528" max="11528" width="10.875" style="152" customWidth="1"/>
    <col min="11529" max="11531" width="9" style="152" customWidth="1"/>
    <col min="11532" max="11532" width="9.625" style="152" customWidth="1"/>
    <col min="11533" max="11776" width="9" style="152" customWidth="1"/>
    <col min="11777" max="11777" width="1.75" style="152" customWidth="1"/>
    <col min="11778" max="11778" width="3.375" style="152" customWidth="1"/>
    <col min="11779" max="11779" width="11.25" style="152" customWidth="1"/>
    <col min="11780" max="11780" width="9" style="152" customWidth="1"/>
    <col min="11781" max="11781" width="1.5" style="152" customWidth="1"/>
    <col min="11782" max="11782" width="9" style="152" customWidth="1"/>
    <col min="11783" max="11783" width="12.375" style="152" customWidth="1"/>
    <col min="11784" max="11784" width="10.875" style="152" customWidth="1"/>
    <col min="11785" max="11787" width="9" style="152" customWidth="1"/>
    <col min="11788" max="11788" width="9.625" style="152" customWidth="1"/>
    <col min="11789" max="12032" width="9" style="152" customWidth="1"/>
    <col min="12033" max="12033" width="1.75" style="152" customWidth="1"/>
    <col min="12034" max="12034" width="3.375" style="152" customWidth="1"/>
    <col min="12035" max="12035" width="11.25" style="152" customWidth="1"/>
    <col min="12036" max="12036" width="9" style="152" customWidth="1"/>
    <col min="12037" max="12037" width="1.5" style="152" customWidth="1"/>
    <col min="12038" max="12038" width="9" style="152" customWidth="1"/>
    <col min="12039" max="12039" width="12.375" style="152" customWidth="1"/>
    <col min="12040" max="12040" width="10.875" style="152" customWidth="1"/>
    <col min="12041" max="12043" width="9" style="152" customWidth="1"/>
    <col min="12044" max="12044" width="9.625" style="152" customWidth="1"/>
    <col min="12045" max="12288" width="9" style="152" customWidth="1"/>
    <col min="12289" max="12289" width="1.75" style="152" customWidth="1"/>
    <col min="12290" max="12290" width="3.375" style="152" customWidth="1"/>
    <col min="12291" max="12291" width="11.25" style="152" customWidth="1"/>
    <col min="12292" max="12292" width="9" style="152" customWidth="1"/>
    <col min="12293" max="12293" width="1.5" style="152" customWidth="1"/>
    <col min="12294" max="12294" width="9" style="152" customWidth="1"/>
    <col min="12295" max="12295" width="12.375" style="152" customWidth="1"/>
    <col min="12296" max="12296" width="10.875" style="152" customWidth="1"/>
    <col min="12297" max="12299" width="9" style="152" customWidth="1"/>
    <col min="12300" max="12300" width="9.625" style="152" customWidth="1"/>
    <col min="12301" max="12544" width="9" style="152" customWidth="1"/>
    <col min="12545" max="12545" width="1.75" style="152" customWidth="1"/>
    <col min="12546" max="12546" width="3.375" style="152" customWidth="1"/>
    <col min="12547" max="12547" width="11.25" style="152" customWidth="1"/>
    <col min="12548" max="12548" width="9" style="152" customWidth="1"/>
    <col min="12549" max="12549" width="1.5" style="152" customWidth="1"/>
    <col min="12550" max="12550" width="9" style="152" customWidth="1"/>
    <col min="12551" max="12551" width="12.375" style="152" customWidth="1"/>
    <col min="12552" max="12552" width="10.875" style="152" customWidth="1"/>
    <col min="12553" max="12555" width="9" style="152" customWidth="1"/>
    <col min="12556" max="12556" width="9.625" style="152" customWidth="1"/>
    <col min="12557" max="12800" width="9" style="152" customWidth="1"/>
    <col min="12801" max="12801" width="1.75" style="152" customWidth="1"/>
    <col min="12802" max="12802" width="3.375" style="152" customWidth="1"/>
    <col min="12803" max="12803" width="11.25" style="152" customWidth="1"/>
    <col min="12804" max="12804" width="9" style="152" customWidth="1"/>
    <col min="12805" max="12805" width="1.5" style="152" customWidth="1"/>
    <col min="12806" max="12806" width="9" style="152" customWidth="1"/>
    <col min="12807" max="12807" width="12.375" style="152" customWidth="1"/>
    <col min="12808" max="12808" width="10.875" style="152" customWidth="1"/>
    <col min="12809" max="12811" width="9" style="152" customWidth="1"/>
    <col min="12812" max="12812" width="9.625" style="152" customWidth="1"/>
    <col min="12813" max="13056" width="9" style="152" customWidth="1"/>
    <col min="13057" max="13057" width="1.75" style="152" customWidth="1"/>
    <col min="13058" max="13058" width="3.375" style="152" customWidth="1"/>
    <col min="13059" max="13059" width="11.25" style="152" customWidth="1"/>
    <col min="13060" max="13060" width="9" style="152" customWidth="1"/>
    <col min="13061" max="13061" width="1.5" style="152" customWidth="1"/>
    <col min="13062" max="13062" width="9" style="152" customWidth="1"/>
    <col min="13063" max="13063" width="12.375" style="152" customWidth="1"/>
    <col min="13064" max="13064" width="10.875" style="152" customWidth="1"/>
    <col min="13065" max="13067" width="9" style="152" customWidth="1"/>
    <col min="13068" max="13068" width="9.625" style="152" customWidth="1"/>
    <col min="13069" max="13312" width="9" style="152" customWidth="1"/>
    <col min="13313" max="13313" width="1.75" style="152" customWidth="1"/>
    <col min="13314" max="13314" width="3.375" style="152" customWidth="1"/>
    <col min="13315" max="13315" width="11.25" style="152" customWidth="1"/>
    <col min="13316" max="13316" width="9" style="152" customWidth="1"/>
    <col min="13317" max="13317" width="1.5" style="152" customWidth="1"/>
    <col min="13318" max="13318" width="9" style="152" customWidth="1"/>
    <col min="13319" max="13319" width="12.375" style="152" customWidth="1"/>
    <col min="13320" max="13320" width="10.875" style="152" customWidth="1"/>
    <col min="13321" max="13323" width="9" style="152" customWidth="1"/>
    <col min="13324" max="13324" width="9.625" style="152" customWidth="1"/>
    <col min="13325" max="13568" width="9" style="152" customWidth="1"/>
    <col min="13569" max="13569" width="1.75" style="152" customWidth="1"/>
    <col min="13570" max="13570" width="3.375" style="152" customWidth="1"/>
    <col min="13571" max="13571" width="11.25" style="152" customWidth="1"/>
    <col min="13572" max="13572" width="9" style="152" customWidth="1"/>
    <col min="13573" max="13573" width="1.5" style="152" customWidth="1"/>
    <col min="13574" max="13574" width="9" style="152" customWidth="1"/>
    <col min="13575" max="13575" width="12.375" style="152" customWidth="1"/>
    <col min="13576" max="13576" width="10.875" style="152" customWidth="1"/>
    <col min="13577" max="13579" width="9" style="152" customWidth="1"/>
    <col min="13580" max="13580" width="9.625" style="152" customWidth="1"/>
    <col min="13581" max="13824" width="9" style="152" customWidth="1"/>
    <col min="13825" max="13825" width="1.75" style="152" customWidth="1"/>
    <col min="13826" max="13826" width="3.375" style="152" customWidth="1"/>
    <col min="13827" max="13827" width="11.25" style="152" customWidth="1"/>
    <col min="13828" max="13828" width="9" style="152" customWidth="1"/>
    <col min="13829" max="13829" width="1.5" style="152" customWidth="1"/>
    <col min="13830" max="13830" width="9" style="152" customWidth="1"/>
    <col min="13831" max="13831" width="12.375" style="152" customWidth="1"/>
    <col min="13832" max="13832" width="10.875" style="152" customWidth="1"/>
    <col min="13833" max="13835" width="9" style="152" customWidth="1"/>
    <col min="13836" max="13836" width="9.625" style="152" customWidth="1"/>
    <col min="13837" max="14080" width="9" style="152" customWidth="1"/>
    <col min="14081" max="14081" width="1.75" style="152" customWidth="1"/>
    <col min="14082" max="14082" width="3.375" style="152" customWidth="1"/>
    <col min="14083" max="14083" width="11.25" style="152" customWidth="1"/>
    <col min="14084" max="14084" width="9" style="152" customWidth="1"/>
    <col min="14085" max="14085" width="1.5" style="152" customWidth="1"/>
    <col min="14086" max="14086" width="9" style="152" customWidth="1"/>
    <col min="14087" max="14087" width="12.375" style="152" customWidth="1"/>
    <col min="14088" max="14088" width="10.875" style="152" customWidth="1"/>
    <col min="14089" max="14091" width="9" style="152" customWidth="1"/>
    <col min="14092" max="14092" width="9.625" style="152" customWidth="1"/>
    <col min="14093" max="14336" width="9" style="152" customWidth="1"/>
    <col min="14337" max="14337" width="1.75" style="152" customWidth="1"/>
    <col min="14338" max="14338" width="3.375" style="152" customWidth="1"/>
    <col min="14339" max="14339" width="11.25" style="152" customWidth="1"/>
    <col min="14340" max="14340" width="9" style="152" customWidth="1"/>
    <col min="14341" max="14341" width="1.5" style="152" customWidth="1"/>
    <col min="14342" max="14342" width="9" style="152" customWidth="1"/>
    <col min="14343" max="14343" width="12.375" style="152" customWidth="1"/>
    <col min="14344" max="14344" width="10.875" style="152" customWidth="1"/>
    <col min="14345" max="14347" width="9" style="152" customWidth="1"/>
    <col min="14348" max="14348" width="9.625" style="152" customWidth="1"/>
    <col min="14349" max="14592" width="9" style="152" customWidth="1"/>
    <col min="14593" max="14593" width="1.75" style="152" customWidth="1"/>
    <col min="14594" max="14594" width="3.375" style="152" customWidth="1"/>
    <col min="14595" max="14595" width="11.25" style="152" customWidth="1"/>
    <col min="14596" max="14596" width="9" style="152" customWidth="1"/>
    <col min="14597" max="14597" width="1.5" style="152" customWidth="1"/>
    <col min="14598" max="14598" width="9" style="152" customWidth="1"/>
    <col min="14599" max="14599" width="12.375" style="152" customWidth="1"/>
    <col min="14600" max="14600" width="10.875" style="152" customWidth="1"/>
    <col min="14601" max="14603" width="9" style="152" customWidth="1"/>
    <col min="14604" max="14604" width="9.625" style="152" customWidth="1"/>
    <col min="14605" max="14848" width="9" style="152" customWidth="1"/>
    <col min="14849" max="14849" width="1.75" style="152" customWidth="1"/>
    <col min="14850" max="14850" width="3.375" style="152" customWidth="1"/>
    <col min="14851" max="14851" width="11.25" style="152" customWidth="1"/>
    <col min="14852" max="14852" width="9" style="152" customWidth="1"/>
    <col min="14853" max="14853" width="1.5" style="152" customWidth="1"/>
    <col min="14854" max="14854" width="9" style="152" customWidth="1"/>
    <col min="14855" max="14855" width="12.375" style="152" customWidth="1"/>
    <col min="14856" max="14856" width="10.875" style="152" customWidth="1"/>
    <col min="14857" max="14859" width="9" style="152" customWidth="1"/>
    <col min="14860" max="14860" width="9.625" style="152" customWidth="1"/>
    <col min="14861" max="15104" width="9" style="152" customWidth="1"/>
    <col min="15105" max="15105" width="1.75" style="152" customWidth="1"/>
    <col min="15106" max="15106" width="3.375" style="152" customWidth="1"/>
    <col min="15107" max="15107" width="11.25" style="152" customWidth="1"/>
    <col min="15108" max="15108" width="9" style="152" customWidth="1"/>
    <col min="15109" max="15109" width="1.5" style="152" customWidth="1"/>
    <col min="15110" max="15110" width="9" style="152" customWidth="1"/>
    <col min="15111" max="15111" width="12.375" style="152" customWidth="1"/>
    <col min="15112" max="15112" width="10.875" style="152" customWidth="1"/>
    <col min="15113" max="15115" width="9" style="152" customWidth="1"/>
    <col min="15116" max="15116" width="9.625" style="152" customWidth="1"/>
    <col min="15117" max="15360" width="9" style="152" customWidth="1"/>
    <col min="15361" max="15361" width="1.75" style="152" customWidth="1"/>
    <col min="15362" max="15362" width="3.375" style="152" customWidth="1"/>
    <col min="15363" max="15363" width="11.25" style="152" customWidth="1"/>
    <col min="15364" max="15364" width="9" style="152" customWidth="1"/>
    <col min="15365" max="15365" width="1.5" style="152" customWidth="1"/>
    <col min="15366" max="15366" width="9" style="152" customWidth="1"/>
    <col min="15367" max="15367" width="12.375" style="152" customWidth="1"/>
    <col min="15368" max="15368" width="10.875" style="152" customWidth="1"/>
    <col min="15369" max="15371" width="9" style="152" customWidth="1"/>
    <col min="15372" max="15372" width="9.625" style="152" customWidth="1"/>
    <col min="15373" max="15616" width="9" style="152" customWidth="1"/>
    <col min="15617" max="15617" width="1.75" style="152" customWidth="1"/>
    <col min="15618" max="15618" width="3.375" style="152" customWidth="1"/>
    <col min="15619" max="15619" width="11.25" style="152" customWidth="1"/>
    <col min="15620" max="15620" width="9" style="152" customWidth="1"/>
    <col min="15621" max="15621" width="1.5" style="152" customWidth="1"/>
    <col min="15622" max="15622" width="9" style="152" customWidth="1"/>
    <col min="15623" max="15623" width="12.375" style="152" customWidth="1"/>
    <col min="15624" max="15624" width="10.875" style="152" customWidth="1"/>
    <col min="15625" max="15627" width="9" style="152" customWidth="1"/>
    <col min="15628" max="15628" width="9.625" style="152" customWidth="1"/>
    <col min="15629" max="15872" width="9" style="152" customWidth="1"/>
    <col min="15873" max="15873" width="1.75" style="152" customWidth="1"/>
    <col min="15874" max="15874" width="3.375" style="152" customWidth="1"/>
    <col min="15875" max="15875" width="11.25" style="152" customWidth="1"/>
    <col min="15876" max="15876" width="9" style="152" customWidth="1"/>
    <col min="15877" max="15877" width="1.5" style="152" customWidth="1"/>
    <col min="15878" max="15878" width="9" style="152" customWidth="1"/>
    <col min="15879" max="15879" width="12.375" style="152" customWidth="1"/>
    <col min="15880" max="15880" width="10.875" style="152" customWidth="1"/>
    <col min="15881" max="15883" width="9" style="152" customWidth="1"/>
    <col min="15884" max="15884" width="9.625" style="152" customWidth="1"/>
    <col min="15885" max="16128" width="9" style="152" customWidth="1"/>
    <col min="16129" max="16129" width="1.75" style="152" customWidth="1"/>
    <col min="16130" max="16130" width="3.375" style="152" customWidth="1"/>
    <col min="16131" max="16131" width="11.25" style="152" customWidth="1"/>
    <col min="16132" max="16132" width="9" style="152" customWidth="1"/>
    <col min="16133" max="16133" width="1.5" style="152" customWidth="1"/>
    <col min="16134" max="16134" width="9" style="152" customWidth="1"/>
    <col min="16135" max="16135" width="12.375" style="152" customWidth="1"/>
    <col min="16136" max="16136" width="10.875" style="152" customWidth="1"/>
    <col min="16137" max="16139" width="9" style="152" customWidth="1"/>
    <col min="16140" max="16140" width="9.625" style="152" customWidth="1"/>
    <col min="16141" max="16384" width="9" style="152" customWidth="1"/>
  </cols>
  <sheetData>
    <row r="1" spans="1:14" ht="16.5" customHeight="1">
      <c r="A1" s="152" t="s">
        <v>1076</v>
      </c>
    </row>
    <row r="2" spans="1:14" ht="18.75" customHeight="1">
      <c r="A2" s="623" t="s">
        <v>652</v>
      </c>
      <c r="B2" s="624"/>
      <c r="C2" s="624"/>
      <c r="D2" s="624"/>
      <c r="E2" s="624"/>
      <c r="F2" s="624"/>
      <c r="G2" s="624"/>
      <c r="H2" s="624"/>
      <c r="I2" s="624"/>
      <c r="J2" s="624"/>
      <c r="K2" s="624"/>
      <c r="L2" s="624"/>
      <c r="N2" s="390" t="s">
        <v>1045</v>
      </c>
    </row>
    <row r="3" spans="1:14" ht="18" customHeight="1">
      <c r="A3" s="623"/>
      <c r="B3" s="624"/>
      <c r="C3" s="624"/>
      <c r="D3" s="624"/>
      <c r="E3" s="624"/>
      <c r="F3" s="624"/>
      <c r="G3" s="624"/>
      <c r="H3" s="624"/>
      <c r="I3" s="624"/>
      <c r="J3" s="624"/>
      <c r="K3" s="624"/>
      <c r="L3" s="624"/>
    </row>
    <row r="4" spans="1:14" ht="17.25" customHeight="1">
      <c r="A4" s="392"/>
      <c r="B4" s="1431" t="s">
        <v>921</v>
      </c>
      <c r="C4" s="1432"/>
      <c r="D4" s="2066"/>
      <c r="E4" s="2067"/>
      <c r="F4" s="2067"/>
      <c r="G4" s="2068"/>
    </row>
    <row r="5" spans="1:14" ht="16.5" customHeight="1">
      <c r="B5" s="1431" t="s">
        <v>691</v>
      </c>
      <c r="C5" s="1432"/>
      <c r="D5" s="2066"/>
      <c r="E5" s="2067"/>
      <c r="F5" s="2067"/>
      <c r="G5" s="2068"/>
    </row>
    <row r="6" spans="1:14" ht="16.5" customHeight="1">
      <c r="B6" s="1431" t="s">
        <v>50</v>
      </c>
      <c r="C6" s="1432"/>
      <c r="D6" s="2066"/>
      <c r="E6" s="2067"/>
      <c r="F6" s="2067"/>
      <c r="G6" s="2068"/>
    </row>
    <row r="7" spans="1:14" ht="14.25" customHeight="1">
      <c r="H7" s="83"/>
      <c r="I7" s="83"/>
      <c r="J7" s="83"/>
      <c r="K7" s="83"/>
      <c r="L7" s="83"/>
    </row>
    <row r="8" spans="1:14" ht="14.25" customHeight="1">
      <c r="B8" s="152" t="s">
        <v>994</v>
      </c>
      <c r="H8" s="83"/>
      <c r="I8" s="83"/>
      <c r="J8" s="83"/>
      <c r="K8" s="83"/>
      <c r="L8" s="83"/>
    </row>
    <row r="9" spans="1:14" ht="6" customHeight="1">
      <c r="H9" s="83"/>
      <c r="I9" s="83"/>
      <c r="J9" s="83"/>
      <c r="K9" s="83"/>
      <c r="L9" s="83"/>
    </row>
    <row r="10" spans="1:14" s="154" customFormat="1" ht="15" customHeight="1">
      <c r="B10" s="625" t="s">
        <v>1078</v>
      </c>
      <c r="H10" s="101" t="s">
        <v>1079</v>
      </c>
    </row>
    <row r="11" spans="1:14" ht="18" customHeight="1">
      <c r="B11" s="168" t="s">
        <v>1028</v>
      </c>
      <c r="C11" s="629" t="s">
        <v>1082</v>
      </c>
      <c r="D11" s="190"/>
      <c r="E11" s="190"/>
      <c r="F11" s="190"/>
      <c r="G11" s="190"/>
      <c r="H11" s="656"/>
      <c r="I11" s="152" t="s">
        <v>829</v>
      </c>
    </row>
    <row r="12" spans="1:14" ht="18" customHeight="1">
      <c r="B12" s="1897" t="s">
        <v>1028</v>
      </c>
      <c r="C12" s="630" t="s">
        <v>997</v>
      </c>
      <c r="D12" s="637"/>
      <c r="E12" s="637"/>
      <c r="F12" s="637"/>
      <c r="G12" s="637"/>
      <c r="H12" s="657"/>
    </row>
    <row r="13" spans="1:14">
      <c r="B13" s="2084"/>
      <c r="C13" s="631" t="s">
        <v>19</v>
      </c>
      <c r="D13" s="638" t="s">
        <v>851</v>
      </c>
      <c r="E13" s="83"/>
      <c r="F13" s="2069"/>
      <c r="G13" s="2069"/>
      <c r="H13" s="658"/>
      <c r="I13" s="152" t="s">
        <v>829</v>
      </c>
    </row>
    <row r="14" spans="1:14">
      <c r="B14" s="2084"/>
      <c r="C14" s="631" t="s">
        <v>367</v>
      </c>
      <c r="D14" s="638" t="s">
        <v>82</v>
      </c>
      <c r="E14" s="83"/>
      <c r="F14" s="2069"/>
      <c r="G14" s="2069"/>
      <c r="H14" s="658"/>
      <c r="I14" s="152" t="s">
        <v>829</v>
      </c>
    </row>
    <row r="15" spans="1:14">
      <c r="B15" s="2084"/>
      <c r="C15" s="632"/>
      <c r="D15" s="638" t="s">
        <v>988</v>
      </c>
      <c r="E15" s="83"/>
      <c r="F15" s="2069"/>
      <c r="G15" s="2069"/>
      <c r="H15" s="658"/>
      <c r="I15" s="152" t="s">
        <v>829</v>
      </c>
    </row>
    <row r="16" spans="1:14">
      <c r="B16" s="1898"/>
      <c r="C16" s="633"/>
      <c r="D16" s="639" t="s">
        <v>420</v>
      </c>
      <c r="E16" s="50"/>
      <c r="F16" s="2070"/>
      <c r="G16" s="2070"/>
      <c r="H16" s="659"/>
      <c r="I16" s="152" t="s">
        <v>829</v>
      </c>
    </row>
    <row r="17" spans="2:12" ht="18" customHeight="1">
      <c r="B17" s="1897" t="s">
        <v>1028</v>
      </c>
      <c r="C17" s="630" t="s">
        <v>1086</v>
      </c>
      <c r="D17" s="637"/>
      <c r="E17" s="637"/>
      <c r="F17" s="637"/>
      <c r="G17" s="637"/>
      <c r="H17" s="657"/>
    </row>
    <row r="18" spans="2:12">
      <c r="B18" s="2084"/>
      <c r="C18" s="634" t="s">
        <v>921</v>
      </c>
      <c r="D18" s="83" t="s">
        <v>851</v>
      </c>
      <c r="E18" s="83"/>
      <c r="F18" s="2069"/>
      <c r="G18" s="2069"/>
      <c r="H18" s="658"/>
      <c r="I18" s="152" t="s">
        <v>829</v>
      </c>
    </row>
    <row r="19" spans="2:12">
      <c r="B19" s="2084"/>
      <c r="C19" s="632"/>
      <c r="D19" s="83" t="s">
        <v>82</v>
      </c>
      <c r="E19" s="83"/>
      <c r="F19" s="2069"/>
      <c r="G19" s="2069"/>
      <c r="H19" s="658"/>
      <c r="I19" s="152" t="s">
        <v>829</v>
      </c>
    </row>
    <row r="20" spans="2:12">
      <c r="B20" s="1898"/>
      <c r="C20" s="633"/>
      <c r="D20" s="50" t="s">
        <v>988</v>
      </c>
      <c r="E20" s="50"/>
      <c r="F20" s="2070"/>
      <c r="G20" s="2070"/>
      <c r="H20" s="659"/>
      <c r="I20" s="152" t="s">
        <v>829</v>
      </c>
    </row>
    <row r="21" spans="2:12" ht="15.75" customHeight="1"/>
    <row r="22" spans="2:12">
      <c r="B22" s="625" t="s">
        <v>169</v>
      </c>
    </row>
    <row r="23" spans="2:12" ht="19.5" customHeight="1">
      <c r="B23" s="553" t="s">
        <v>1087</v>
      </c>
      <c r="C23" s="180"/>
      <c r="D23" s="640" t="s">
        <v>1028</v>
      </c>
      <c r="E23" s="640"/>
      <c r="F23" s="646" t="s">
        <v>288</v>
      </c>
      <c r="G23" s="646" t="s">
        <v>782</v>
      </c>
      <c r="H23" s="2071"/>
      <c r="I23" s="2072"/>
      <c r="J23" s="646"/>
      <c r="K23" s="646"/>
      <c r="L23" s="653"/>
    </row>
    <row r="24" spans="2:12" ht="19.5" customHeight="1">
      <c r="B24" s="178"/>
      <c r="C24" s="181"/>
      <c r="D24" s="641" t="s">
        <v>1028</v>
      </c>
      <c r="E24" s="641"/>
      <c r="F24" s="647" t="s">
        <v>708</v>
      </c>
      <c r="G24" s="647" t="s">
        <v>782</v>
      </c>
      <c r="H24" s="2073"/>
      <c r="I24" s="2073"/>
      <c r="J24" s="647"/>
      <c r="K24" s="647"/>
      <c r="L24" s="654"/>
    </row>
    <row r="25" spans="2:12" ht="19.5" customHeight="1">
      <c r="B25" s="179"/>
      <c r="C25" s="182"/>
      <c r="D25" s="642" t="s">
        <v>1028</v>
      </c>
      <c r="E25" s="642"/>
      <c r="F25" s="648" t="s">
        <v>15</v>
      </c>
      <c r="G25" s="648"/>
      <c r="H25" s="2074"/>
      <c r="I25" s="2074"/>
      <c r="J25" s="648"/>
      <c r="K25" s="648"/>
      <c r="L25" s="655"/>
    </row>
    <row r="26" spans="2:12" ht="19.5" customHeight="1">
      <c r="B26" s="553" t="s">
        <v>1088</v>
      </c>
      <c r="C26" s="180"/>
      <c r="D26" s="640" t="s">
        <v>1028</v>
      </c>
      <c r="E26" s="640"/>
      <c r="F26" s="646" t="s">
        <v>1053</v>
      </c>
      <c r="G26" s="646"/>
      <c r="H26" s="646"/>
      <c r="I26" s="646"/>
      <c r="J26" s="646"/>
      <c r="K26" s="646"/>
      <c r="L26" s="653"/>
    </row>
    <row r="27" spans="2:12" ht="19.5" customHeight="1">
      <c r="B27" s="179"/>
      <c r="C27" s="182"/>
      <c r="D27" s="642" t="s">
        <v>1028</v>
      </c>
      <c r="E27" s="642"/>
      <c r="F27" s="648" t="s">
        <v>634</v>
      </c>
      <c r="G27" s="648"/>
      <c r="H27" s="648"/>
      <c r="I27" s="648"/>
      <c r="J27" s="648"/>
      <c r="K27" s="648"/>
      <c r="L27" s="655"/>
    </row>
    <row r="28" spans="2:12" ht="54" customHeight="1">
      <c r="B28" s="553" t="s">
        <v>229</v>
      </c>
      <c r="C28" s="180"/>
      <c r="D28" s="643" t="s">
        <v>1028</v>
      </c>
      <c r="E28" s="640"/>
      <c r="F28" s="2075" t="s">
        <v>204</v>
      </c>
      <c r="G28" s="2075"/>
      <c r="H28" s="2075"/>
      <c r="I28" s="2075"/>
      <c r="J28" s="2075"/>
      <c r="K28" s="2075"/>
      <c r="L28" s="2076"/>
    </row>
    <row r="29" spans="2:12" ht="54" customHeight="1">
      <c r="B29" s="178"/>
      <c r="C29" s="182"/>
      <c r="D29" s="644" t="s">
        <v>1028</v>
      </c>
      <c r="E29" s="642"/>
      <c r="F29" s="2077" t="s">
        <v>1089</v>
      </c>
      <c r="G29" s="2078"/>
      <c r="H29" s="2078"/>
      <c r="I29" s="2078"/>
      <c r="J29" s="2078"/>
      <c r="K29" s="2078"/>
      <c r="L29" s="2079"/>
    </row>
    <row r="30" spans="2:12" ht="30" customHeight="1">
      <c r="B30" s="627"/>
      <c r="C30" s="2085" t="s">
        <v>1090</v>
      </c>
      <c r="D30" s="45" t="s">
        <v>1028</v>
      </c>
      <c r="E30" s="45"/>
      <c r="F30" s="2080" t="s">
        <v>601</v>
      </c>
      <c r="G30" s="2080"/>
      <c r="H30" s="2080"/>
      <c r="I30" s="2080"/>
      <c r="J30" s="2080"/>
      <c r="K30" s="2080"/>
      <c r="L30" s="2081"/>
    </row>
    <row r="31" spans="2:12" ht="9" customHeight="1">
      <c r="B31" s="628"/>
      <c r="C31" s="2086"/>
      <c r="D31" s="645"/>
      <c r="E31" s="645"/>
      <c r="F31" s="649"/>
      <c r="G31" s="649"/>
      <c r="H31" s="649"/>
      <c r="I31" s="649"/>
      <c r="J31" s="649"/>
      <c r="K31" s="649"/>
      <c r="L31" s="664"/>
    </row>
    <row r="32" spans="2:12" ht="18" customHeight="1">
      <c r="B32" s="628"/>
      <c r="C32" s="2086"/>
      <c r="E32" s="178"/>
      <c r="F32" s="182" t="s">
        <v>217</v>
      </c>
      <c r="G32" s="164"/>
      <c r="H32" s="2082" t="s">
        <v>200</v>
      </c>
      <c r="I32" s="2083"/>
      <c r="J32" s="164" t="s">
        <v>920</v>
      </c>
      <c r="K32" s="164"/>
      <c r="L32" s="181"/>
    </row>
    <row r="33" spans="2:12" ht="15" customHeight="1">
      <c r="B33" s="178"/>
      <c r="C33" s="627"/>
      <c r="D33" s="627"/>
      <c r="E33" s="178"/>
      <c r="F33" s="650" t="s">
        <v>1093</v>
      </c>
      <c r="G33" s="653"/>
      <c r="H33" s="660"/>
      <c r="I33" s="178" t="s">
        <v>829</v>
      </c>
      <c r="J33" s="164"/>
      <c r="K33" s="164"/>
      <c r="L33" s="181"/>
    </row>
    <row r="34" spans="2:12" ht="15" customHeight="1">
      <c r="B34" s="178"/>
      <c r="C34" s="627"/>
      <c r="D34" s="627"/>
      <c r="E34" s="178"/>
      <c r="F34" s="651" t="s">
        <v>75</v>
      </c>
      <c r="G34" s="654"/>
      <c r="H34" s="661"/>
      <c r="I34" s="164" t="s">
        <v>829</v>
      </c>
      <c r="J34" s="164"/>
      <c r="K34" s="164"/>
      <c r="L34" s="181"/>
    </row>
    <row r="35" spans="2:12" ht="15" customHeight="1">
      <c r="B35" s="178"/>
      <c r="C35" s="627"/>
      <c r="D35" s="627"/>
      <c r="E35" s="178"/>
      <c r="F35" s="651" t="s">
        <v>1094</v>
      </c>
      <c r="G35" s="654"/>
      <c r="H35" s="661"/>
      <c r="I35" s="164" t="s">
        <v>829</v>
      </c>
      <c r="J35" s="164"/>
      <c r="K35" s="164"/>
      <c r="L35" s="181"/>
    </row>
    <row r="36" spans="2:12" ht="15" customHeight="1">
      <c r="B36" s="178"/>
      <c r="C36" s="627"/>
      <c r="D36" s="627"/>
      <c r="E36" s="178"/>
      <c r="F36" s="651" t="s">
        <v>357</v>
      </c>
      <c r="G36" s="654"/>
      <c r="H36" s="662">
        <f>SUM(H33:H35)</f>
        <v>0</v>
      </c>
      <c r="I36" s="164" t="s">
        <v>1096</v>
      </c>
      <c r="J36" s="164"/>
      <c r="K36" s="164"/>
      <c r="L36" s="181"/>
    </row>
    <row r="37" spans="2:12" ht="15" customHeight="1">
      <c r="B37" s="178"/>
      <c r="C37" s="627"/>
      <c r="D37" s="627"/>
      <c r="E37" s="178"/>
      <c r="F37" s="651" t="s">
        <v>1097</v>
      </c>
      <c r="G37" s="654"/>
      <c r="H37" s="661"/>
      <c r="I37" s="164" t="s">
        <v>430</v>
      </c>
      <c r="J37" s="164"/>
      <c r="K37" s="164"/>
      <c r="L37" s="181"/>
    </row>
    <row r="38" spans="2:12" ht="15" customHeight="1">
      <c r="B38" s="178"/>
      <c r="C38" s="627"/>
      <c r="D38" s="627"/>
      <c r="E38" s="178"/>
      <c r="F38" s="652" t="s">
        <v>492</v>
      </c>
      <c r="G38" s="655"/>
      <c r="H38" s="663" t="e">
        <f>H36/H37</f>
        <v>#DIV/0!</v>
      </c>
      <c r="I38" s="164" t="s">
        <v>1182</v>
      </c>
      <c r="J38" s="164"/>
      <c r="K38" s="164"/>
      <c r="L38" s="181"/>
    </row>
    <row r="39" spans="2:12" ht="7.5" customHeight="1">
      <c r="B39" s="178"/>
      <c r="C39" s="627"/>
      <c r="D39" s="636"/>
      <c r="E39" s="164"/>
      <c r="F39" s="164"/>
      <c r="G39" s="164"/>
      <c r="H39" s="164"/>
      <c r="I39" s="164"/>
      <c r="J39" s="164"/>
      <c r="K39" s="164"/>
      <c r="L39" s="181"/>
    </row>
    <row r="40" spans="2:12" ht="16.5" customHeight="1">
      <c r="B40" s="179"/>
      <c r="C40" s="636"/>
      <c r="D40" s="342" t="s">
        <v>1028</v>
      </c>
      <c r="E40" s="342"/>
      <c r="F40" s="190" t="s">
        <v>1098</v>
      </c>
      <c r="G40" s="190"/>
      <c r="H40" s="190"/>
      <c r="I40" s="190"/>
      <c r="J40" s="190"/>
      <c r="K40" s="190"/>
      <c r="L40" s="665"/>
    </row>
    <row r="42" spans="2:12" ht="15.75" customHeight="1">
      <c r="B42" s="625" t="s">
        <v>1099</v>
      </c>
    </row>
    <row r="43" spans="2:12" ht="15.75" customHeight="1">
      <c r="B43" s="100" t="s">
        <v>1028</v>
      </c>
      <c r="C43" s="152" t="s">
        <v>293</v>
      </c>
    </row>
    <row r="44" spans="2:12" ht="15.75" customHeight="1">
      <c r="B44" s="100" t="s">
        <v>1028</v>
      </c>
      <c r="C44" s="152" t="s">
        <v>614</v>
      </c>
    </row>
    <row r="45" spans="2:12" ht="15.75" customHeight="1">
      <c r="B45" s="100"/>
      <c r="C45" s="152" t="s">
        <v>968</v>
      </c>
    </row>
    <row r="46" spans="2:12" ht="15.75" customHeight="1">
      <c r="B46" s="625"/>
      <c r="C46" s="152" t="s">
        <v>608</v>
      </c>
    </row>
    <row r="47" spans="2:12">
      <c r="C47" s="152" t="s">
        <v>1100</v>
      </c>
    </row>
    <row r="49" spans="2:3" ht="18.75" customHeight="1">
      <c r="B49" s="625" t="s">
        <v>256</v>
      </c>
    </row>
    <row r="50" spans="2:3">
      <c r="B50" s="100" t="s">
        <v>1028</v>
      </c>
      <c r="C50" s="152" t="s">
        <v>614</v>
      </c>
    </row>
    <row r="51" spans="2:3">
      <c r="C51" s="152" t="s">
        <v>968</v>
      </c>
    </row>
    <row r="52" spans="2:3">
      <c r="C52" s="152" t="s">
        <v>1101</v>
      </c>
    </row>
    <row r="53" spans="2:3">
      <c r="C53" s="152" t="s">
        <v>1104</v>
      </c>
    </row>
    <row r="54" spans="2:3">
      <c r="C54" s="152" t="s">
        <v>242</v>
      </c>
    </row>
  </sheetData>
  <mergeCells count="23">
    <mergeCell ref="F28:L28"/>
    <mergeCell ref="F29:L29"/>
    <mergeCell ref="F30:L30"/>
    <mergeCell ref="H32:I32"/>
    <mergeCell ref="B12:B16"/>
    <mergeCell ref="B17:B20"/>
    <mergeCell ref="C30:C32"/>
    <mergeCell ref="F19:G19"/>
    <mergeCell ref="F20:G20"/>
    <mergeCell ref="H23:I23"/>
    <mergeCell ref="H24:I24"/>
    <mergeCell ref="H25:I25"/>
    <mergeCell ref="F13:G13"/>
    <mergeCell ref="F14:G14"/>
    <mergeCell ref="F15:G15"/>
    <mergeCell ref="F16:G16"/>
    <mergeCell ref="F18:G18"/>
    <mergeCell ref="B4:C4"/>
    <mergeCell ref="D4:G4"/>
    <mergeCell ref="B5:C5"/>
    <mergeCell ref="D5:G5"/>
    <mergeCell ref="B6:C6"/>
    <mergeCell ref="D6:G6"/>
  </mergeCells>
  <phoneticPr fontId="7"/>
  <hyperlinks>
    <hyperlink ref="N2" location="チェック表!A1" display="戻る"/>
  </hyperlinks>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
  <sheetViews>
    <sheetView workbookViewId="0">
      <selection sqref="A1:BQ1"/>
    </sheetView>
  </sheetViews>
  <sheetFormatPr defaultRowHeight="13.5"/>
  <cols>
    <col min="1" max="1" width="2.75" style="152" customWidth="1"/>
    <col min="2" max="2" width="15.875" style="152" customWidth="1"/>
    <col min="3" max="64" width="1.875" style="152" customWidth="1"/>
    <col min="65" max="65" width="6" style="152" customWidth="1"/>
    <col min="66" max="66" width="3.875" style="152" bestFit="1" customWidth="1"/>
    <col min="67" max="67" width="2.75" style="152" customWidth="1"/>
    <col min="68" max="68" width="18.625" style="152" bestFit="1" customWidth="1"/>
    <col min="69" max="69" width="5.75" style="152" customWidth="1"/>
    <col min="70" max="256" width="9" style="152" customWidth="1"/>
    <col min="257" max="257" width="2.75" style="152" customWidth="1"/>
    <col min="258" max="258" width="15.875" style="152" customWidth="1"/>
    <col min="259" max="320" width="1.875" style="152" customWidth="1"/>
    <col min="321" max="321" width="6" style="152" customWidth="1"/>
    <col min="322" max="322" width="3.875" style="152" bestFit="1" customWidth="1"/>
    <col min="323" max="323" width="2.75" style="152" customWidth="1"/>
    <col min="324" max="324" width="18.625" style="152" bestFit="1" customWidth="1"/>
    <col min="325" max="325" width="5.75" style="152" customWidth="1"/>
    <col min="326" max="512" width="9" style="152" customWidth="1"/>
    <col min="513" max="513" width="2.75" style="152" customWidth="1"/>
    <col min="514" max="514" width="15.875" style="152" customWidth="1"/>
    <col min="515" max="576" width="1.875" style="152" customWidth="1"/>
    <col min="577" max="577" width="6" style="152" customWidth="1"/>
    <col min="578" max="578" width="3.875" style="152" bestFit="1" customWidth="1"/>
    <col min="579" max="579" width="2.75" style="152" customWidth="1"/>
    <col min="580" max="580" width="18.625" style="152" bestFit="1" customWidth="1"/>
    <col min="581" max="581" width="5.75" style="152" customWidth="1"/>
    <col min="582" max="768" width="9" style="152" customWidth="1"/>
    <col min="769" max="769" width="2.75" style="152" customWidth="1"/>
    <col min="770" max="770" width="15.875" style="152" customWidth="1"/>
    <col min="771" max="832" width="1.875" style="152" customWidth="1"/>
    <col min="833" max="833" width="6" style="152" customWidth="1"/>
    <col min="834" max="834" width="3.875" style="152" bestFit="1" customWidth="1"/>
    <col min="835" max="835" width="2.75" style="152" customWidth="1"/>
    <col min="836" max="836" width="18.625" style="152" bestFit="1" customWidth="1"/>
    <col min="837" max="837" width="5.75" style="152" customWidth="1"/>
    <col min="838" max="1024" width="9" style="152" customWidth="1"/>
    <col min="1025" max="1025" width="2.75" style="152" customWidth="1"/>
    <col min="1026" max="1026" width="15.875" style="152" customWidth="1"/>
    <col min="1027" max="1088" width="1.875" style="152" customWidth="1"/>
    <col min="1089" max="1089" width="6" style="152" customWidth="1"/>
    <col min="1090" max="1090" width="3.875" style="152" bestFit="1" customWidth="1"/>
    <col min="1091" max="1091" width="2.75" style="152" customWidth="1"/>
    <col min="1092" max="1092" width="18.625" style="152" bestFit="1" customWidth="1"/>
    <col min="1093" max="1093" width="5.75" style="152" customWidth="1"/>
    <col min="1094" max="1280" width="9" style="152" customWidth="1"/>
    <col min="1281" max="1281" width="2.75" style="152" customWidth="1"/>
    <col min="1282" max="1282" width="15.875" style="152" customWidth="1"/>
    <col min="1283" max="1344" width="1.875" style="152" customWidth="1"/>
    <col min="1345" max="1345" width="6" style="152" customWidth="1"/>
    <col min="1346" max="1346" width="3.875" style="152" bestFit="1" customWidth="1"/>
    <col min="1347" max="1347" width="2.75" style="152" customWidth="1"/>
    <col min="1348" max="1348" width="18.625" style="152" bestFit="1" customWidth="1"/>
    <col min="1349" max="1349" width="5.75" style="152" customWidth="1"/>
    <col min="1350" max="1536" width="9" style="152" customWidth="1"/>
    <col min="1537" max="1537" width="2.75" style="152" customWidth="1"/>
    <col min="1538" max="1538" width="15.875" style="152" customWidth="1"/>
    <col min="1539" max="1600" width="1.875" style="152" customWidth="1"/>
    <col min="1601" max="1601" width="6" style="152" customWidth="1"/>
    <col min="1602" max="1602" width="3.875" style="152" bestFit="1" customWidth="1"/>
    <col min="1603" max="1603" width="2.75" style="152" customWidth="1"/>
    <col min="1604" max="1604" width="18.625" style="152" bestFit="1" customWidth="1"/>
    <col min="1605" max="1605" width="5.75" style="152" customWidth="1"/>
    <col min="1606" max="1792" width="9" style="152" customWidth="1"/>
    <col min="1793" max="1793" width="2.75" style="152" customWidth="1"/>
    <col min="1794" max="1794" width="15.875" style="152" customWidth="1"/>
    <col min="1795" max="1856" width="1.875" style="152" customWidth="1"/>
    <col min="1857" max="1857" width="6" style="152" customWidth="1"/>
    <col min="1858" max="1858" width="3.875" style="152" bestFit="1" customWidth="1"/>
    <col min="1859" max="1859" width="2.75" style="152" customWidth="1"/>
    <col min="1860" max="1860" width="18.625" style="152" bestFit="1" customWidth="1"/>
    <col min="1861" max="1861" width="5.75" style="152" customWidth="1"/>
    <col min="1862" max="2048" width="9" style="152" customWidth="1"/>
    <col min="2049" max="2049" width="2.75" style="152" customWidth="1"/>
    <col min="2050" max="2050" width="15.875" style="152" customWidth="1"/>
    <col min="2051" max="2112" width="1.875" style="152" customWidth="1"/>
    <col min="2113" max="2113" width="6" style="152" customWidth="1"/>
    <col min="2114" max="2114" width="3.875" style="152" bestFit="1" customWidth="1"/>
    <col min="2115" max="2115" width="2.75" style="152" customWidth="1"/>
    <col min="2116" max="2116" width="18.625" style="152" bestFit="1" customWidth="1"/>
    <col min="2117" max="2117" width="5.75" style="152" customWidth="1"/>
    <col min="2118" max="2304" width="9" style="152" customWidth="1"/>
    <col min="2305" max="2305" width="2.75" style="152" customWidth="1"/>
    <col min="2306" max="2306" width="15.875" style="152" customWidth="1"/>
    <col min="2307" max="2368" width="1.875" style="152" customWidth="1"/>
    <col min="2369" max="2369" width="6" style="152" customWidth="1"/>
    <col min="2370" max="2370" width="3.875" style="152" bestFit="1" customWidth="1"/>
    <col min="2371" max="2371" width="2.75" style="152" customWidth="1"/>
    <col min="2372" max="2372" width="18.625" style="152" bestFit="1" customWidth="1"/>
    <col min="2373" max="2373" width="5.75" style="152" customWidth="1"/>
    <col min="2374" max="2560" width="9" style="152" customWidth="1"/>
    <col min="2561" max="2561" width="2.75" style="152" customWidth="1"/>
    <col min="2562" max="2562" width="15.875" style="152" customWidth="1"/>
    <col min="2563" max="2624" width="1.875" style="152" customWidth="1"/>
    <col min="2625" max="2625" width="6" style="152" customWidth="1"/>
    <col min="2626" max="2626" width="3.875" style="152" bestFit="1" customWidth="1"/>
    <col min="2627" max="2627" width="2.75" style="152" customWidth="1"/>
    <col min="2628" max="2628" width="18.625" style="152" bestFit="1" customWidth="1"/>
    <col min="2629" max="2629" width="5.75" style="152" customWidth="1"/>
    <col min="2630" max="2816" width="9" style="152" customWidth="1"/>
    <col min="2817" max="2817" width="2.75" style="152" customWidth="1"/>
    <col min="2818" max="2818" width="15.875" style="152" customWidth="1"/>
    <col min="2819" max="2880" width="1.875" style="152" customWidth="1"/>
    <col min="2881" max="2881" width="6" style="152" customWidth="1"/>
    <col min="2882" max="2882" width="3.875" style="152" bestFit="1" customWidth="1"/>
    <col min="2883" max="2883" width="2.75" style="152" customWidth="1"/>
    <col min="2884" max="2884" width="18.625" style="152" bestFit="1" customWidth="1"/>
    <col min="2885" max="2885" width="5.75" style="152" customWidth="1"/>
    <col min="2886" max="3072" width="9" style="152" customWidth="1"/>
    <col min="3073" max="3073" width="2.75" style="152" customWidth="1"/>
    <col min="3074" max="3074" width="15.875" style="152" customWidth="1"/>
    <col min="3075" max="3136" width="1.875" style="152" customWidth="1"/>
    <col min="3137" max="3137" width="6" style="152" customWidth="1"/>
    <col min="3138" max="3138" width="3.875" style="152" bestFit="1" customWidth="1"/>
    <col min="3139" max="3139" width="2.75" style="152" customWidth="1"/>
    <col min="3140" max="3140" width="18.625" style="152" bestFit="1" customWidth="1"/>
    <col min="3141" max="3141" width="5.75" style="152" customWidth="1"/>
    <col min="3142" max="3328" width="9" style="152" customWidth="1"/>
    <col min="3329" max="3329" width="2.75" style="152" customWidth="1"/>
    <col min="3330" max="3330" width="15.875" style="152" customWidth="1"/>
    <col min="3331" max="3392" width="1.875" style="152" customWidth="1"/>
    <col min="3393" max="3393" width="6" style="152" customWidth="1"/>
    <col min="3394" max="3394" width="3.875" style="152" bestFit="1" customWidth="1"/>
    <col min="3395" max="3395" width="2.75" style="152" customWidth="1"/>
    <col min="3396" max="3396" width="18.625" style="152" bestFit="1" customWidth="1"/>
    <col min="3397" max="3397" width="5.75" style="152" customWidth="1"/>
    <col min="3398" max="3584" width="9" style="152" customWidth="1"/>
    <col min="3585" max="3585" width="2.75" style="152" customWidth="1"/>
    <col min="3586" max="3586" width="15.875" style="152" customWidth="1"/>
    <col min="3587" max="3648" width="1.875" style="152" customWidth="1"/>
    <col min="3649" max="3649" width="6" style="152" customWidth="1"/>
    <col min="3650" max="3650" width="3.875" style="152" bestFit="1" customWidth="1"/>
    <col min="3651" max="3651" width="2.75" style="152" customWidth="1"/>
    <col min="3652" max="3652" width="18.625" style="152" bestFit="1" customWidth="1"/>
    <col min="3653" max="3653" width="5.75" style="152" customWidth="1"/>
    <col min="3654" max="3840" width="9" style="152" customWidth="1"/>
    <col min="3841" max="3841" width="2.75" style="152" customWidth="1"/>
    <col min="3842" max="3842" width="15.875" style="152" customWidth="1"/>
    <col min="3843" max="3904" width="1.875" style="152" customWidth="1"/>
    <col min="3905" max="3905" width="6" style="152" customWidth="1"/>
    <col min="3906" max="3906" width="3.875" style="152" bestFit="1" customWidth="1"/>
    <col min="3907" max="3907" width="2.75" style="152" customWidth="1"/>
    <col min="3908" max="3908" width="18.625" style="152" bestFit="1" customWidth="1"/>
    <col min="3909" max="3909" width="5.75" style="152" customWidth="1"/>
    <col min="3910" max="4096" width="9" style="152" customWidth="1"/>
    <col min="4097" max="4097" width="2.75" style="152" customWidth="1"/>
    <col min="4098" max="4098" width="15.875" style="152" customWidth="1"/>
    <col min="4099" max="4160" width="1.875" style="152" customWidth="1"/>
    <col min="4161" max="4161" width="6" style="152" customWidth="1"/>
    <col min="4162" max="4162" width="3.875" style="152" bestFit="1" customWidth="1"/>
    <col min="4163" max="4163" width="2.75" style="152" customWidth="1"/>
    <col min="4164" max="4164" width="18.625" style="152" bestFit="1" customWidth="1"/>
    <col min="4165" max="4165" width="5.75" style="152" customWidth="1"/>
    <col min="4166" max="4352" width="9" style="152" customWidth="1"/>
    <col min="4353" max="4353" width="2.75" style="152" customWidth="1"/>
    <col min="4354" max="4354" width="15.875" style="152" customWidth="1"/>
    <col min="4355" max="4416" width="1.875" style="152" customWidth="1"/>
    <col min="4417" max="4417" width="6" style="152" customWidth="1"/>
    <col min="4418" max="4418" width="3.875" style="152" bestFit="1" customWidth="1"/>
    <col min="4419" max="4419" width="2.75" style="152" customWidth="1"/>
    <col min="4420" max="4420" width="18.625" style="152" bestFit="1" customWidth="1"/>
    <col min="4421" max="4421" width="5.75" style="152" customWidth="1"/>
    <col min="4422" max="4608" width="9" style="152" customWidth="1"/>
    <col min="4609" max="4609" width="2.75" style="152" customWidth="1"/>
    <col min="4610" max="4610" width="15.875" style="152" customWidth="1"/>
    <col min="4611" max="4672" width="1.875" style="152" customWidth="1"/>
    <col min="4673" max="4673" width="6" style="152" customWidth="1"/>
    <col min="4674" max="4674" width="3.875" style="152" bestFit="1" customWidth="1"/>
    <col min="4675" max="4675" width="2.75" style="152" customWidth="1"/>
    <col min="4676" max="4676" width="18.625" style="152" bestFit="1" customWidth="1"/>
    <col min="4677" max="4677" width="5.75" style="152" customWidth="1"/>
    <col min="4678" max="4864" width="9" style="152" customWidth="1"/>
    <col min="4865" max="4865" width="2.75" style="152" customWidth="1"/>
    <col min="4866" max="4866" width="15.875" style="152" customWidth="1"/>
    <col min="4867" max="4928" width="1.875" style="152" customWidth="1"/>
    <col min="4929" max="4929" width="6" style="152" customWidth="1"/>
    <col min="4930" max="4930" width="3.875" style="152" bestFit="1" customWidth="1"/>
    <col min="4931" max="4931" width="2.75" style="152" customWidth="1"/>
    <col min="4932" max="4932" width="18.625" style="152" bestFit="1" customWidth="1"/>
    <col min="4933" max="4933" width="5.75" style="152" customWidth="1"/>
    <col min="4934" max="5120" width="9" style="152" customWidth="1"/>
    <col min="5121" max="5121" width="2.75" style="152" customWidth="1"/>
    <col min="5122" max="5122" width="15.875" style="152" customWidth="1"/>
    <col min="5123" max="5184" width="1.875" style="152" customWidth="1"/>
    <col min="5185" max="5185" width="6" style="152" customWidth="1"/>
    <col min="5186" max="5186" width="3.875" style="152" bestFit="1" customWidth="1"/>
    <col min="5187" max="5187" width="2.75" style="152" customWidth="1"/>
    <col min="5188" max="5188" width="18.625" style="152" bestFit="1" customWidth="1"/>
    <col min="5189" max="5189" width="5.75" style="152" customWidth="1"/>
    <col min="5190" max="5376" width="9" style="152" customWidth="1"/>
    <col min="5377" max="5377" width="2.75" style="152" customWidth="1"/>
    <col min="5378" max="5378" width="15.875" style="152" customWidth="1"/>
    <col min="5379" max="5440" width="1.875" style="152" customWidth="1"/>
    <col min="5441" max="5441" width="6" style="152" customWidth="1"/>
    <col min="5442" max="5442" width="3.875" style="152" bestFit="1" customWidth="1"/>
    <col min="5443" max="5443" width="2.75" style="152" customWidth="1"/>
    <col min="5444" max="5444" width="18.625" style="152" bestFit="1" customWidth="1"/>
    <col min="5445" max="5445" width="5.75" style="152" customWidth="1"/>
    <col min="5446" max="5632" width="9" style="152" customWidth="1"/>
    <col min="5633" max="5633" width="2.75" style="152" customWidth="1"/>
    <col min="5634" max="5634" width="15.875" style="152" customWidth="1"/>
    <col min="5635" max="5696" width="1.875" style="152" customWidth="1"/>
    <col min="5697" max="5697" width="6" style="152" customWidth="1"/>
    <col min="5698" max="5698" width="3.875" style="152" bestFit="1" customWidth="1"/>
    <col min="5699" max="5699" width="2.75" style="152" customWidth="1"/>
    <col min="5700" max="5700" width="18.625" style="152" bestFit="1" customWidth="1"/>
    <col min="5701" max="5701" width="5.75" style="152" customWidth="1"/>
    <col min="5702" max="5888" width="9" style="152" customWidth="1"/>
    <col min="5889" max="5889" width="2.75" style="152" customWidth="1"/>
    <col min="5890" max="5890" width="15.875" style="152" customWidth="1"/>
    <col min="5891" max="5952" width="1.875" style="152" customWidth="1"/>
    <col min="5953" max="5953" width="6" style="152" customWidth="1"/>
    <col min="5954" max="5954" width="3.875" style="152" bestFit="1" customWidth="1"/>
    <col min="5955" max="5955" width="2.75" style="152" customWidth="1"/>
    <col min="5956" max="5956" width="18.625" style="152" bestFit="1" customWidth="1"/>
    <col min="5957" max="5957" width="5.75" style="152" customWidth="1"/>
    <col min="5958" max="6144" width="9" style="152" customWidth="1"/>
    <col min="6145" max="6145" width="2.75" style="152" customWidth="1"/>
    <col min="6146" max="6146" width="15.875" style="152" customWidth="1"/>
    <col min="6147" max="6208" width="1.875" style="152" customWidth="1"/>
    <col min="6209" max="6209" width="6" style="152" customWidth="1"/>
    <col min="6210" max="6210" width="3.875" style="152" bestFit="1" customWidth="1"/>
    <col min="6211" max="6211" width="2.75" style="152" customWidth="1"/>
    <col min="6212" max="6212" width="18.625" style="152" bestFit="1" customWidth="1"/>
    <col min="6213" max="6213" width="5.75" style="152" customWidth="1"/>
    <col min="6214" max="6400" width="9" style="152" customWidth="1"/>
    <col min="6401" max="6401" width="2.75" style="152" customWidth="1"/>
    <col min="6402" max="6402" width="15.875" style="152" customWidth="1"/>
    <col min="6403" max="6464" width="1.875" style="152" customWidth="1"/>
    <col min="6465" max="6465" width="6" style="152" customWidth="1"/>
    <col min="6466" max="6466" width="3.875" style="152" bestFit="1" customWidth="1"/>
    <col min="6467" max="6467" width="2.75" style="152" customWidth="1"/>
    <col min="6468" max="6468" width="18.625" style="152" bestFit="1" customWidth="1"/>
    <col min="6469" max="6469" width="5.75" style="152" customWidth="1"/>
    <col min="6470" max="6656" width="9" style="152" customWidth="1"/>
    <col min="6657" max="6657" width="2.75" style="152" customWidth="1"/>
    <col min="6658" max="6658" width="15.875" style="152" customWidth="1"/>
    <col min="6659" max="6720" width="1.875" style="152" customWidth="1"/>
    <col min="6721" max="6721" width="6" style="152" customWidth="1"/>
    <col min="6722" max="6722" width="3.875" style="152" bestFit="1" customWidth="1"/>
    <col min="6723" max="6723" width="2.75" style="152" customWidth="1"/>
    <col min="6724" max="6724" width="18.625" style="152" bestFit="1" customWidth="1"/>
    <col min="6725" max="6725" width="5.75" style="152" customWidth="1"/>
    <col min="6726" max="6912" width="9" style="152" customWidth="1"/>
    <col min="6913" max="6913" width="2.75" style="152" customWidth="1"/>
    <col min="6914" max="6914" width="15.875" style="152" customWidth="1"/>
    <col min="6915" max="6976" width="1.875" style="152" customWidth="1"/>
    <col min="6977" max="6977" width="6" style="152" customWidth="1"/>
    <col min="6978" max="6978" width="3.875" style="152" bestFit="1" customWidth="1"/>
    <col min="6979" max="6979" width="2.75" style="152" customWidth="1"/>
    <col min="6980" max="6980" width="18.625" style="152" bestFit="1" customWidth="1"/>
    <col min="6981" max="6981" width="5.75" style="152" customWidth="1"/>
    <col min="6982" max="7168" width="9" style="152" customWidth="1"/>
    <col min="7169" max="7169" width="2.75" style="152" customWidth="1"/>
    <col min="7170" max="7170" width="15.875" style="152" customWidth="1"/>
    <col min="7171" max="7232" width="1.875" style="152" customWidth="1"/>
    <col min="7233" max="7233" width="6" style="152" customWidth="1"/>
    <col min="7234" max="7234" width="3.875" style="152" bestFit="1" customWidth="1"/>
    <col min="7235" max="7235" width="2.75" style="152" customWidth="1"/>
    <col min="7236" max="7236" width="18.625" style="152" bestFit="1" customWidth="1"/>
    <col min="7237" max="7237" width="5.75" style="152" customWidth="1"/>
    <col min="7238" max="7424" width="9" style="152" customWidth="1"/>
    <col min="7425" max="7425" width="2.75" style="152" customWidth="1"/>
    <col min="7426" max="7426" width="15.875" style="152" customWidth="1"/>
    <col min="7427" max="7488" width="1.875" style="152" customWidth="1"/>
    <col min="7489" max="7489" width="6" style="152" customWidth="1"/>
    <col min="7490" max="7490" width="3.875" style="152" bestFit="1" customWidth="1"/>
    <col min="7491" max="7491" width="2.75" style="152" customWidth="1"/>
    <col min="7492" max="7492" width="18.625" style="152" bestFit="1" customWidth="1"/>
    <col min="7493" max="7493" width="5.75" style="152" customWidth="1"/>
    <col min="7494" max="7680" width="9" style="152" customWidth="1"/>
    <col min="7681" max="7681" width="2.75" style="152" customWidth="1"/>
    <col min="7682" max="7682" width="15.875" style="152" customWidth="1"/>
    <col min="7683" max="7744" width="1.875" style="152" customWidth="1"/>
    <col min="7745" max="7745" width="6" style="152" customWidth="1"/>
    <col min="7746" max="7746" width="3.875" style="152" bestFit="1" customWidth="1"/>
    <col min="7747" max="7747" width="2.75" style="152" customWidth="1"/>
    <col min="7748" max="7748" width="18.625" style="152" bestFit="1" customWidth="1"/>
    <col min="7749" max="7749" width="5.75" style="152" customWidth="1"/>
    <col min="7750" max="7936" width="9" style="152" customWidth="1"/>
    <col min="7937" max="7937" width="2.75" style="152" customWidth="1"/>
    <col min="7938" max="7938" width="15.875" style="152" customWidth="1"/>
    <col min="7939" max="8000" width="1.875" style="152" customWidth="1"/>
    <col min="8001" max="8001" width="6" style="152" customWidth="1"/>
    <col min="8002" max="8002" width="3.875" style="152" bestFit="1" customWidth="1"/>
    <col min="8003" max="8003" width="2.75" style="152" customWidth="1"/>
    <col min="8004" max="8004" width="18.625" style="152" bestFit="1" customWidth="1"/>
    <col min="8005" max="8005" width="5.75" style="152" customWidth="1"/>
    <col min="8006" max="8192" width="9" style="152" customWidth="1"/>
    <col min="8193" max="8193" width="2.75" style="152" customWidth="1"/>
    <col min="8194" max="8194" width="15.875" style="152" customWidth="1"/>
    <col min="8195" max="8256" width="1.875" style="152" customWidth="1"/>
    <col min="8257" max="8257" width="6" style="152" customWidth="1"/>
    <col min="8258" max="8258" width="3.875" style="152" bestFit="1" customWidth="1"/>
    <col min="8259" max="8259" width="2.75" style="152" customWidth="1"/>
    <col min="8260" max="8260" width="18.625" style="152" bestFit="1" customWidth="1"/>
    <col min="8261" max="8261" width="5.75" style="152" customWidth="1"/>
    <col min="8262" max="8448" width="9" style="152" customWidth="1"/>
    <col min="8449" max="8449" width="2.75" style="152" customWidth="1"/>
    <col min="8450" max="8450" width="15.875" style="152" customWidth="1"/>
    <col min="8451" max="8512" width="1.875" style="152" customWidth="1"/>
    <col min="8513" max="8513" width="6" style="152" customWidth="1"/>
    <col min="8514" max="8514" width="3.875" style="152" bestFit="1" customWidth="1"/>
    <col min="8515" max="8515" width="2.75" style="152" customWidth="1"/>
    <col min="8516" max="8516" width="18.625" style="152" bestFit="1" customWidth="1"/>
    <col min="8517" max="8517" width="5.75" style="152" customWidth="1"/>
    <col min="8518" max="8704" width="9" style="152" customWidth="1"/>
    <col min="8705" max="8705" width="2.75" style="152" customWidth="1"/>
    <col min="8706" max="8706" width="15.875" style="152" customWidth="1"/>
    <col min="8707" max="8768" width="1.875" style="152" customWidth="1"/>
    <col min="8769" max="8769" width="6" style="152" customWidth="1"/>
    <col min="8770" max="8770" width="3.875" style="152" bestFit="1" customWidth="1"/>
    <col min="8771" max="8771" width="2.75" style="152" customWidth="1"/>
    <col min="8772" max="8772" width="18.625" style="152" bestFit="1" customWidth="1"/>
    <col min="8773" max="8773" width="5.75" style="152" customWidth="1"/>
    <col min="8774" max="8960" width="9" style="152" customWidth="1"/>
    <col min="8961" max="8961" width="2.75" style="152" customWidth="1"/>
    <col min="8962" max="8962" width="15.875" style="152" customWidth="1"/>
    <col min="8963" max="9024" width="1.875" style="152" customWidth="1"/>
    <col min="9025" max="9025" width="6" style="152" customWidth="1"/>
    <col min="9026" max="9026" width="3.875" style="152" bestFit="1" customWidth="1"/>
    <col min="9027" max="9027" width="2.75" style="152" customWidth="1"/>
    <col min="9028" max="9028" width="18.625" style="152" bestFit="1" customWidth="1"/>
    <col min="9029" max="9029" width="5.75" style="152" customWidth="1"/>
    <col min="9030" max="9216" width="9" style="152" customWidth="1"/>
    <col min="9217" max="9217" width="2.75" style="152" customWidth="1"/>
    <col min="9218" max="9218" width="15.875" style="152" customWidth="1"/>
    <col min="9219" max="9280" width="1.875" style="152" customWidth="1"/>
    <col min="9281" max="9281" width="6" style="152" customWidth="1"/>
    <col min="9282" max="9282" width="3.875" style="152" bestFit="1" customWidth="1"/>
    <col min="9283" max="9283" width="2.75" style="152" customWidth="1"/>
    <col min="9284" max="9284" width="18.625" style="152" bestFit="1" customWidth="1"/>
    <col min="9285" max="9285" width="5.75" style="152" customWidth="1"/>
    <col min="9286" max="9472" width="9" style="152" customWidth="1"/>
    <col min="9473" max="9473" width="2.75" style="152" customWidth="1"/>
    <col min="9474" max="9474" width="15.875" style="152" customWidth="1"/>
    <col min="9475" max="9536" width="1.875" style="152" customWidth="1"/>
    <col min="9537" max="9537" width="6" style="152" customWidth="1"/>
    <col min="9538" max="9538" width="3.875" style="152" bestFit="1" customWidth="1"/>
    <col min="9539" max="9539" width="2.75" style="152" customWidth="1"/>
    <col min="9540" max="9540" width="18.625" style="152" bestFit="1" customWidth="1"/>
    <col min="9541" max="9541" width="5.75" style="152" customWidth="1"/>
    <col min="9542" max="9728" width="9" style="152" customWidth="1"/>
    <col min="9729" max="9729" width="2.75" style="152" customWidth="1"/>
    <col min="9730" max="9730" width="15.875" style="152" customWidth="1"/>
    <col min="9731" max="9792" width="1.875" style="152" customWidth="1"/>
    <col min="9793" max="9793" width="6" style="152" customWidth="1"/>
    <col min="9794" max="9794" width="3.875" style="152" bestFit="1" customWidth="1"/>
    <col min="9795" max="9795" width="2.75" style="152" customWidth="1"/>
    <col min="9796" max="9796" width="18.625" style="152" bestFit="1" customWidth="1"/>
    <col min="9797" max="9797" width="5.75" style="152" customWidth="1"/>
    <col min="9798" max="9984" width="9" style="152" customWidth="1"/>
    <col min="9985" max="9985" width="2.75" style="152" customWidth="1"/>
    <col min="9986" max="9986" width="15.875" style="152" customWidth="1"/>
    <col min="9987" max="10048" width="1.875" style="152" customWidth="1"/>
    <col min="10049" max="10049" width="6" style="152" customWidth="1"/>
    <col min="10050" max="10050" width="3.875" style="152" bestFit="1" customWidth="1"/>
    <col min="10051" max="10051" width="2.75" style="152" customWidth="1"/>
    <col min="10052" max="10052" width="18.625" style="152" bestFit="1" customWidth="1"/>
    <col min="10053" max="10053" width="5.75" style="152" customWidth="1"/>
    <col min="10054" max="10240" width="9" style="152" customWidth="1"/>
    <col min="10241" max="10241" width="2.75" style="152" customWidth="1"/>
    <col min="10242" max="10242" width="15.875" style="152" customWidth="1"/>
    <col min="10243" max="10304" width="1.875" style="152" customWidth="1"/>
    <col min="10305" max="10305" width="6" style="152" customWidth="1"/>
    <col min="10306" max="10306" width="3.875" style="152" bestFit="1" customWidth="1"/>
    <col min="10307" max="10307" width="2.75" style="152" customWidth="1"/>
    <col min="10308" max="10308" width="18.625" style="152" bestFit="1" customWidth="1"/>
    <col min="10309" max="10309" width="5.75" style="152" customWidth="1"/>
    <col min="10310" max="10496" width="9" style="152" customWidth="1"/>
    <col min="10497" max="10497" width="2.75" style="152" customWidth="1"/>
    <col min="10498" max="10498" width="15.875" style="152" customWidth="1"/>
    <col min="10499" max="10560" width="1.875" style="152" customWidth="1"/>
    <col min="10561" max="10561" width="6" style="152" customWidth="1"/>
    <col min="10562" max="10562" width="3.875" style="152" bestFit="1" customWidth="1"/>
    <col min="10563" max="10563" width="2.75" style="152" customWidth="1"/>
    <col min="10564" max="10564" width="18.625" style="152" bestFit="1" customWidth="1"/>
    <col min="10565" max="10565" width="5.75" style="152" customWidth="1"/>
    <col min="10566" max="10752" width="9" style="152" customWidth="1"/>
    <col min="10753" max="10753" width="2.75" style="152" customWidth="1"/>
    <col min="10754" max="10754" width="15.875" style="152" customWidth="1"/>
    <col min="10755" max="10816" width="1.875" style="152" customWidth="1"/>
    <col min="10817" max="10817" width="6" style="152" customWidth="1"/>
    <col min="10818" max="10818" width="3.875" style="152" bestFit="1" customWidth="1"/>
    <col min="10819" max="10819" width="2.75" style="152" customWidth="1"/>
    <col min="10820" max="10820" width="18.625" style="152" bestFit="1" customWidth="1"/>
    <col min="10821" max="10821" width="5.75" style="152" customWidth="1"/>
    <col min="10822" max="11008" width="9" style="152" customWidth="1"/>
    <col min="11009" max="11009" width="2.75" style="152" customWidth="1"/>
    <col min="11010" max="11010" width="15.875" style="152" customWidth="1"/>
    <col min="11011" max="11072" width="1.875" style="152" customWidth="1"/>
    <col min="11073" max="11073" width="6" style="152" customWidth="1"/>
    <col min="11074" max="11074" width="3.875" style="152" bestFit="1" customWidth="1"/>
    <col min="11075" max="11075" width="2.75" style="152" customWidth="1"/>
    <col min="11076" max="11076" width="18.625" style="152" bestFit="1" customWidth="1"/>
    <col min="11077" max="11077" width="5.75" style="152" customWidth="1"/>
    <col min="11078" max="11264" width="9" style="152" customWidth="1"/>
    <col min="11265" max="11265" width="2.75" style="152" customWidth="1"/>
    <col min="11266" max="11266" width="15.875" style="152" customWidth="1"/>
    <col min="11267" max="11328" width="1.875" style="152" customWidth="1"/>
    <col min="11329" max="11329" width="6" style="152" customWidth="1"/>
    <col min="11330" max="11330" width="3.875" style="152" bestFit="1" customWidth="1"/>
    <col min="11331" max="11331" width="2.75" style="152" customWidth="1"/>
    <col min="11332" max="11332" width="18.625" style="152" bestFit="1" customWidth="1"/>
    <col min="11333" max="11333" width="5.75" style="152" customWidth="1"/>
    <col min="11334" max="11520" width="9" style="152" customWidth="1"/>
    <col min="11521" max="11521" width="2.75" style="152" customWidth="1"/>
    <col min="11522" max="11522" width="15.875" style="152" customWidth="1"/>
    <col min="11523" max="11584" width="1.875" style="152" customWidth="1"/>
    <col min="11585" max="11585" width="6" style="152" customWidth="1"/>
    <col min="11586" max="11586" width="3.875" style="152" bestFit="1" customWidth="1"/>
    <col min="11587" max="11587" width="2.75" style="152" customWidth="1"/>
    <col min="11588" max="11588" width="18.625" style="152" bestFit="1" customWidth="1"/>
    <col min="11589" max="11589" width="5.75" style="152" customWidth="1"/>
    <col min="11590" max="11776" width="9" style="152" customWidth="1"/>
    <col min="11777" max="11777" width="2.75" style="152" customWidth="1"/>
    <col min="11778" max="11778" width="15.875" style="152" customWidth="1"/>
    <col min="11779" max="11840" width="1.875" style="152" customWidth="1"/>
    <col min="11841" max="11841" width="6" style="152" customWidth="1"/>
    <col min="11842" max="11842" width="3.875" style="152" bestFit="1" customWidth="1"/>
    <col min="11843" max="11843" width="2.75" style="152" customWidth="1"/>
    <col min="11844" max="11844" width="18.625" style="152" bestFit="1" customWidth="1"/>
    <col min="11845" max="11845" width="5.75" style="152" customWidth="1"/>
    <col min="11846" max="12032" width="9" style="152" customWidth="1"/>
    <col min="12033" max="12033" width="2.75" style="152" customWidth="1"/>
    <col min="12034" max="12034" width="15.875" style="152" customWidth="1"/>
    <col min="12035" max="12096" width="1.875" style="152" customWidth="1"/>
    <col min="12097" max="12097" width="6" style="152" customWidth="1"/>
    <col min="12098" max="12098" width="3.875" style="152" bestFit="1" customWidth="1"/>
    <col min="12099" max="12099" width="2.75" style="152" customWidth="1"/>
    <col min="12100" max="12100" width="18.625" style="152" bestFit="1" customWidth="1"/>
    <col min="12101" max="12101" width="5.75" style="152" customWidth="1"/>
    <col min="12102" max="12288" width="9" style="152" customWidth="1"/>
    <col min="12289" max="12289" width="2.75" style="152" customWidth="1"/>
    <col min="12290" max="12290" width="15.875" style="152" customWidth="1"/>
    <col min="12291" max="12352" width="1.875" style="152" customWidth="1"/>
    <col min="12353" max="12353" width="6" style="152" customWidth="1"/>
    <col min="12354" max="12354" width="3.875" style="152" bestFit="1" customWidth="1"/>
    <col min="12355" max="12355" width="2.75" style="152" customWidth="1"/>
    <col min="12356" max="12356" width="18.625" style="152" bestFit="1" customWidth="1"/>
    <col min="12357" max="12357" width="5.75" style="152" customWidth="1"/>
    <col min="12358" max="12544" width="9" style="152" customWidth="1"/>
    <col min="12545" max="12545" width="2.75" style="152" customWidth="1"/>
    <col min="12546" max="12546" width="15.875" style="152" customWidth="1"/>
    <col min="12547" max="12608" width="1.875" style="152" customWidth="1"/>
    <col min="12609" max="12609" width="6" style="152" customWidth="1"/>
    <col min="12610" max="12610" width="3.875" style="152" bestFit="1" customWidth="1"/>
    <col min="12611" max="12611" width="2.75" style="152" customWidth="1"/>
    <col min="12612" max="12612" width="18.625" style="152" bestFit="1" customWidth="1"/>
    <col min="12613" max="12613" width="5.75" style="152" customWidth="1"/>
    <col min="12614" max="12800" width="9" style="152" customWidth="1"/>
    <col min="12801" max="12801" width="2.75" style="152" customWidth="1"/>
    <col min="12802" max="12802" width="15.875" style="152" customWidth="1"/>
    <col min="12803" max="12864" width="1.875" style="152" customWidth="1"/>
    <col min="12865" max="12865" width="6" style="152" customWidth="1"/>
    <col min="12866" max="12866" width="3.875" style="152" bestFit="1" customWidth="1"/>
    <col min="12867" max="12867" width="2.75" style="152" customWidth="1"/>
    <col min="12868" max="12868" width="18.625" style="152" bestFit="1" customWidth="1"/>
    <col min="12869" max="12869" width="5.75" style="152" customWidth="1"/>
    <col min="12870" max="13056" width="9" style="152" customWidth="1"/>
    <col min="13057" max="13057" width="2.75" style="152" customWidth="1"/>
    <col min="13058" max="13058" width="15.875" style="152" customWidth="1"/>
    <col min="13059" max="13120" width="1.875" style="152" customWidth="1"/>
    <col min="13121" max="13121" width="6" style="152" customWidth="1"/>
    <col min="13122" max="13122" width="3.875" style="152" bestFit="1" customWidth="1"/>
    <col min="13123" max="13123" width="2.75" style="152" customWidth="1"/>
    <col min="13124" max="13124" width="18.625" style="152" bestFit="1" customWidth="1"/>
    <col min="13125" max="13125" width="5.75" style="152" customWidth="1"/>
    <col min="13126" max="13312" width="9" style="152" customWidth="1"/>
    <col min="13313" max="13313" width="2.75" style="152" customWidth="1"/>
    <col min="13314" max="13314" width="15.875" style="152" customWidth="1"/>
    <col min="13315" max="13376" width="1.875" style="152" customWidth="1"/>
    <col min="13377" max="13377" width="6" style="152" customWidth="1"/>
    <col min="13378" max="13378" width="3.875" style="152" bestFit="1" customWidth="1"/>
    <col min="13379" max="13379" width="2.75" style="152" customWidth="1"/>
    <col min="13380" max="13380" width="18.625" style="152" bestFit="1" customWidth="1"/>
    <col min="13381" max="13381" width="5.75" style="152" customWidth="1"/>
    <col min="13382" max="13568" width="9" style="152" customWidth="1"/>
    <col min="13569" max="13569" width="2.75" style="152" customWidth="1"/>
    <col min="13570" max="13570" width="15.875" style="152" customWidth="1"/>
    <col min="13571" max="13632" width="1.875" style="152" customWidth="1"/>
    <col min="13633" max="13633" width="6" style="152" customWidth="1"/>
    <col min="13634" max="13634" width="3.875" style="152" bestFit="1" customWidth="1"/>
    <col min="13635" max="13635" width="2.75" style="152" customWidth="1"/>
    <col min="13636" max="13636" width="18.625" style="152" bestFit="1" customWidth="1"/>
    <col min="13637" max="13637" width="5.75" style="152" customWidth="1"/>
    <col min="13638" max="13824" width="9" style="152" customWidth="1"/>
    <col min="13825" max="13825" width="2.75" style="152" customWidth="1"/>
    <col min="13826" max="13826" width="15.875" style="152" customWidth="1"/>
    <col min="13827" max="13888" width="1.875" style="152" customWidth="1"/>
    <col min="13889" max="13889" width="6" style="152" customWidth="1"/>
    <col min="13890" max="13890" width="3.875" style="152" bestFit="1" customWidth="1"/>
    <col min="13891" max="13891" width="2.75" style="152" customWidth="1"/>
    <col min="13892" max="13892" width="18.625" style="152" bestFit="1" customWidth="1"/>
    <col min="13893" max="13893" width="5.75" style="152" customWidth="1"/>
    <col min="13894" max="14080" width="9" style="152" customWidth="1"/>
    <col min="14081" max="14081" width="2.75" style="152" customWidth="1"/>
    <col min="14082" max="14082" width="15.875" style="152" customWidth="1"/>
    <col min="14083" max="14144" width="1.875" style="152" customWidth="1"/>
    <col min="14145" max="14145" width="6" style="152" customWidth="1"/>
    <col min="14146" max="14146" width="3.875" style="152" bestFit="1" customWidth="1"/>
    <col min="14147" max="14147" width="2.75" style="152" customWidth="1"/>
    <col min="14148" max="14148" width="18.625" style="152" bestFit="1" customWidth="1"/>
    <col min="14149" max="14149" width="5.75" style="152" customWidth="1"/>
    <col min="14150" max="14336" width="9" style="152" customWidth="1"/>
    <col min="14337" max="14337" width="2.75" style="152" customWidth="1"/>
    <col min="14338" max="14338" width="15.875" style="152" customWidth="1"/>
    <col min="14339" max="14400" width="1.875" style="152" customWidth="1"/>
    <col min="14401" max="14401" width="6" style="152" customWidth="1"/>
    <col min="14402" max="14402" width="3.875" style="152" bestFit="1" customWidth="1"/>
    <col min="14403" max="14403" width="2.75" style="152" customWidth="1"/>
    <col min="14404" max="14404" width="18.625" style="152" bestFit="1" customWidth="1"/>
    <col min="14405" max="14405" width="5.75" style="152" customWidth="1"/>
    <col min="14406" max="14592" width="9" style="152" customWidth="1"/>
    <col min="14593" max="14593" width="2.75" style="152" customWidth="1"/>
    <col min="14594" max="14594" width="15.875" style="152" customWidth="1"/>
    <col min="14595" max="14656" width="1.875" style="152" customWidth="1"/>
    <col min="14657" max="14657" width="6" style="152" customWidth="1"/>
    <col min="14658" max="14658" width="3.875" style="152" bestFit="1" customWidth="1"/>
    <col min="14659" max="14659" width="2.75" style="152" customWidth="1"/>
    <col min="14660" max="14660" width="18.625" style="152" bestFit="1" customWidth="1"/>
    <col min="14661" max="14661" width="5.75" style="152" customWidth="1"/>
    <col min="14662" max="14848" width="9" style="152" customWidth="1"/>
    <col min="14849" max="14849" width="2.75" style="152" customWidth="1"/>
    <col min="14850" max="14850" width="15.875" style="152" customWidth="1"/>
    <col min="14851" max="14912" width="1.875" style="152" customWidth="1"/>
    <col min="14913" max="14913" width="6" style="152" customWidth="1"/>
    <col min="14914" max="14914" width="3.875" style="152" bestFit="1" customWidth="1"/>
    <col min="14915" max="14915" width="2.75" style="152" customWidth="1"/>
    <col min="14916" max="14916" width="18.625" style="152" bestFit="1" customWidth="1"/>
    <col min="14917" max="14917" width="5.75" style="152" customWidth="1"/>
    <col min="14918" max="15104" width="9" style="152" customWidth="1"/>
    <col min="15105" max="15105" width="2.75" style="152" customWidth="1"/>
    <col min="15106" max="15106" width="15.875" style="152" customWidth="1"/>
    <col min="15107" max="15168" width="1.875" style="152" customWidth="1"/>
    <col min="15169" max="15169" width="6" style="152" customWidth="1"/>
    <col min="15170" max="15170" width="3.875" style="152" bestFit="1" customWidth="1"/>
    <col min="15171" max="15171" width="2.75" style="152" customWidth="1"/>
    <col min="15172" max="15172" width="18.625" style="152" bestFit="1" customWidth="1"/>
    <col min="15173" max="15173" width="5.75" style="152" customWidth="1"/>
    <col min="15174" max="15360" width="9" style="152" customWidth="1"/>
    <col min="15361" max="15361" width="2.75" style="152" customWidth="1"/>
    <col min="15362" max="15362" width="15.875" style="152" customWidth="1"/>
    <col min="15363" max="15424" width="1.875" style="152" customWidth="1"/>
    <col min="15425" max="15425" width="6" style="152" customWidth="1"/>
    <col min="15426" max="15426" width="3.875" style="152" bestFit="1" customWidth="1"/>
    <col min="15427" max="15427" width="2.75" style="152" customWidth="1"/>
    <col min="15428" max="15428" width="18.625" style="152" bestFit="1" customWidth="1"/>
    <col min="15429" max="15429" width="5.75" style="152" customWidth="1"/>
    <col min="15430" max="15616" width="9" style="152" customWidth="1"/>
    <col min="15617" max="15617" width="2.75" style="152" customWidth="1"/>
    <col min="15618" max="15618" width="15.875" style="152" customWidth="1"/>
    <col min="15619" max="15680" width="1.875" style="152" customWidth="1"/>
    <col min="15681" max="15681" width="6" style="152" customWidth="1"/>
    <col min="15682" max="15682" width="3.875" style="152" bestFit="1" customWidth="1"/>
    <col min="15683" max="15683" width="2.75" style="152" customWidth="1"/>
    <col min="15684" max="15684" width="18.625" style="152" bestFit="1" customWidth="1"/>
    <col min="15685" max="15685" width="5.75" style="152" customWidth="1"/>
    <col min="15686" max="15872" width="9" style="152" customWidth="1"/>
    <col min="15873" max="15873" width="2.75" style="152" customWidth="1"/>
    <col min="15874" max="15874" width="15.875" style="152" customWidth="1"/>
    <col min="15875" max="15936" width="1.875" style="152" customWidth="1"/>
    <col min="15937" max="15937" width="6" style="152" customWidth="1"/>
    <col min="15938" max="15938" width="3.875" style="152" bestFit="1" customWidth="1"/>
    <col min="15939" max="15939" width="2.75" style="152" customWidth="1"/>
    <col min="15940" max="15940" width="18.625" style="152" bestFit="1" customWidth="1"/>
    <col min="15941" max="15941" width="5.75" style="152" customWidth="1"/>
    <col min="15942" max="16128" width="9" style="152" customWidth="1"/>
    <col min="16129" max="16129" width="2.75" style="152" customWidth="1"/>
    <col min="16130" max="16130" width="15.875" style="152" customWidth="1"/>
    <col min="16131" max="16192" width="1.875" style="152" customWidth="1"/>
    <col min="16193" max="16193" width="6" style="152" customWidth="1"/>
    <col min="16194" max="16194" width="3.875" style="152" bestFit="1" customWidth="1"/>
    <col min="16195" max="16195" width="2.75" style="152" customWidth="1"/>
    <col min="16196" max="16196" width="18.625" style="152" bestFit="1" customWidth="1"/>
    <col min="16197" max="16197" width="5.75" style="152" customWidth="1"/>
    <col min="16198" max="16384" width="9" style="152" customWidth="1"/>
  </cols>
  <sheetData>
    <row r="1" spans="1:71" ht="33.75" customHeight="1">
      <c r="A1" s="2087" t="s">
        <v>650</v>
      </c>
      <c r="B1" s="2087"/>
      <c r="C1" s="2087"/>
      <c r="D1" s="2087"/>
      <c r="E1" s="2087"/>
      <c r="F1" s="2087"/>
      <c r="G1" s="2087"/>
      <c r="H1" s="2087"/>
      <c r="I1" s="2087"/>
      <c r="J1" s="2087"/>
      <c r="K1" s="2087"/>
      <c r="L1" s="2087"/>
      <c r="M1" s="2087"/>
      <c r="N1" s="2087"/>
      <c r="O1" s="2087"/>
      <c r="P1" s="2087"/>
      <c r="Q1" s="2087"/>
      <c r="R1" s="2087"/>
      <c r="S1" s="2087"/>
      <c r="T1" s="2087"/>
      <c r="U1" s="2087"/>
      <c r="V1" s="2087"/>
      <c r="W1" s="2087"/>
      <c r="X1" s="2087"/>
      <c r="Y1" s="2087"/>
      <c r="Z1" s="2087"/>
      <c r="AA1" s="2087"/>
      <c r="AB1" s="2087"/>
      <c r="AC1" s="2087"/>
      <c r="AD1" s="2087"/>
      <c r="AE1" s="2087"/>
      <c r="AF1" s="2087"/>
      <c r="AG1" s="2087"/>
      <c r="AH1" s="2087"/>
      <c r="AI1" s="2087"/>
      <c r="AJ1" s="2087"/>
      <c r="AK1" s="2087"/>
      <c r="AL1" s="2087"/>
      <c r="AM1" s="2087"/>
      <c r="AN1" s="2087"/>
      <c r="AO1" s="2087"/>
      <c r="AP1" s="2087"/>
      <c r="AQ1" s="2087"/>
      <c r="AR1" s="2087"/>
      <c r="AS1" s="2087"/>
      <c r="AT1" s="2087"/>
      <c r="AU1" s="2087"/>
      <c r="AV1" s="2087"/>
      <c r="AW1" s="2087"/>
      <c r="AX1" s="2087"/>
      <c r="AY1" s="2087"/>
      <c r="AZ1" s="2087"/>
      <c r="BA1" s="2087"/>
      <c r="BB1" s="2087"/>
      <c r="BC1" s="2087"/>
      <c r="BD1" s="2087"/>
      <c r="BE1" s="2087"/>
      <c r="BF1" s="2087"/>
      <c r="BG1" s="2087"/>
      <c r="BH1" s="2087"/>
      <c r="BI1" s="2087"/>
      <c r="BJ1" s="2087"/>
      <c r="BK1" s="2087"/>
      <c r="BL1" s="2087"/>
      <c r="BM1" s="2087"/>
      <c r="BN1" s="2088"/>
      <c r="BO1" s="2088"/>
      <c r="BP1" s="2088"/>
      <c r="BQ1" s="2088"/>
    </row>
    <row r="2" spans="1:71">
      <c r="A2" s="1141" t="s">
        <v>6</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c r="AC2" s="1141"/>
      <c r="AD2" s="1141"/>
      <c r="AE2" s="1141"/>
      <c r="AF2" s="1141"/>
      <c r="AG2" s="1141"/>
      <c r="AH2" s="1141"/>
      <c r="AI2" s="1141"/>
      <c r="AJ2" s="1141"/>
      <c r="AK2" s="1141"/>
      <c r="AL2" s="1141"/>
      <c r="AM2" s="1141"/>
      <c r="AN2" s="1141"/>
      <c r="AO2" s="1141"/>
      <c r="AP2" s="1141"/>
      <c r="AQ2" s="1141"/>
      <c r="AR2" s="1141"/>
      <c r="AS2" s="1141"/>
      <c r="AT2" s="1141"/>
      <c r="AU2" s="1141"/>
      <c r="AV2" s="1141"/>
      <c r="AW2" s="1141"/>
      <c r="AX2" s="1141"/>
      <c r="AY2" s="1141"/>
      <c r="AZ2" s="1141"/>
      <c r="BA2" s="1141"/>
      <c r="BB2" s="1141"/>
      <c r="BC2" s="1141"/>
      <c r="BD2" s="1141"/>
      <c r="BE2" s="1141"/>
      <c r="BF2" s="1141"/>
      <c r="BG2" s="1141"/>
      <c r="BH2" s="1141"/>
      <c r="BI2" s="1141"/>
      <c r="BJ2" s="1141"/>
      <c r="BK2" s="1141"/>
      <c r="BL2" s="1141"/>
      <c r="BM2" s="1141"/>
      <c r="BN2" s="1141"/>
      <c r="BO2" s="1141"/>
      <c r="BP2" s="1141"/>
      <c r="BQ2" s="1141"/>
      <c r="BS2" s="390" t="s">
        <v>1045</v>
      </c>
    </row>
    <row r="3" spans="1:7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row>
    <row r="4" spans="1:71" ht="19.5" customHeight="1">
      <c r="A4" s="2089" t="s">
        <v>297</v>
      </c>
      <c r="B4" s="2090"/>
      <c r="C4" s="1431">
        <v>1</v>
      </c>
      <c r="D4" s="1432"/>
      <c r="E4" s="1431">
        <v>2</v>
      </c>
      <c r="F4" s="1432"/>
      <c r="G4" s="1431">
        <v>3</v>
      </c>
      <c r="H4" s="1432"/>
      <c r="I4" s="1431">
        <v>4</v>
      </c>
      <c r="J4" s="1432"/>
      <c r="K4" s="1431">
        <v>5</v>
      </c>
      <c r="L4" s="1432"/>
      <c r="M4" s="1431">
        <v>6</v>
      </c>
      <c r="N4" s="1432"/>
      <c r="O4" s="1431">
        <v>7</v>
      </c>
      <c r="P4" s="1432"/>
      <c r="Q4" s="1431">
        <v>8</v>
      </c>
      <c r="R4" s="1432"/>
      <c r="S4" s="1431">
        <v>9</v>
      </c>
      <c r="T4" s="1432"/>
      <c r="U4" s="1431">
        <v>10</v>
      </c>
      <c r="V4" s="1432"/>
      <c r="W4" s="1431">
        <v>11</v>
      </c>
      <c r="X4" s="1432"/>
      <c r="Y4" s="1431">
        <v>12</v>
      </c>
      <c r="Z4" s="1432"/>
      <c r="AA4" s="1431">
        <v>13</v>
      </c>
      <c r="AB4" s="1432"/>
      <c r="AC4" s="1431">
        <v>14</v>
      </c>
      <c r="AD4" s="1432"/>
      <c r="AE4" s="1431">
        <v>15</v>
      </c>
      <c r="AF4" s="1432"/>
      <c r="AG4" s="1431">
        <v>16</v>
      </c>
      <c r="AH4" s="1432"/>
      <c r="AI4" s="1431">
        <v>17</v>
      </c>
      <c r="AJ4" s="1432"/>
      <c r="AK4" s="1431">
        <v>18</v>
      </c>
      <c r="AL4" s="1432"/>
      <c r="AM4" s="1431">
        <v>19</v>
      </c>
      <c r="AN4" s="1432"/>
      <c r="AO4" s="1431">
        <v>20</v>
      </c>
      <c r="AP4" s="1432"/>
      <c r="AQ4" s="1431">
        <v>21</v>
      </c>
      <c r="AR4" s="1432"/>
      <c r="AS4" s="1431">
        <v>22</v>
      </c>
      <c r="AT4" s="1432"/>
      <c r="AU4" s="1431">
        <v>23</v>
      </c>
      <c r="AV4" s="1432"/>
      <c r="AW4" s="1431">
        <v>24</v>
      </c>
      <c r="AX4" s="1432"/>
      <c r="AY4" s="1431">
        <v>25</v>
      </c>
      <c r="AZ4" s="1432"/>
      <c r="BA4" s="1431">
        <v>26</v>
      </c>
      <c r="BB4" s="1432"/>
      <c r="BC4" s="1431">
        <v>27</v>
      </c>
      <c r="BD4" s="1432"/>
      <c r="BE4" s="1431">
        <v>28</v>
      </c>
      <c r="BF4" s="1432"/>
      <c r="BG4" s="1431">
        <v>29</v>
      </c>
      <c r="BH4" s="1432"/>
      <c r="BI4" s="1431">
        <v>30</v>
      </c>
      <c r="BJ4" s="1432"/>
      <c r="BK4" s="1431">
        <v>31</v>
      </c>
      <c r="BL4" s="1432"/>
      <c r="BM4" s="168" t="s">
        <v>357</v>
      </c>
    </row>
    <row r="5" spans="1:71" ht="23.25" customHeight="1">
      <c r="A5" s="2089" t="s">
        <v>576</v>
      </c>
      <c r="B5" s="2090"/>
      <c r="C5" s="668" t="s">
        <v>827</v>
      </c>
      <c r="D5" s="668" t="s">
        <v>1105</v>
      </c>
      <c r="E5" s="668" t="s">
        <v>827</v>
      </c>
      <c r="F5" s="668" t="s">
        <v>1105</v>
      </c>
      <c r="G5" s="668" t="s">
        <v>827</v>
      </c>
      <c r="H5" s="668" t="s">
        <v>1105</v>
      </c>
      <c r="I5" s="668" t="s">
        <v>827</v>
      </c>
      <c r="J5" s="668" t="s">
        <v>1105</v>
      </c>
      <c r="K5" s="668" t="s">
        <v>827</v>
      </c>
      <c r="L5" s="668" t="s">
        <v>1105</v>
      </c>
      <c r="M5" s="668" t="s">
        <v>827</v>
      </c>
      <c r="N5" s="668" t="s">
        <v>1105</v>
      </c>
      <c r="O5" s="668" t="s">
        <v>827</v>
      </c>
      <c r="P5" s="668" t="s">
        <v>1105</v>
      </c>
      <c r="Q5" s="668" t="s">
        <v>827</v>
      </c>
      <c r="R5" s="668" t="s">
        <v>1105</v>
      </c>
      <c r="S5" s="668" t="s">
        <v>827</v>
      </c>
      <c r="T5" s="668" t="s">
        <v>1105</v>
      </c>
      <c r="U5" s="668" t="s">
        <v>827</v>
      </c>
      <c r="V5" s="668" t="s">
        <v>1105</v>
      </c>
      <c r="W5" s="668" t="s">
        <v>827</v>
      </c>
      <c r="X5" s="668" t="s">
        <v>1105</v>
      </c>
      <c r="Y5" s="668" t="s">
        <v>827</v>
      </c>
      <c r="Z5" s="668" t="s">
        <v>1105</v>
      </c>
      <c r="AA5" s="668" t="s">
        <v>827</v>
      </c>
      <c r="AB5" s="668" t="s">
        <v>1105</v>
      </c>
      <c r="AC5" s="668" t="s">
        <v>827</v>
      </c>
      <c r="AD5" s="668" t="s">
        <v>1105</v>
      </c>
      <c r="AE5" s="668" t="s">
        <v>827</v>
      </c>
      <c r="AF5" s="668" t="s">
        <v>1105</v>
      </c>
      <c r="AG5" s="668" t="s">
        <v>827</v>
      </c>
      <c r="AH5" s="668" t="s">
        <v>1105</v>
      </c>
      <c r="AI5" s="668" t="s">
        <v>827</v>
      </c>
      <c r="AJ5" s="668" t="s">
        <v>1105</v>
      </c>
      <c r="AK5" s="668" t="s">
        <v>827</v>
      </c>
      <c r="AL5" s="668" t="s">
        <v>1105</v>
      </c>
      <c r="AM5" s="668" t="s">
        <v>827</v>
      </c>
      <c r="AN5" s="668" t="s">
        <v>1105</v>
      </c>
      <c r="AO5" s="668" t="s">
        <v>827</v>
      </c>
      <c r="AP5" s="668" t="s">
        <v>1105</v>
      </c>
      <c r="AQ5" s="668" t="s">
        <v>827</v>
      </c>
      <c r="AR5" s="668" t="s">
        <v>1105</v>
      </c>
      <c r="AS5" s="668" t="s">
        <v>827</v>
      </c>
      <c r="AT5" s="668" t="s">
        <v>1105</v>
      </c>
      <c r="AU5" s="668" t="s">
        <v>827</v>
      </c>
      <c r="AV5" s="668" t="s">
        <v>1105</v>
      </c>
      <c r="AW5" s="668" t="s">
        <v>827</v>
      </c>
      <c r="AX5" s="668" t="s">
        <v>1105</v>
      </c>
      <c r="AY5" s="668" t="s">
        <v>827</v>
      </c>
      <c r="AZ5" s="668" t="s">
        <v>1105</v>
      </c>
      <c r="BA5" s="668" t="s">
        <v>827</v>
      </c>
      <c r="BB5" s="668" t="s">
        <v>1105</v>
      </c>
      <c r="BC5" s="668" t="s">
        <v>827</v>
      </c>
      <c r="BD5" s="668" t="s">
        <v>1105</v>
      </c>
      <c r="BE5" s="668" t="s">
        <v>827</v>
      </c>
      <c r="BF5" s="668" t="s">
        <v>1105</v>
      </c>
      <c r="BG5" s="668" t="s">
        <v>827</v>
      </c>
      <c r="BH5" s="668" t="s">
        <v>1105</v>
      </c>
      <c r="BI5" s="668" t="s">
        <v>827</v>
      </c>
      <c r="BJ5" s="668" t="s">
        <v>1105</v>
      </c>
      <c r="BK5" s="668" t="s">
        <v>827</v>
      </c>
      <c r="BL5" s="668" t="s">
        <v>1105</v>
      </c>
      <c r="BM5" s="674"/>
    </row>
    <row r="6" spans="1:71" ht="23.25" customHeight="1">
      <c r="A6" s="2089" t="s">
        <v>1019</v>
      </c>
      <c r="B6" s="2090"/>
      <c r="C6" s="1431"/>
      <c r="D6" s="1432"/>
      <c r="E6" s="1431"/>
      <c r="F6" s="1432"/>
      <c r="G6" s="1431"/>
      <c r="H6" s="1432"/>
      <c r="I6" s="1431"/>
      <c r="J6" s="1432"/>
      <c r="K6" s="1431"/>
      <c r="L6" s="1432"/>
      <c r="M6" s="1431"/>
      <c r="N6" s="1432"/>
      <c r="O6" s="1431"/>
      <c r="P6" s="1432"/>
      <c r="Q6" s="1431"/>
      <c r="R6" s="1432"/>
      <c r="S6" s="1431"/>
      <c r="T6" s="1432"/>
      <c r="U6" s="1431"/>
      <c r="V6" s="1432"/>
      <c r="W6" s="1431"/>
      <c r="X6" s="1432"/>
      <c r="Y6" s="1431"/>
      <c r="Z6" s="1432"/>
      <c r="AA6" s="1431"/>
      <c r="AB6" s="1432"/>
      <c r="AC6" s="1431"/>
      <c r="AD6" s="1432"/>
      <c r="AE6" s="1431"/>
      <c r="AF6" s="1432"/>
      <c r="AG6" s="1431"/>
      <c r="AH6" s="1432"/>
      <c r="AI6" s="1431"/>
      <c r="AJ6" s="1432"/>
      <c r="AK6" s="1431"/>
      <c r="AL6" s="1432"/>
      <c r="AM6" s="1431"/>
      <c r="AN6" s="1432"/>
      <c r="AO6" s="1431"/>
      <c r="AP6" s="1432"/>
      <c r="AQ6" s="1431"/>
      <c r="AR6" s="1432"/>
      <c r="AS6" s="1431"/>
      <c r="AT6" s="1432"/>
      <c r="AU6" s="1431"/>
      <c r="AV6" s="1432"/>
      <c r="AW6" s="1431"/>
      <c r="AX6" s="1432"/>
      <c r="AY6" s="1431"/>
      <c r="AZ6" s="1432"/>
      <c r="BA6" s="1431"/>
      <c r="BB6" s="1432"/>
      <c r="BC6" s="1431"/>
      <c r="BD6" s="1432"/>
      <c r="BE6" s="1431"/>
      <c r="BF6" s="1432"/>
      <c r="BG6" s="1431"/>
      <c r="BH6" s="1432"/>
      <c r="BI6" s="1431"/>
      <c r="BJ6" s="1432"/>
      <c r="BK6" s="1431"/>
      <c r="BL6" s="1432"/>
      <c r="BM6" s="549">
        <f>COUNTIF(C6:BL6,"○")</f>
        <v>0</v>
      </c>
      <c r="BN6" s="152" t="s">
        <v>533</v>
      </c>
    </row>
    <row r="7" spans="1:71" ht="23.25" customHeight="1">
      <c r="A7" s="2091" t="s">
        <v>1106</v>
      </c>
      <c r="B7" s="2092"/>
      <c r="C7" s="1013"/>
      <c r="D7" s="1015"/>
      <c r="E7" s="1013"/>
      <c r="F7" s="1015"/>
      <c r="G7" s="1013"/>
      <c r="H7" s="1015"/>
      <c r="I7" s="1013"/>
      <c r="J7" s="1015"/>
      <c r="K7" s="1013"/>
      <c r="L7" s="1015"/>
      <c r="M7" s="1013"/>
      <c r="N7" s="1015"/>
      <c r="O7" s="1013"/>
      <c r="P7" s="1015"/>
      <c r="Q7" s="1013"/>
      <c r="R7" s="1015"/>
      <c r="S7" s="1013"/>
      <c r="T7" s="1015"/>
      <c r="U7" s="1013"/>
      <c r="V7" s="1015"/>
      <c r="W7" s="1013"/>
      <c r="X7" s="1015"/>
      <c r="Y7" s="1013"/>
      <c r="Z7" s="1015"/>
      <c r="AA7" s="1013"/>
      <c r="AB7" s="1015"/>
      <c r="AC7" s="1013"/>
      <c r="AD7" s="1015"/>
      <c r="AE7" s="1013"/>
      <c r="AF7" s="1015"/>
      <c r="AG7" s="1013"/>
      <c r="AH7" s="1015"/>
      <c r="AI7" s="1013"/>
      <c r="AJ7" s="1015"/>
      <c r="AK7" s="1013"/>
      <c r="AL7" s="1015"/>
      <c r="AM7" s="1013"/>
      <c r="AN7" s="1015"/>
      <c r="AO7" s="1013"/>
      <c r="AP7" s="1015"/>
      <c r="AQ7" s="1013"/>
      <c r="AR7" s="1015"/>
      <c r="AS7" s="1013"/>
      <c r="AT7" s="1015"/>
      <c r="AU7" s="1013"/>
      <c r="AV7" s="1015"/>
      <c r="AW7" s="1013"/>
      <c r="AX7" s="1015"/>
      <c r="AY7" s="1013"/>
      <c r="AZ7" s="1015"/>
      <c r="BA7" s="1013"/>
      <c r="BB7" s="1015"/>
      <c r="BC7" s="1013"/>
      <c r="BD7" s="1015"/>
      <c r="BE7" s="1013"/>
      <c r="BF7" s="1015"/>
      <c r="BG7" s="1013"/>
      <c r="BH7" s="1015"/>
      <c r="BI7" s="1013"/>
      <c r="BJ7" s="1015"/>
      <c r="BK7" s="1013"/>
      <c r="BL7" s="1014"/>
      <c r="BM7" s="675">
        <f>COUNTIF(C7:BL7,"○")</f>
        <v>0</v>
      </c>
      <c r="BN7" s="152" t="s">
        <v>1109</v>
      </c>
      <c r="BO7" s="152" t="s">
        <v>1110</v>
      </c>
      <c r="BP7" s="629" t="s">
        <v>1184</v>
      </c>
      <c r="BQ7" s="677">
        <f>ROUNDDOWN(BM6/7*3,0)</f>
        <v>0</v>
      </c>
    </row>
    <row r="8" spans="1:71" ht="23.25" customHeight="1">
      <c r="A8" s="666"/>
      <c r="B8" s="667" t="s">
        <v>832</v>
      </c>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69"/>
      <c r="BJ8" s="669"/>
      <c r="BK8" s="669"/>
      <c r="BL8" s="669"/>
      <c r="BM8" s="626">
        <f>COUNTIF(C8:BL8,"○")</f>
        <v>0</v>
      </c>
      <c r="BN8" s="152" t="s">
        <v>1111</v>
      </c>
      <c r="BP8" s="190"/>
      <c r="BQ8" s="164"/>
    </row>
    <row r="9" spans="1:71" ht="23.25" customHeight="1">
      <c r="A9" s="2089" t="s">
        <v>260</v>
      </c>
      <c r="B9" s="209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1"/>
      <c r="AP9" s="671"/>
      <c r="AQ9" s="671"/>
      <c r="AR9" s="671"/>
      <c r="AS9" s="671"/>
      <c r="AT9" s="671"/>
      <c r="AU9" s="671"/>
      <c r="AV9" s="671"/>
      <c r="AW9" s="671"/>
      <c r="AX9" s="671"/>
      <c r="AY9" s="671"/>
      <c r="AZ9" s="671"/>
      <c r="BA9" s="671"/>
      <c r="BB9" s="671"/>
      <c r="BC9" s="671"/>
      <c r="BD9" s="671"/>
      <c r="BE9" s="671"/>
      <c r="BF9" s="671"/>
      <c r="BG9" s="671"/>
      <c r="BH9" s="671"/>
      <c r="BI9" s="671"/>
      <c r="BJ9" s="671"/>
      <c r="BK9" s="671"/>
      <c r="BL9" s="673"/>
      <c r="BM9" s="675">
        <f>SUM(C9:BL9)</f>
        <v>0</v>
      </c>
      <c r="BN9" s="152" t="s">
        <v>1069</v>
      </c>
      <c r="BO9" s="152" t="s">
        <v>1110</v>
      </c>
      <c r="BP9" s="629" t="s">
        <v>117</v>
      </c>
      <c r="BQ9" s="678">
        <f>BM8*10</f>
        <v>0</v>
      </c>
    </row>
    <row r="10" spans="1:71" ht="19.5" customHeight="1">
      <c r="A10" s="2093" t="s">
        <v>1183</v>
      </c>
      <c r="B10" s="2094"/>
      <c r="C10" s="2094"/>
      <c r="D10" s="2094"/>
      <c r="E10" s="2094"/>
      <c r="F10" s="2094"/>
      <c r="G10" s="2094"/>
      <c r="H10" s="2094"/>
      <c r="I10" s="2094"/>
      <c r="J10" s="2094"/>
      <c r="K10" s="2094"/>
      <c r="L10" s="2094"/>
      <c r="M10" s="2094"/>
      <c r="N10" s="2094"/>
      <c r="O10" s="2094"/>
      <c r="P10" s="2094"/>
      <c r="Q10" s="2094"/>
      <c r="R10" s="2094"/>
      <c r="S10" s="2094"/>
      <c r="T10" s="2094"/>
      <c r="U10" s="2094"/>
      <c r="V10" s="2094"/>
      <c r="W10" s="2094"/>
      <c r="X10" s="2094"/>
      <c r="Y10" s="2094"/>
      <c r="Z10" s="2094"/>
      <c r="AA10" s="2094"/>
      <c r="AB10" s="2094"/>
      <c r="AC10" s="2094"/>
      <c r="AD10" s="2094"/>
      <c r="AE10" s="2094"/>
      <c r="AF10" s="2094"/>
      <c r="AG10" s="2094"/>
      <c r="AH10" s="2094"/>
      <c r="AI10" s="2094"/>
      <c r="AJ10" s="2094"/>
      <c r="AK10" s="2094"/>
      <c r="AL10" s="2094"/>
      <c r="AM10" s="2094"/>
      <c r="AN10" s="2094"/>
      <c r="AO10" s="2094"/>
      <c r="AP10" s="2094"/>
      <c r="AQ10" s="2094"/>
      <c r="AR10" s="2094"/>
      <c r="AS10" s="2094"/>
      <c r="AT10" s="2094"/>
      <c r="AU10" s="2094"/>
      <c r="AV10" s="2094"/>
      <c r="AW10" s="2094"/>
      <c r="AX10" s="2094"/>
      <c r="AY10" s="2094"/>
      <c r="AZ10" s="2094"/>
      <c r="BA10" s="2094"/>
      <c r="BB10" s="2094"/>
      <c r="BC10" s="2094"/>
      <c r="BD10" s="2094"/>
      <c r="BE10" s="2094"/>
      <c r="BF10" s="2094"/>
      <c r="BG10" s="2094"/>
      <c r="BH10" s="2094"/>
      <c r="BI10" s="2094"/>
      <c r="BJ10" s="2094"/>
      <c r="BK10" s="2094"/>
      <c r="BL10" s="2094"/>
      <c r="BM10" s="1635"/>
    </row>
    <row r="11" spans="1:71" ht="19.5" customHeight="1">
      <c r="A11" s="1409"/>
      <c r="B11" s="1409"/>
      <c r="C11" s="1409"/>
      <c r="D11" s="1409"/>
      <c r="E11" s="1409"/>
      <c r="F11" s="1409"/>
      <c r="G11" s="1409"/>
      <c r="H11" s="1409"/>
      <c r="I11" s="1409"/>
      <c r="J11" s="1409"/>
      <c r="K11" s="1409"/>
      <c r="L11" s="1409"/>
      <c r="M11" s="1409"/>
      <c r="N11" s="1409"/>
      <c r="O11" s="1409"/>
      <c r="P11" s="1409"/>
      <c r="Q11" s="1409"/>
      <c r="R11" s="1409"/>
      <c r="S11" s="1409"/>
      <c r="T11" s="1409"/>
      <c r="U11" s="1409"/>
      <c r="V11" s="1409"/>
      <c r="W11" s="1409"/>
      <c r="X11" s="1409"/>
      <c r="Y11" s="1409"/>
      <c r="Z11" s="1409"/>
      <c r="AA11" s="1409"/>
      <c r="AB11" s="1409"/>
      <c r="AC11" s="1409"/>
      <c r="AD11" s="1409"/>
      <c r="AE11" s="1409"/>
      <c r="AF11" s="1409"/>
      <c r="AG11" s="1409"/>
      <c r="AH11" s="1409"/>
      <c r="AI11" s="1409"/>
      <c r="AJ11" s="1409"/>
      <c r="AK11" s="1409"/>
      <c r="AL11" s="1409"/>
      <c r="AM11" s="1409"/>
      <c r="AN11" s="1409"/>
      <c r="AO11" s="1409"/>
      <c r="AP11" s="1409"/>
      <c r="AQ11" s="1409"/>
      <c r="AR11" s="1409"/>
      <c r="AS11" s="1409"/>
      <c r="AT11" s="1409"/>
      <c r="AU11" s="1409"/>
      <c r="AV11" s="1409"/>
      <c r="AW11" s="1409"/>
      <c r="AX11" s="1409"/>
      <c r="AY11" s="1409"/>
      <c r="AZ11" s="1409"/>
      <c r="BA11" s="1409"/>
      <c r="BB11" s="1409"/>
      <c r="BC11" s="1409"/>
      <c r="BD11" s="1409"/>
      <c r="BE11" s="1409"/>
      <c r="BF11" s="1409"/>
      <c r="BG11" s="1409"/>
      <c r="BH11" s="1409"/>
      <c r="BI11" s="1409"/>
      <c r="BJ11" s="1409"/>
      <c r="BK11" s="1409"/>
      <c r="BL11" s="1409"/>
      <c r="BM11" s="1409"/>
    </row>
    <row r="12" spans="1:71" ht="42" customHeight="1">
      <c r="A12" s="1634"/>
      <c r="B12" s="1634"/>
      <c r="C12" s="1634"/>
      <c r="D12" s="1634"/>
      <c r="E12" s="1634"/>
      <c r="F12" s="1634"/>
      <c r="G12" s="1634"/>
      <c r="H12" s="1634"/>
      <c r="I12" s="1634"/>
      <c r="J12" s="1634"/>
      <c r="K12" s="1634"/>
      <c r="L12" s="1634"/>
      <c r="M12" s="1634"/>
      <c r="N12" s="1634"/>
      <c r="O12" s="1634"/>
      <c r="P12" s="1634"/>
      <c r="Q12" s="1634"/>
      <c r="R12" s="1634"/>
      <c r="S12" s="1634"/>
      <c r="T12" s="1634"/>
      <c r="U12" s="1634"/>
      <c r="V12" s="1634"/>
      <c r="W12" s="1634"/>
      <c r="X12" s="1634"/>
      <c r="Y12" s="1634"/>
      <c r="Z12" s="1634"/>
      <c r="AA12" s="1634"/>
      <c r="AB12" s="1634"/>
      <c r="AC12" s="1634"/>
      <c r="AD12" s="1634"/>
      <c r="AE12" s="1634"/>
      <c r="AF12" s="1634"/>
      <c r="AG12" s="1634"/>
      <c r="AH12" s="1634"/>
      <c r="AI12" s="1634"/>
      <c r="AJ12" s="1634"/>
      <c r="AK12" s="1634"/>
      <c r="AL12" s="1634"/>
      <c r="AM12" s="1634"/>
      <c r="AN12" s="1634"/>
      <c r="AO12" s="1634"/>
      <c r="AP12" s="1634"/>
      <c r="AQ12" s="1634"/>
      <c r="AR12" s="1634"/>
      <c r="AS12" s="1634"/>
      <c r="AT12" s="1634"/>
      <c r="AU12" s="1634"/>
      <c r="AV12" s="1634"/>
      <c r="AW12" s="1634"/>
      <c r="AX12" s="1634"/>
      <c r="AY12" s="1634"/>
      <c r="AZ12" s="1634"/>
      <c r="BA12" s="1634"/>
      <c r="BB12" s="1634"/>
      <c r="BC12" s="1634"/>
      <c r="BD12" s="1634"/>
      <c r="BE12" s="1634"/>
      <c r="BF12" s="1634"/>
      <c r="BG12" s="1634"/>
      <c r="BH12" s="1634"/>
      <c r="BI12" s="1634"/>
      <c r="BJ12" s="1634"/>
      <c r="BK12" s="1634"/>
      <c r="BL12" s="1634"/>
      <c r="BM12" s="1634"/>
    </row>
    <row r="13" spans="1:71">
      <c r="A13" s="62" t="s">
        <v>1114</v>
      </c>
      <c r="B13" s="62"/>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row>
    <row r="14" spans="1:71">
      <c r="A14" s="1013" t="s">
        <v>1115</v>
      </c>
      <c r="B14" s="1015"/>
      <c r="C14" s="1431">
        <v>1</v>
      </c>
      <c r="D14" s="1432"/>
      <c r="E14" s="1431">
        <v>2</v>
      </c>
      <c r="F14" s="1432"/>
      <c r="G14" s="1431">
        <v>3</v>
      </c>
      <c r="H14" s="1432"/>
      <c r="I14" s="1431">
        <v>4</v>
      </c>
      <c r="J14" s="1432"/>
      <c r="K14" s="1431">
        <v>5</v>
      </c>
      <c r="L14" s="1432"/>
      <c r="M14" s="1431">
        <v>6</v>
      </c>
      <c r="N14" s="1432"/>
      <c r="O14" s="1431">
        <v>7</v>
      </c>
      <c r="P14" s="1432"/>
      <c r="Q14" s="1431">
        <v>8</v>
      </c>
      <c r="R14" s="1432"/>
      <c r="S14" s="1431">
        <v>9</v>
      </c>
      <c r="T14" s="1432"/>
      <c r="U14" s="1431">
        <v>10</v>
      </c>
      <c r="V14" s="1432"/>
      <c r="W14" s="1431">
        <v>11</v>
      </c>
      <c r="X14" s="1432"/>
      <c r="Y14" s="1431">
        <v>12</v>
      </c>
      <c r="Z14" s="1432"/>
      <c r="AA14" s="1431">
        <v>13</v>
      </c>
      <c r="AB14" s="1432"/>
      <c r="AC14" s="1431">
        <v>14</v>
      </c>
      <c r="AD14" s="1432"/>
      <c r="AE14" s="1431">
        <v>15</v>
      </c>
      <c r="AF14" s="1432"/>
      <c r="AG14" s="1431">
        <v>16</v>
      </c>
      <c r="AH14" s="1432"/>
      <c r="AI14" s="1431">
        <v>17</v>
      </c>
      <c r="AJ14" s="1432"/>
      <c r="AK14" s="1431">
        <v>18</v>
      </c>
      <c r="AL14" s="1432"/>
      <c r="AM14" s="1431">
        <v>19</v>
      </c>
      <c r="AN14" s="1432"/>
      <c r="AO14" s="1431">
        <v>20</v>
      </c>
      <c r="AP14" s="1432"/>
      <c r="AQ14" s="1431">
        <v>21</v>
      </c>
      <c r="AR14" s="1432"/>
      <c r="AS14" s="1431">
        <v>22</v>
      </c>
      <c r="AT14" s="1432"/>
      <c r="AU14" s="1431">
        <v>23</v>
      </c>
      <c r="AV14" s="1432"/>
      <c r="AW14" s="1431">
        <v>24</v>
      </c>
      <c r="AX14" s="1432"/>
      <c r="AY14" s="1431">
        <v>25</v>
      </c>
      <c r="AZ14" s="1432"/>
      <c r="BA14" s="1431">
        <v>26</v>
      </c>
      <c r="BB14" s="1432"/>
      <c r="BC14" s="1431">
        <v>27</v>
      </c>
      <c r="BD14" s="1432"/>
      <c r="BE14" s="1431">
        <v>28</v>
      </c>
      <c r="BF14" s="1432"/>
      <c r="BG14" s="1431">
        <v>29</v>
      </c>
      <c r="BH14" s="1432"/>
      <c r="BI14" s="1431">
        <v>30</v>
      </c>
      <c r="BJ14" s="1432"/>
      <c r="BK14" s="1431">
        <v>31</v>
      </c>
      <c r="BL14" s="1432"/>
      <c r="BM14" s="1897" t="s">
        <v>357</v>
      </c>
    </row>
    <row r="15" spans="1:71">
      <c r="A15" s="1016"/>
      <c r="B15" s="1018"/>
      <c r="C15" s="668" t="s">
        <v>827</v>
      </c>
      <c r="D15" s="668" t="s">
        <v>1105</v>
      </c>
      <c r="E15" s="668" t="s">
        <v>827</v>
      </c>
      <c r="F15" s="668" t="s">
        <v>1105</v>
      </c>
      <c r="G15" s="668" t="s">
        <v>827</v>
      </c>
      <c r="H15" s="668" t="s">
        <v>1105</v>
      </c>
      <c r="I15" s="668" t="s">
        <v>827</v>
      </c>
      <c r="J15" s="668" t="s">
        <v>1105</v>
      </c>
      <c r="K15" s="668" t="s">
        <v>827</v>
      </c>
      <c r="L15" s="668" t="s">
        <v>1105</v>
      </c>
      <c r="M15" s="668" t="s">
        <v>827</v>
      </c>
      <c r="N15" s="668" t="s">
        <v>1105</v>
      </c>
      <c r="O15" s="668" t="s">
        <v>827</v>
      </c>
      <c r="P15" s="668" t="s">
        <v>1105</v>
      </c>
      <c r="Q15" s="668" t="s">
        <v>827</v>
      </c>
      <c r="R15" s="668" t="s">
        <v>1105</v>
      </c>
      <c r="S15" s="668" t="s">
        <v>827</v>
      </c>
      <c r="T15" s="668" t="s">
        <v>1105</v>
      </c>
      <c r="U15" s="668" t="s">
        <v>827</v>
      </c>
      <c r="V15" s="668" t="s">
        <v>1105</v>
      </c>
      <c r="W15" s="668" t="s">
        <v>827</v>
      </c>
      <c r="X15" s="668" t="s">
        <v>1105</v>
      </c>
      <c r="Y15" s="668" t="s">
        <v>827</v>
      </c>
      <c r="Z15" s="668" t="s">
        <v>1105</v>
      </c>
      <c r="AA15" s="668" t="s">
        <v>827</v>
      </c>
      <c r="AB15" s="668" t="s">
        <v>1105</v>
      </c>
      <c r="AC15" s="668" t="s">
        <v>827</v>
      </c>
      <c r="AD15" s="668" t="s">
        <v>1105</v>
      </c>
      <c r="AE15" s="668" t="s">
        <v>827</v>
      </c>
      <c r="AF15" s="668" t="s">
        <v>1105</v>
      </c>
      <c r="AG15" s="668" t="s">
        <v>827</v>
      </c>
      <c r="AH15" s="668" t="s">
        <v>1105</v>
      </c>
      <c r="AI15" s="668" t="s">
        <v>827</v>
      </c>
      <c r="AJ15" s="668" t="s">
        <v>1105</v>
      </c>
      <c r="AK15" s="668" t="s">
        <v>827</v>
      </c>
      <c r="AL15" s="668" t="s">
        <v>1105</v>
      </c>
      <c r="AM15" s="668" t="s">
        <v>827</v>
      </c>
      <c r="AN15" s="668" t="s">
        <v>1105</v>
      </c>
      <c r="AO15" s="668" t="s">
        <v>827</v>
      </c>
      <c r="AP15" s="668" t="s">
        <v>1105</v>
      </c>
      <c r="AQ15" s="668" t="s">
        <v>827</v>
      </c>
      <c r="AR15" s="668" t="s">
        <v>1105</v>
      </c>
      <c r="AS15" s="668" t="s">
        <v>827</v>
      </c>
      <c r="AT15" s="668" t="s">
        <v>1105</v>
      </c>
      <c r="AU15" s="668" t="s">
        <v>827</v>
      </c>
      <c r="AV15" s="668" t="s">
        <v>1105</v>
      </c>
      <c r="AW15" s="668" t="s">
        <v>827</v>
      </c>
      <c r="AX15" s="668" t="s">
        <v>1105</v>
      </c>
      <c r="AY15" s="668" t="s">
        <v>827</v>
      </c>
      <c r="AZ15" s="668" t="s">
        <v>1105</v>
      </c>
      <c r="BA15" s="668" t="s">
        <v>827</v>
      </c>
      <c r="BB15" s="668" t="s">
        <v>1105</v>
      </c>
      <c r="BC15" s="668" t="s">
        <v>827</v>
      </c>
      <c r="BD15" s="668" t="s">
        <v>1105</v>
      </c>
      <c r="BE15" s="668" t="s">
        <v>827</v>
      </c>
      <c r="BF15" s="668" t="s">
        <v>1105</v>
      </c>
      <c r="BG15" s="668" t="s">
        <v>827</v>
      </c>
      <c r="BH15" s="668" t="s">
        <v>1105</v>
      </c>
      <c r="BI15" s="668" t="s">
        <v>827</v>
      </c>
      <c r="BJ15" s="668" t="s">
        <v>1105</v>
      </c>
      <c r="BK15" s="668" t="s">
        <v>827</v>
      </c>
      <c r="BL15" s="668" t="s">
        <v>1105</v>
      </c>
      <c r="BM15" s="1898"/>
    </row>
    <row r="16" spans="1:71">
      <c r="A16" s="1431"/>
      <c r="B16" s="1432"/>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71"/>
      <c r="AY16" s="671"/>
      <c r="AZ16" s="671"/>
      <c r="BA16" s="671"/>
      <c r="BB16" s="671"/>
      <c r="BC16" s="671"/>
      <c r="BD16" s="671"/>
      <c r="BE16" s="671"/>
      <c r="BF16" s="671"/>
      <c r="BG16" s="671"/>
      <c r="BH16" s="671"/>
      <c r="BI16" s="671"/>
      <c r="BJ16" s="671"/>
      <c r="BK16" s="671"/>
      <c r="BL16" s="671"/>
      <c r="BM16" s="168">
        <f t="shared" ref="BM16:BM39" si="0">COUNTIF(C16:BL16,"○")</f>
        <v>0</v>
      </c>
    </row>
    <row r="17" spans="1:65">
      <c r="A17" s="1431"/>
      <c r="B17" s="1432"/>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c r="AS17" s="671"/>
      <c r="AT17" s="671"/>
      <c r="AU17" s="671"/>
      <c r="AV17" s="671"/>
      <c r="AW17" s="671"/>
      <c r="AX17" s="671"/>
      <c r="AY17" s="671"/>
      <c r="AZ17" s="671"/>
      <c r="BA17" s="671"/>
      <c r="BB17" s="671"/>
      <c r="BC17" s="671"/>
      <c r="BD17" s="671"/>
      <c r="BE17" s="671"/>
      <c r="BF17" s="671"/>
      <c r="BG17" s="671"/>
      <c r="BH17" s="671"/>
      <c r="BI17" s="671"/>
      <c r="BJ17" s="671"/>
      <c r="BK17" s="671"/>
      <c r="BL17" s="671"/>
      <c r="BM17" s="168">
        <f t="shared" si="0"/>
        <v>0</v>
      </c>
    </row>
    <row r="18" spans="1:65">
      <c r="A18" s="1431"/>
      <c r="B18" s="1432"/>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c r="AX18" s="671"/>
      <c r="AY18" s="671"/>
      <c r="AZ18" s="671"/>
      <c r="BA18" s="671"/>
      <c r="BB18" s="671"/>
      <c r="BC18" s="671"/>
      <c r="BD18" s="671"/>
      <c r="BE18" s="671"/>
      <c r="BF18" s="671"/>
      <c r="BG18" s="671"/>
      <c r="BH18" s="671"/>
      <c r="BI18" s="671"/>
      <c r="BJ18" s="671"/>
      <c r="BK18" s="671"/>
      <c r="BL18" s="671"/>
      <c r="BM18" s="168">
        <f t="shared" si="0"/>
        <v>0</v>
      </c>
    </row>
    <row r="19" spans="1:65">
      <c r="A19" s="1431"/>
      <c r="B19" s="1432"/>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c r="AU19" s="671"/>
      <c r="AV19" s="671"/>
      <c r="AW19" s="671"/>
      <c r="AX19" s="671"/>
      <c r="AY19" s="671"/>
      <c r="AZ19" s="671"/>
      <c r="BA19" s="671"/>
      <c r="BB19" s="671"/>
      <c r="BC19" s="671"/>
      <c r="BD19" s="671"/>
      <c r="BE19" s="671"/>
      <c r="BF19" s="671"/>
      <c r="BG19" s="671"/>
      <c r="BH19" s="671"/>
      <c r="BI19" s="671"/>
      <c r="BJ19" s="671"/>
      <c r="BK19" s="671"/>
      <c r="BL19" s="671"/>
      <c r="BM19" s="168">
        <f t="shared" si="0"/>
        <v>0</v>
      </c>
    </row>
    <row r="20" spans="1:65">
      <c r="A20" s="1431"/>
      <c r="B20" s="1432"/>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c r="AT20" s="671"/>
      <c r="AU20" s="671"/>
      <c r="AV20" s="671"/>
      <c r="AW20" s="671"/>
      <c r="AX20" s="671"/>
      <c r="AY20" s="671"/>
      <c r="AZ20" s="671"/>
      <c r="BA20" s="671"/>
      <c r="BB20" s="671"/>
      <c r="BC20" s="671"/>
      <c r="BD20" s="671"/>
      <c r="BE20" s="671"/>
      <c r="BF20" s="671"/>
      <c r="BG20" s="671"/>
      <c r="BH20" s="671"/>
      <c r="BI20" s="671"/>
      <c r="BJ20" s="671"/>
      <c r="BK20" s="671"/>
      <c r="BL20" s="671"/>
      <c r="BM20" s="168">
        <f t="shared" si="0"/>
        <v>0</v>
      </c>
    </row>
    <row r="21" spans="1:65">
      <c r="A21" s="1431"/>
      <c r="B21" s="1432"/>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c r="AT21" s="671"/>
      <c r="AU21" s="671"/>
      <c r="AV21" s="671"/>
      <c r="AW21" s="671"/>
      <c r="AX21" s="671"/>
      <c r="AY21" s="671"/>
      <c r="AZ21" s="671"/>
      <c r="BA21" s="671"/>
      <c r="BB21" s="671"/>
      <c r="BC21" s="671"/>
      <c r="BD21" s="671"/>
      <c r="BE21" s="671"/>
      <c r="BF21" s="671"/>
      <c r="BG21" s="671"/>
      <c r="BH21" s="671"/>
      <c r="BI21" s="671"/>
      <c r="BJ21" s="671"/>
      <c r="BK21" s="671"/>
      <c r="BL21" s="671"/>
      <c r="BM21" s="168">
        <f t="shared" si="0"/>
        <v>0</v>
      </c>
    </row>
    <row r="22" spans="1:65">
      <c r="A22" s="1431"/>
      <c r="B22" s="1432"/>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1"/>
      <c r="AY22" s="671"/>
      <c r="AZ22" s="671"/>
      <c r="BA22" s="671"/>
      <c r="BB22" s="671"/>
      <c r="BC22" s="671"/>
      <c r="BD22" s="671"/>
      <c r="BE22" s="671"/>
      <c r="BF22" s="671"/>
      <c r="BG22" s="671"/>
      <c r="BH22" s="671"/>
      <c r="BI22" s="671"/>
      <c r="BJ22" s="671"/>
      <c r="BK22" s="671"/>
      <c r="BL22" s="671"/>
      <c r="BM22" s="168">
        <f t="shared" si="0"/>
        <v>0</v>
      </c>
    </row>
    <row r="23" spans="1:65">
      <c r="A23" s="1431"/>
      <c r="B23" s="1432"/>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671"/>
      <c r="AQ23" s="671"/>
      <c r="AR23" s="671"/>
      <c r="AS23" s="671"/>
      <c r="AT23" s="671"/>
      <c r="AU23" s="671"/>
      <c r="AV23" s="671"/>
      <c r="AW23" s="671"/>
      <c r="AX23" s="671"/>
      <c r="AY23" s="671"/>
      <c r="AZ23" s="671"/>
      <c r="BA23" s="671"/>
      <c r="BB23" s="671"/>
      <c r="BC23" s="671"/>
      <c r="BD23" s="671"/>
      <c r="BE23" s="671"/>
      <c r="BF23" s="671"/>
      <c r="BG23" s="671"/>
      <c r="BH23" s="671"/>
      <c r="BI23" s="671"/>
      <c r="BJ23" s="671"/>
      <c r="BK23" s="671"/>
      <c r="BL23" s="671"/>
      <c r="BM23" s="168">
        <f t="shared" si="0"/>
        <v>0</v>
      </c>
    </row>
    <row r="24" spans="1:65">
      <c r="A24" s="1431"/>
      <c r="B24" s="1432"/>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1"/>
      <c r="AX24" s="671"/>
      <c r="AY24" s="671"/>
      <c r="AZ24" s="671"/>
      <c r="BA24" s="671"/>
      <c r="BB24" s="671"/>
      <c r="BC24" s="671"/>
      <c r="BD24" s="671"/>
      <c r="BE24" s="671"/>
      <c r="BF24" s="671"/>
      <c r="BG24" s="671"/>
      <c r="BH24" s="671"/>
      <c r="BI24" s="671"/>
      <c r="BJ24" s="671"/>
      <c r="BK24" s="671"/>
      <c r="BL24" s="671"/>
      <c r="BM24" s="168">
        <f t="shared" si="0"/>
        <v>0</v>
      </c>
    </row>
    <row r="25" spans="1:65">
      <c r="A25" s="1431"/>
      <c r="B25" s="1432"/>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71"/>
      <c r="BK25" s="671"/>
      <c r="BL25" s="671"/>
      <c r="BM25" s="168">
        <f t="shared" si="0"/>
        <v>0</v>
      </c>
    </row>
    <row r="26" spans="1:65">
      <c r="A26" s="1431"/>
      <c r="B26" s="1432"/>
      <c r="C26" s="671"/>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c r="AO26" s="671"/>
      <c r="AP26" s="671"/>
      <c r="AQ26" s="671"/>
      <c r="AR26" s="671"/>
      <c r="AS26" s="671"/>
      <c r="AT26" s="671"/>
      <c r="AU26" s="671"/>
      <c r="AV26" s="671"/>
      <c r="AW26" s="671"/>
      <c r="AX26" s="671"/>
      <c r="AY26" s="671"/>
      <c r="AZ26" s="671"/>
      <c r="BA26" s="671"/>
      <c r="BB26" s="671"/>
      <c r="BC26" s="671"/>
      <c r="BD26" s="671"/>
      <c r="BE26" s="671"/>
      <c r="BF26" s="671"/>
      <c r="BG26" s="671"/>
      <c r="BH26" s="671"/>
      <c r="BI26" s="671"/>
      <c r="BJ26" s="671"/>
      <c r="BK26" s="671"/>
      <c r="BL26" s="671"/>
      <c r="BM26" s="168">
        <f t="shared" si="0"/>
        <v>0</v>
      </c>
    </row>
    <row r="27" spans="1:65">
      <c r="A27" s="1431"/>
      <c r="B27" s="1432"/>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1"/>
      <c r="BD27" s="671"/>
      <c r="BE27" s="671"/>
      <c r="BF27" s="671"/>
      <c r="BG27" s="671"/>
      <c r="BH27" s="671"/>
      <c r="BI27" s="671"/>
      <c r="BJ27" s="671"/>
      <c r="BK27" s="671"/>
      <c r="BL27" s="671"/>
      <c r="BM27" s="168">
        <f t="shared" si="0"/>
        <v>0</v>
      </c>
    </row>
    <row r="28" spans="1:65">
      <c r="A28" s="1431"/>
      <c r="B28" s="1432"/>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1"/>
      <c r="AZ28" s="671"/>
      <c r="BA28" s="671"/>
      <c r="BB28" s="671"/>
      <c r="BC28" s="671"/>
      <c r="BD28" s="671"/>
      <c r="BE28" s="671"/>
      <c r="BF28" s="671"/>
      <c r="BG28" s="671"/>
      <c r="BH28" s="671"/>
      <c r="BI28" s="671"/>
      <c r="BJ28" s="671"/>
      <c r="BK28" s="671"/>
      <c r="BL28" s="671"/>
      <c r="BM28" s="168">
        <f t="shared" si="0"/>
        <v>0</v>
      </c>
    </row>
    <row r="29" spans="1:65">
      <c r="A29" s="1431"/>
      <c r="B29" s="1432"/>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1"/>
      <c r="AY29" s="671"/>
      <c r="AZ29" s="671"/>
      <c r="BA29" s="671"/>
      <c r="BB29" s="671"/>
      <c r="BC29" s="671"/>
      <c r="BD29" s="671"/>
      <c r="BE29" s="671"/>
      <c r="BF29" s="671"/>
      <c r="BG29" s="671"/>
      <c r="BH29" s="671"/>
      <c r="BI29" s="671"/>
      <c r="BJ29" s="671"/>
      <c r="BK29" s="671"/>
      <c r="BL29" s="671"/>
      <c r="BM29" s="168">
        <f t="shared" si="0"/>
        <v>0</v>
      </c>
    </row>
    <row r="30" spans="1:65">
      <c r="A30" s="1431"/>
      <c r="B30" s="1432"/>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1"/>
      <c r="AX30" s="671"/>
      <c r="AY30" s="671"/>
      <c r="AZ30" s="671"/>
      <c r="BA30" s="671"/>
      <c r="BB30" s="671"/>
      <c r="BC30" s="671"/>
      <c r="BD30" s="671"/>
      <c r="BE30" s="671"/>
      <c r="BF30" s="671"/>
      <c r="BG30" s="671"/>
      <c r="BH30" s="671"/>
      <c r="BI30" s="671"/>
      <c r="BJ30" s="671"/>
      <c r="BK30" s="671"/>
      <c r="BL30" s="671"/>
      <c r="BM30" s="168">
        <f t="shared" si="0"/>
        <v>0</v>
      </c>
    </row>
    <row r="31" spans="1:65">
      <c r="A31" s="1431"/>
      <c r="B31" s="1432"/>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1"/>
      <c r="AY31" s="671"/>
      <c r="AZ31" s="671"/>
      <c r="BA31" s="671"/>
      <c r="BB31" s="671"/>
      <c r="BC31" s="671"/>
      <c r="BD31" s="671"/>
      <c r="BE31" s="671"/>
      <c r="BF31" s="671"/>
      <c r="BG31" s="671"/>
      <c r="BH31" s="671"/>
      <c r="BI31" s="671"/>
      <c r="BJ31" s="671"/>
      <c r="BK31" s="671"/>
      <c r="BL31" s="671"/>
      <c r="BM31" s="168">
        <f t="shared" si="0"/>
        <v>0</v>
      </c>
    </row>
    <row r="32" spans="1:65">
      <c r="A32" s="1431"/>
      <c r="B32" s="1432"/>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1"/>
      <c r="BF32" s="671"/>
      <c r="BG32" s="671"/>
      <c r="BH32" s="671"/>
      <c r="BI32" s="671"/>
      <c r="BJ32" s="671"/>
      <c r="BK32" s="671"/>
      <c r="BL32" s="671"/>
      <c r="BM32" s="168">
        <f t="shared" si="0"/>
        <v>0</v>
      </c>
    </row>
    <row r="33" spans="1:65">
      <c r="A33" s="1431"/>
      <c r="B33" s="1432"/>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71"/>
      <c r="BA33" s="671"/>
      <c r="BB33" s="671"/>
      <c r="BC33" s="671"/>
      <c r="BD33" s="671"/>
      <c r="BE33" s="671"/>
      <c r="BF33" s="671"/>
      <c r="BG33" s="671"/>
      <c r="BH33" s="671"/>
      <c r="BI33" s="671"/>
      <c r="BJ33" s="671"/>
      <c r="BK33" s="671"/>
      <c r="BL33" s="671"/>
      <c r="BM33" s="168">
        <f t="shared" si="0"/>
        <v>0</v>
      </c>
    </row>
    <row r="34" spans="1:65">
      <c r="A34" s="1431"/>
      <c r="B34" s="1432"/>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168">
        <f t="shared" si="0"/>
        <v>0</v>
      </c>
    </row>
    <row r="35" spans="1:65">
      <c r="A35" s="1431"/>
      <c r="B35" s="1432"/>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c r="BJ35" s="671"/>
      <c r="BK35" s="671"/>
      <c r="BL35" s="671"/>
      <c r="BM35" s="168">
        <f t="shared" si="0"/>
        <v>0</v>
      </c>
    </row>
    <row r="36" spans="1:65">
      <c r="A36" s="1431"/>
      <c r="B36" s="1432"/>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168">
        <f t="shared" si="0"/>
        <v>0</v>
      </c>
    </row>
    <row r="37" spans="1:65">
      <c r="A37" s="1431"/>
      <c r="B37" s="1432"/>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1"/>
      <c r="AO37" s="671"/>
      <c r="AP37" s="671"/>
      <c r="AQ37" s="671"/>
      <c r="AR37" s="671"/>
      <c r="AS37" s="671"/>
      <c r="AT37" s="671"/>
      <c r="AU37" s="671"/>
      <c r="AV37" s="671"/>
      <c r="AW37" s="671"/>
      <c r="AX37" s="671"/>
      <c r="AY37" s="671"/>
      <c r="AZ37" s="671"/>
      <c r="BA37" s="671"/>
      <c r="BB37" s="671"/>
      <c r="BC37" s="671"/>
      <c r="BD37" s="671"/>
      <c r="BE37" s="671"/>
      <c r="BF37" s="671"/>
      <c r="BG37" s="671"/>
      <c r="BH37" s="671"/>
      <c r="BI37" s="671"/>
      <c r="BJ37" s="671"/>
      <c r="BK37" s="671"/>
      <c r="BL37" s="671"/>
      <c r="BM37" s="168">
        <f t="shared" si="0"/>
        <v>0</v>
      </c>
    </row>
    <row r="38" spans="1:65">
      <c r="A38" s="1431"/>
      <c r="B38" s="1432"/>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168">
        <f t="shared" si="0"/>
        <v>0</v>
      </c>
    </row>
    <row r="39" spans="1:65">
      <c r="A39" s="1431"/>
      <c r="B39" s="1432"/>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1"/>
      <c r="BJ39" s="671"/>
      <c r="BK39" s="671"/>
      <c r="BL39" s="671"/>
      <c r="BM39" s="168">
        <f t="shared" si="0"/>
        <v>0</v>
      </c>
    </row>
    <row r="40" spans="1:65">
      <c r="A40" s="2089" t="s">
        <v>821</v>
      </c>
      <c r="B40" s="2090"/>
      <c r="C40" s="672">
        <f t="shared" ref="C40:BL40" si="1">COUNTIF(C16:C39,"○")</f>
        <v>0</v>
      </c>
      <c r="D40" s="672">
        <f t="shared" si="1"/>
        <v>0</v>
      </c>
      <c r="E40" s="672">
        <f t="shared" si="1"/>
        <v>0</v>
      </c>
      <c r="F40" s="672">
        <f t="shared" si="1"/>
        <v>0</v>
      </c>
      <c r="G40" s="672">
        <f t="shared" si="1"/>
        <v>0</v>
      </c>
      <c r="H40" s="672">
        <f t="shared" si="1"/>
        <v>0</v>
      </c>
      <c r="I40" s="672">
        <f t="shared" si="1"/>
        <v>0</v>
      </c>
      <c r="J40" s="672">
        <f t="shared" si="1"/>
        <v>0</v>
      </c>
      <c r="K40" s="672">
        <f t="shared" si="1"/>
        <v>0</v>
      </c>
      <c r="L40" s="672">
        <f t="shared" si="1"/>
        <v>0</v>
      </c>
      <c r="M40" s="672">
        <f t="shared" si="1"/>
        <v>0</v>
      </c>
      <c r="N40" s="672">
        <f t="shared" si="1"/>
        <v>0</v>
      </c>
      <c r="O40" s="672">
        <f t="shared" si="1"/>
        <v>0</v>
      </c>
      <c r="P40" s="672">
        <f t="shared" si="1"/>
        <v>0</v>
      </c>
      <c r="Q40" s="672">
        <f t="shared" si="1"/>
        <v>0</v>
      </c>
      <c r="R40" s="672">
        <f t="shared" si="1"/>
        <v>0</v>
      </c>
      <c r="S40" s="672">
        <f t="shared" si="1"/>
        <v>0</v>
      </c>
      <c r="T40" s="672">
        <f t="shared" si="1"/>
        <v>0</v>
      </c>
      <c r="U40" s="672">
        <f t="shared" si="1"/>
        <v>0</v>
      </c>
      <c r="V40" s="672">
        <f t="shared" si="1"/>
        <v>0</v>
      </c>
      <c r="W40" s="672">
        <f t="shared" si="1"/>
        <v>0</v>
      </c>
      <c r="X40" s="672">
        <f t="shared" si="1"/>
        <v>0</v>
      </c>
      <c r="Y40" s="672">
        <f t="shared" si="1"/>
        <v>0</v>
      </c>
      <c r="Z40" s="672">
        <f t="shared" si="1"/>
        <v>0</v>
      </c>
      <c r="AA40" s="672">
        <f t="shared" si="1"/>
        <v>0</v>
      </c>
      <c r="AB40" s="672">
        <f t="shared" si="1"/>
        <v>0</v>
      </c>
      <c r="AC40" s="672">
        <f t="shared" si="1"/>
        <v>0</v>
      </c>
      <c r="AD40" s="672">
        <f t="shared" si="1"/>
        <v>0</v>
      </c>
      <c r="AE40" s="672">
        <f t="shared" si="1"/>
        <v>0</v>
      </c>
      <c r="AF40" s="672">
        <f t="shared" si="1"/>
        <v>0</v>
      </c>
      <c r="AG40" s="672">
        <f t="shared" si="1"/>
        <v>0</v>
      </c>
      <c r="AH40" s="672">
        <f t="shared" si="1"/>
        <v>0</v>
      </c>
      <c r="AI40" s="672">
        <f t="shared" si="1"/>
        <v>0</v>
      </c>
      <c r="AJ40" s="672">
        <f t="shared" si="1"/>
        <v>0</v>
      </c>
      <c r="AK40" s="672">
        <f t="shared" si="1"/>
        <v>0</v>
      </c>
      <c r="AL40" s="672">
        <f t="shared" si="1"/>
        <v>0</v>
      </c>
      <c r="AM40" s="672">
        <f t="shared" si="1"/>
        <v>0</v>
      </c>
      <c r="AN40" s="672">
        <f t="shared" si="1"/>
        <v>0</v>
      </c>
      <c r="AO40" s="672">
        <f t="shared" si="1"/>
        <v>0</v>
      </c>
      <c r="AP40" s="672">
        <f t="shared" si="1"/>
        <v>0</v>
      </c>
      <c r="AQ40" s="672">
        <f t="shared" si="1"/>
        <v>0</v>
      </c>
      <c r="AR40" s="672">
        <f t="shared" si="1"/>
        <v>0</v>
      </c>
      <c r="AS40" s="672">
        <f t="shared" si="1"/>
        <v>0</v>
      </c>
      <c r="AT40" s="672">
        <f t="shared" si="1"/>
        <v>0</v>
      </c>
      <c r="AU40" s="672">
        <f t="shared" si="1"/>
        <v>0</v>
      </c>
      <c r="AV40" s="672">
        <f t="shared" si="1"/>
        <v>0</v>
      </c>
      <c r="AW40" s="672">
        <f t="shared" si="1"/>
        <v>0</v>
      </c>
      <c r="AX40" s="672">
        <f t="shared" si="1"/>
        <v>0</v>
      </c>
      <c r="AY40" s="672">
        <f t="shared" si="1"/>
        <v>0</v>
      </c>
      <c r="AZ40" s="672">
        <f t="shared" si="1"/>
        <v>0</v>
      </c>
      <c r="BA40" s="672">
        <f t="shared" si="1"/>
        <v>0</v>
      </c>
      <c r="BB40" s="672">
        <f t="shared" si="1"/>
        <v>0</v>
      </c>
      <c r="BC40" s="672">
        <f t="shared" si="1"/>
        <v>0</v>
      </c>
      <c r="BD40" s="672">
        <f t="shared" si="1"/>
        <v>0</v>
      </c>
      <c r="BE40" s="672">
        <f t="shared" si="1"/>
        <v>0</v>
      </c>
      <c r="BF40" s="672">
        <f t="shared" si="1"/>
        <v>0</v>
      </c>
      <c r="BG40" s="672">
        <f t="shared" si="1"/>
        <v>0</v>
      </c>
      <c r="BH40" s="672">
        <f t="shared" si="1"/>
        <v>0</v>
      </c>
      <c r="BI40" s="672">
        <f t="shared" si="1"/>
        <v>0</v>
      </c>
      <c r="BJ40" s="672">
        <f t="shared" si="1"/>
        <v>0</v>
      </c>
      <c r="BK40" s="672">
        <f t="shared" si="1"/>
        <v>0</v>
      </c>
      <c r="BL40" s="672">
        <f t="shared" si="1"/>
        <v>0</v>
      </c>
      <c r="BM40" s="669">
        <f>SUM(BM16:BM39)</f>
        <v>0</v>
      </c>
    </row>
    <row r="41" spans="1:65">
      <c r="A41" s="152" t="s">
        <v>103</v>
      </c>
    </row>
    <row r="42" spans="1:65">
      <c r="A42" s="557"/>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7"/>
  <hyperlinks>
    <hyperlink ref="BS2" location="チェック表!A1" display="戻る"/>
  </hyperlinks>
  <printOptions horizontalCentered="1" verticalCentered="1"/>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2"/>
  <sheetViews>
    <sheetView workbookViewId="0">
      <selection sqref="A1:BQ1"/>
    </sheetView>
  </sheetViews>
  <sheetFormatPr defaultRowHeight="13.5"/>
  <cols>
    <col min="1" max="1" width="2.75" style="152" customWidth="1"/>
    <col min="2" max="2" width="15.875" style="152" customWidth="1"/>
    <col min="3" max="64" width="1.875" style="152" customWidth="1"/>
    <col min="65" max="65" width="6" style="152" customWidth="1"/>
    <col min="66" max="66" width="3.875" style="152" bestFit="1" customWidth="1"/>
    <col min="67" max="67" width="2.75" style="152" customWidth="1"/>
    <col min="68" max="68" width="18.625" style="152" bestFit="1" customWidth="1"/>
    <col min="69" max="69" width="5.75" style="152" customWidth="1"/>
    <col min="70" max="256" width="9" style="152" customWidth="1"/>
    <col min="257" max="257" width="2.75" style="152" customWidth="1"/>
    <col min="258" max="258" width="15.875" style="152" customWidth="1"/>
    <col min="259" max="320" width="1.875" style="152" customWidth="1"/>
    <col min="321" max="321" width="6" style="152" customWidth="1"/>
    <col min="322" max="322" width="3.875" style="152" bestFit="1" customWidth="1"/>
    <col min="323" max="323" width="2.75" style="152" customWidth="1"/>
    <col min="324" max="324" width="18.625" style="152" bestFit="1" customWidth="1"/>
    <col min="325" max="325" width="5.75" style="152" customWidth="1"/>
    <col min="326" max="512" width="9" style="152" customWidth="1"/>
    <col min="513" max="513" width="2.75" style="152" customWidth="1"/>
    <col min="514" max="514" width="15.875" style="152" customWidth="1"/>
    <col min="515" max="576" width="1.875" style="152" customWidth="1"/>
    <col min="577" max="577" width="6" style="152" customWidth="1"/>
    <col min="578" max="578" width="3.875" style="152" bestFit="1" customWidth="1"/>
    <col min="579" max="579" width="2.75" style="152" customWidth="1"/>
    <col min="580" max="580" width="18.625" style="152" bestFit="1" customWidth="1"/>
    <col min="581" max="581" width="5.75" style="152" customWidth="1"/>
    <col min="582" max="768" width="9" style="152" customWidth="1"/>
    <col min="769" max="769" width="2.75" style="152" customWidth="1"/>
    <col min="770" max="770" width="15.875" style="152" customWidth="1"/>
    <col min="771" max="832" width="1.875" style="152" customWidth="1"/>
    <col min="833" max="833" width="6" style="152" customWidth="1"/>
    <col min="834" max="834" width="3.875" style="152" bestFit="1" customWidth="1"/>
    <col min="835" max="835" width="2.75" style="152" customWidth="1"/>
    <col min="836" max="836" width="18.625" style="152" bestFit="1" customWidth="1"/>
    <col min="837" max="837" width="5.75" style="152" customWidth="1"/>
    <col min="838" max="1024" width="9" style="152" customWidth="1"/>
    <col min="1025" max="1025" width="2.75" style="152" customWidth="1"/>
    <col min="1026" max="1026" width="15.875" style="152" customWidth="1"/>
    <col min="1027" max="1088" width="1.875" style="152" customWidth="1"/>
    <col min="1089" max="1089" width="6" style="152" customWidth="1"/>
    <col min="1090" max="1090" width="3.875" style="152" bestFit="1" customWidth="1"/>
    <col min="1091" max="1091" width="2.75" style="152" customWidth="1"/>
    <col min="1092" max="1092" width="18.625" style="152" bestFit="1" customWidth="1"/>
    <col min="1093" max="1093" width="5.75" style="152" customWidth="1"/>
    <col min="1094" max="1280" width="9" style="152" customWidth="1"/>
    <col min="1281" max="1281" width="2.75" style="152" customWidth="1"/>
    <col min="1282" max="1282" width="15.875" style="152" customWidth="1"/>
    <col min="1283" max="1344" width="1.875" style="152" customWidth="1"/>
    <col min="1345" max="1345" width="6" style="152" customWidth="1"/>
    <col min="1346" max="1346" width="3.875" style="152" bestFit="1" customWidth="1"/>
    <col min="1347" max="1347" width="2.75" style="152" customWidth="1"/>
    <col min="1348" max="1348" width="18.625" style="152" bestFit="1" customWidth="1"/>
    <col min="1349" max="1349" width="5.75" style="152" customWidth="1"/>
    <col min="1350" max="1536" width="9" style="152" customWidth="1"/>
    <col min="1537" max="1537" width="2.75" style="152" customWidth="1"/>
    <col min="1538" max="1538" width="15.875" style="152" customWidth="1"/>
    <col min="1539" max="1600" width="1.875" style="152" customWidth="1"/>
    <col min="1601" max="1601" width="6" style="152" customWidth="1"/>
    <col min="1602" max="1602" width="3.875" style="152" bestFit="1" customWidth="1"/>
    <col min="1603" max="1603" width="2.75" style="152" customWidth="1"/>
    <col min="1604" max="1604" width="18.625" style="152" bestFit="1" customWidth="1"/>
    <col min="1605" max="1605" width="5.75" style="152" customWidth="1"/>
    <col min="1606" max="1792" width="9" style="152" customWidth="1"/>
    <col min="1793" max="1793" width="2.75" style="152" customWidth="1"/>
    <col min="1794" max="1794" width="15.875" style="152" customWidth="1"/>
    <col min="1795" max="1856" width="1.875" style="152" customWidth="1"/>
    <col min="1857" max="1857" width="6" style="152" customWidth="1"/>
    <col min="1858" max="1858" width="3.875" style="152" bestFit="1" customWidth="1"/>
    <col min="1859" max="1859" width="2.75" style="152" customWidth="1"/>
    <col min="1860" max="1860" width="18.625" style="152" bestFit="1" customWidth="1"/>
    <col min="1861" max="1861" width="5.75" style="152" customWidth="1"/>
    <col min="1862" max="2048" width="9" style="152" customWidth="1"/>
    <col min="2049" max="2049" width="2.75" style="152" customWidth="1"/>
    <col min="2050" max="2050" width="15.875" style="152" customWidth="1"/>
    <col min="2051" max="2112" width="1.875" style="152" customWidth="1"/>
    <col min="2113" max="2113" width="6" style="152" customWidth="1"/>
    <col min="2114" max="2114" width="3.875" style="152" bestFit="1" customWidth="1"/>
    <col min="2115" max="2115" width="2.75" style="152" customWidth="1"/>
    <col min="2116" max="2116" width="18.625" style="152" bestFit="1" customWidth="1"/>
    <col min="2117" max="2117" width="5.75" style="152" customWidth="1"/>
    <col min="2118" max="2304" width="9" style="152" customWidth="1"/>
    <col min="2305" max="2305" width="2.75" style="152" customWidth="1"/>
    <col min="2306" max="2306" width="15.875" style="152" customWidth="1"/>
    <col min="2307" max="2368" width="1.875" style="152" customWidth="1"/>
    <col min="2369" max="2369" width="6" style="152" customWidth="1"/>
    <col min="2370" max="2370" width="3.875" style="152" bestFit="1" customWidth="1"/>
    <col min="2371" max="2371" width="2.75" style="152" customWidth="1"/>
    <col min="2372" max="2372" width="18.625" style="152" bestFit="1" customWidth="1"/>
    <col min="2373" max="2373" width="5.75" style="152" customWidth="1"/>
    <col min="2374" max="2560" width="9" style="152" customWidth="1"/>
    <col min="2561" max="2561" width="2.75" style="152" customWidth="1"/>
    <col min="2562" max="2562" width="15.875" style="152" customWidth="1"/>
    <col min="2563" max="2624" width="1.875" style="152" customWidth="1"/>
    <col min="2625" max="2625" width="6" style="152" customWidth="1"/>
    <col min="2626" max="2626" width="3.875" style="152" bestFit="1" customWidth="1"/>
    <col min="2627" max="2627" width="2.75" style="152" customWidth="1"/>
    <col min="2628" max="2628" width="18.625" style="152" bestFit="1" customWidth="1"/>
    <col min="2629" max="2629" width="5.75" style="152" customWidth="1"/>
    <col min="2630" max="2816" width="9" style="152" customWidth="1"/>
    <col min="2817" max="2817" width="2.75" style="152" customWidth="1"/>
    <col min="2818" max="2818" width="15.875" style="152" customWidth="1"/>
    <col min="2819" max="2880" width="1.875" style="152" customWidth="1"/>
    <col min="2881" max="2881" width="6" style="152" customWidth="1"/>
    <col min="2882" max="2882" width="3.875" style="152" bestFit="1" customWidth="1"/>
    <col min="2883" max="2883" width="2.75" style="152" customWidth="1"/>
    <col min="2884" max="2884" width="18.625" style="152" bestFit="1" customWidth="1"/>
    <col min="2885" max="2885" width="5.75" style="152" customWidth="1"/>
    <col min="2886" max="3072" width="9" style="152" customWidth="1"/>
    <col min="3073" max="3073" width="2.75" style="152" customWidth="1"/>
    <col min="3074" max="3074" width="15.875" style="152" customWidth="1"/>
    <col min="3075" max="3136" width="1.875" style="152" customWidth="1"/>
    <col min="3137" max="3137" width="6" style="152" customWidth="1"/>
    <col min="3138" max="3138" width="3.875" style="152" bestFit="1" customWidth="1"/>
    <col min="3139" max="3139" width="2.75" style="152" customWidth="1"/>
    <col min="3140" max="3140" width="18.625" style="152" bestFit="1" customWidth="1"/>
    <col min="3141" max="3141" width="5.75" style="152" customWidth="1"/>
    <col min="3142" max="3328" width="9" style="152" customWidth="1"/>
    <col min="3329" max="3329" width="2.75" style="152" customWidth="1"/>
    <col min="3330" max="3330" width="15.875" style="152" customWidth="1"/>
    <col min="3331" max="3392" width="1.875" style="152" customWidth="1"/>
    <col min="3393" max="3393" width="6" style="152" customWidth="1"/>
    <col min="3394" max="3394" width="3.875" style="152" bestFit="1" customWidth="1"/>
    <col min="3395" max="3395" width="2.75" style="152" customWidth="1"/>
    <col min="3396" max="3396" width="18.625" style="152" bestFit="1" customWidth="1"/>
    <col min="3397" max="3397" width="5.75" style="152" customWidth="1"/>
    <col min="3398" max="3584" width="9" style="152" customWidth="1"/>
    <col min="3585" max="3585" width="2.75" style="152" customWidth="1"/>
    <col min="3586" max="3586" width="15.875" style="152" customWidth="1"/>
    <col min="3587" max="3648" width="1.875" style="152" customWidth="1"/>
    <col min="3649" max="3649" width="6" style="152" customWidth="1"/>
    <col min="3650" max="3650" width="3.875" style="152" bestFit="1" customWidth="1"/>
    <col min="3651" max="3651" width="2.75" style="152" customWidth="1"/>
    <col min="3652" max="3652" width="18.625" style="152" bestFit="1" customWidth="1"/>
    <col min="3653" max="3653" width="5.75" style="152" customWidth="1"/>
    <col min="3654" max="3840" width="9" style="152" customWidth="1"/>
    <col min="3841" max="3841" width="2.75" style="152" customWidth="1"/>
    <col min="3842" max="3842" width="15.875" style="152" customWidth="1"/>
    <col min="3843" max="3904" width="1.875" style="152" customWidth="1"/>
    <col min="3905" max="3905" width="6" style="152" customWidth="1"/>
    <col min="3906" max="3906" width="3.875" style="152" bestFit="1" customWidth="1"/>
    <col min="3907" max="3907" width="2.75" style="152" customWidth="1"/>
    <col min="3908" max="3908" width="18.625" style="152" bestFit="1" customWidth="1"/>
    <col min="3909" max="3909" width="5.75" style="152" customWidth="1"/>
    <col min="3910" max="4096" width="9" style="152" customWidth="1"/>
    <col min="4097" max="4097" width="2.75" style="152" customWidth="1"/>
    <col min="4098" max="4098" width="15.875" style="152" customWidth="1"/>
    <col min="4099" max="4160" width="1.875" style="152" customWidth="1"/>
    <col min="4161" max="4161" width="6" style="152" customWidth="1"/>
    <col min="4162" max="4162" width="3.875" style="152" bestFit="1" customWidth="1"/>
    <col min="4163" max="4163" width="2.75" style="152" customWidth="1"/>
    <col min="4164" max="4164" width="18.625" style="152" bestFit="1" customWidth="1"/>
    <col min="4165" max="4165" width="5.75" style="152" customWidth="1"/>
    <col min="4166" max="4352" width="9" style="152" customWidth="1"/>
    <col min="4353" max="4353" width="2.75" style="152" customWidth="1"/>
    <col min="4354" max="4354" width="15.875" style="152" customWidth="1"/>
    <col min="4355" max="4416" width="1.875" style="152" customWidth="1"/>
    <col min="4417" max="4417" width="6" style="152" customWidth="1"/>
    <col min="4418" max="4418" width="3.875" style="152" bestFit="1" customWidth="1"/>
    <col min="4419" max="4419" width="2.75" style="152" customWidth="1"/>
    <col min="4420" max="4420" width="18.625" style="152" bestFit="1" customWidth="1"/>
    <col min="4421" max="4421" width="5.75" style="152" customWidth="1"/>
    <col min="4422" max="4608" width="9" style="152" customWidth="1"/>
    <col min="4609" max="4609" width="2.75" style="152" customWidth="1"/>
    <col min="4610" max="4610" width="15.875" style="152" customWidth="1"/>
    <col min="4611" max="4672" width="1.875" style="152" customWidth="1"/>
    <col min="4673" max="4673" width="6" style="152" customWidth="1"/>
    <col min="4674" max="4674" width="3.875" style="152" bestFit="1" customWidth="1"/>
    <col min="4675" max="4675" width="2.75" style="152" customWidth="1"/>
    <col min="4676" max="4676" width="18.625" style="152" bestFit="1" customWidth="1"/>
    <col min="4677" max="4677" width="5.75" style="152" customWidth="1"/>
    <col min="4678" max="4864" width="9" style="152" customWidth="1"/>
    <col min="4865" max="4865" width="2.75" style="152" customWidth="1"/>
    <col min="4866" max="4866" width="15.875" style="152" customWidth="1"/>
    <col min="4867" max="4928" width="1.875" style="152" customWidth="1"/>
    <col min="4929" max="4929" width="6" style="152" customWidth="1"/>
    <col min="4930" max="4930" width="3.875" style="152" bestFit="1" customWidth="1"/>
    <col min="4931" max="4931" width="2.75" style="152" customWidth="1"/>
    <col min="4932" max="4932" width="18.625" style="152" bestFit="1" customWidth="1"/>
    <col min="4933" max="4933" width="5.75" style="152" customWidth="1"/>
    <col min="4934" max="5120" width="9" style="152" customWidth="1"/>
    <col min="5121" max="5121" width="2.75" style="152" customWidth="1"/>
    <col min="5122" max="5122" width="15.875" style="152" customWidth="1"/>
    <col min="5123" max="5184" width="1.875" style="152" customWidth="1"/>
    <col min="5185" max="5185" width="6" style="152" customWidth="1"/>
    <col min="5186" max="5186" width="3.875" style="152" bestFit="1" customWidth="1"/>
    <col min="5187" max="5187" width="2.75" style="152" customWidth="1"/>
    <col min="5188" max="5188" width="18.625" style="152" bestFit="1" customWidth="1"/>
    <col min="5189" max="5189" width="5.75" style="152" customWidth="1"/>
    <col min="5190" max="5376" width="9" style="152" customWidth="1"/>
    <col min="5377" max="5377" width="2.75" style="152" customWidth="1"/>
    <col min="5378" max="5378" width="15.875" style="152" customWidth="1"/>
    <col min="5379" max="5440" width="1.875" style="152" customWidth="1"/>
    <col min="5441" max="5441" width="6" style="152" customWidth="1"/>
    <col min="5442" max="5442" width="3.875" style="152" bestFit="1" customWidth="1"/>
    <col min="5443" max="5443" width="2.75" style="152" customWidth="1"/>
    <col min="5444" max="5444" width="18.625" style="152" bestFit="1" customWidth="1"/>
    <col min="5445" max="5445" width="5.75" style="152" customWidth="1"/>
    <col min="5446" max="5632" width="9" style="152" customWidth="1"/>
    <col min="5633" max="5633" width="2.75" style="152" customWidth="1"/>
    <col min="5634" max="5634" width="15.875" style="152" customWidth="1"/>
    <col min="5635" max="5696" width="1.875" style="152" customWidth="1"/>
    <col min="5697" max="5697" width="6" style="152" customWidth="1"/>
    <col min="5698" max="5698" width="3.875" style="152" bestFit="1" customWidth="1"/>
    <col min="5699" max="5699" width="2.75" style="152" customWidth="1"/>
    <col min="5700" max="5700" width="18.625" style="152" bestFit="1" customWidth="1"/>
    <col min="5701" max="5701" width="5.75" style="152" customWidth="1"/>
    <col min="5702" max="5888" width="9" style="152" customWidth="1"/>
    <col min="5889" max="5889" width="2.75" style="152" customWidth="1"/>
    <col min="5890" max="5890" width="15.875" style="152" customWidth="1"/>
    <col min="5891" max="5952" width="1.875" style="152" customWidth="1"/>
    <col min="5953" max="5953" width="6" style="152" customWidth="1"/>
    <col min="5954" max="5954" width="3.875" style="152" bestFit="1" customWidth="1"/>
    <col min="5955" max="5955" width="2.75" style="152" customWidth="1"/>
    <col min="5956" max="5956" width="18.625" style="152" bestFit="1" customWidth="1"/>
    <col min="5957" max="5957" width="5.75" style="152" customWidth="1"/>
    <col min="5958" max="6144" width="9" style="152" customWidth="1"/>
    <col min="6145" max="6145" width="2.75" style="152" customWidth="1"/>
    <col min="6146" max="6146" width="15.875" style="152" customWidth="1"/>
    <col min="6147" max="6208" width="1.875" style="152" customWidth="1"/>
    <col min="6209" max="6209" width="6" style="152" customWidth="1"/>
    <col min="6210" max="6210" width="3.875" style="152" bestFit="1" customWidth="1"/>
    <col min="6211" max="6211" width="2.75" style="152" customWidth="1"/>
    <col min="6212" max="6212" width="18.625" style="152" bestFit="1" customWidth="1"/>
    <col min="6213" max="6213" width="5.75" style="152" customWidth="1"/>
    <col min="6214" max="6400" width="9" style="152" customWidth="1"/>
    <col min="6401" max="6401" width="2.75" style="152" customWidth="1"/>
    <col min="6402" max="6402" width="15.875" style="152" customWidth="1"/>
    <col min="6403" max="6464" width="1.875" style="152" customWidth="1"/>
    <col min="6465" max="6465" width="6" style="152" customWidth="1"/>
    <col min="6466" max="6466" width="3.875" style="152" bestFit="1" customWidth="1"/>
    <col min="6467" max="6467" width="2.75" style="152" customWidth="1"/>
    <col min="6468" max="6468" width="18.625" style="152" bestFit="1" customWidth="1"/>
    <col min="6469" max="6469" width="5.75" style="152" customWidth="1"/>
    <col min="6470" max="6656" width="9" style="152" customWidth="1"/>
    <col min="6657" max="6657" width="2.75" style="152" customWidth="1"/>
    <col min="6658" max="6658" width="15.875" style="152" customWidth="1"/>
    <col min="6659" max="6720" width="1.875" style="152" customWidth="1"/>
    <col min="6721" max="6721" width="6" style="152" customWidth="1"/>
    <col min="6722" max="6722" width="3.875" style="152" bestFit="1" customWidth="1"/>
    <col min="6723" max="6723" width="2.75" style="152" customWidth="1"/>
    <col min="6724" max="6724" width="18.625" style="152" bestFit="1" customWidth="1"/>
    <col min="6725" max="6725" width="5.75" style="152" customWidth="1"/>
    <col min="6726" max="6912" width="9" style="152" customWidth="1"/>
    <col min="6913" max="6913" width="2.75" style="152" customWidth="1"/>
    <col min="6914" max="6914" width="15.875" style="152" customWidth="1"/>
    <col min="6915" max="6976" width="1.875" style="152" customWidth="1"/>
    <col min="6977" max="6977" width="6" style="152" customWidth="1"/>
    <col min="6978" max="6978" width="3.875" style="152" bestFit="1" customWidth="1"/>
    <col min="6979" max="6979" width="2.75" style="152" customWidth="1"/>
    <col min="6980" max="6980" width="18.625" style="152" bestFit="1" customWidth="1"/>
    <col min="6981" max="6981" width="5.75" style="152" customWidth="1"/>
    <col min="6982" max="7168" width="9" style="152" customWidth="1"/>
    <col min="7169" max="7169" width="2.75" style="152" customWidth="1"/>
    <col min="7170" max="7170" width="15.875" style="152" customWidth="1"/>
    <col min="7171" max="7232" width="1.875" style="152" customWidth="1"/>
    <col min="7233" max="7233" width="6" style="152" customWidth="1"/>
    <col min="7234" max="7234" width="3.875" style="152" bestFit="1" customWidth="1"/>
    <col min="7235" max="7235" width="2.75" style="152" customWidth="1"/>
    <col min="7236" max="7236" width="18.625" style="152" bestFit="1" customWidth="1"/>
    <col min="7237" max="7237" width="5.75" style="152" customWidth="1"/>
    <col min="7238" max="7424" width="9" style="152" customWidth="1"/>
    <col min="7425" max="7425" width="2.75" style="152" customWidth="1"/>
    <col min="7426" max="7426" width="15.875" style="152" customWidth="1"/>
    <col min="7427" max="7488" width="1.875" style="152" customWidth="1"/>
    <col min="7489" max="7489" width="6" style="152" customWidth="1"/>
    <col min="7490" max="7490" width="3.875" style="152" bestFit="1" customWidth="1"/>
    <col min="7491" max="7491" width="2.75" style="152" customWidth="1"/>
    <col min="7492" max="7492" width="18.625" style="152" bestFit="1" customWidth="1"/>
    <col min="7493" max="7493" width="5.75" style="152" customWidth="1"/>
    <col min="7494" max="7680" width="9" style="152" customWidth="1"/>
    <col min="7681" max="7681" width="2.75" style="152" customWidth="1"/>
    <col min="7682" max="7682" width="15.875" style="152" customWidth="1"/>
    <col min="7683" max="7744" width="1.875" style="152" customWidth="1"/>
    <col min="7745" max="7745" width="6" style="152" customWidth="1"/>
    <col min="7746" max="7746" width="3.875" style="152" bestFit="1" customWidth="1"/>
    <col min="7747" max="7747" width="2.75" style="152" customWidth="1"/>
    <col min="7748" max="7748" width="18.625" style="152" bestFit="1" customWidth="1"/>
    <col min="7749" max="7749" width="5.75" style="152" customWidth="1"/>
    <col min="7750" max="7936" width="9" style="152" customWidth="1"/>
    <col min="7937" max="7937" width="2.75" style="152" customWidth="1"/>
    <col min="7938" max="7938" width="15.875" style="152" customWidth="1"/>
    <col min="7939" max="8000" width="1.875" style="152" customWidth="1"/>
    <col min="8001" max="8001" width="6" style="152" customWidth="1"/>
    <col min="8002" max="8002" width="3.875" style="152" bestFit="1" customWidth="1"/>
    <col min="8003" max="8003" width="2.75" style="152" customWidth="1"/>
    <col min="8004" max="8004" width="18.625" style="152" bestFit="1" customWidth="1"/>
    <col min="8005" max="8005" width="5.75" style="152" customWidth="1"/>
    <col min="8006" max="8192" width="9" style="152" customWidth="1"/>
    <col min="8193" max="8193" width="2.75" style="152" customWidth="1"/>
    <col min="8194" max="8194" width="15.875" style="152" customWidth="1"/>
    <col min="8195" max="8256" width="1.875" style="152" customWidth="1"/>
    <col min="8257" max="8257" width="6" style="152" customWidth="1"/>
    <col min="8258" max="8258" width="3.875" style="152" bestFit="1" customWidth="1"/>
    <col min="8259" max="8259" width="2.75" style="152" customWidth="1"/>
    <col min="8260" max="8260" width="18.625" style="152" bestFit="1" customWidth="1"/>
    <col min="8261" max="8261" width="5.75" style="152" customWidth="1"/>
    <col min="8262" max="8448" width="9" style="152" customWidth="1"/>
    <col min="8449" max="8449" width="2.75" style="152" customWidth="1"/>
    <col min="8450" max="8450" width="15.875" style="152" customWidth="1"/>
    <col min="8451" max="8512" width="1.875" style="152" customWidth="1"/>
    <col min="8513" max="8513" width="6" style="152" customWidth="1"/>
    <col min="8514" max="8514" width="3.875" style="152" bestFit="1" customWidth="1"/>
    <col min="8515" max="8515" width="2.75" style="152" customWidth="1"/>
    <col min="8516" max="8516" width="18.625" style="152" bestFit="1" customWidth="1"/>
    <col min="8517" max="8517" width="5.75" style="152" customWidth="1"/>
    <col min="8518" max="8704" width="9" style="152" customWidth="1"/>
    <col min="8705" max="8705" width="2.75" style="152" customWidth="1"/>
    <col min="8706" max="8706" width="15.875" style="152" customWidth="1"/>
    <col min="8707" max="8768" width="1.875" style="152" customWidth="1"/>
    <col min="8769" max="8769" width="6" style="152" customWidth="1"/>
    <col min="8770" max="8770" width="3.875" style="152" bestFit="1" customWidth="1"/>
    <col min="8771" max="8771" width="2.75" style="152" customWidth="1"/>
    <col min="8772" max="8772" width="18.625" style="152" bestFit="1" customWidth="1"/>
    <col min="8773" max="8773" width="5.75" style="152" customWidth="1"/>
    <col min="8774" max="8960" width="9" style="152" customWidth="1"/>
    <col min="8961" max="8961" width="2.75" style="152" customWidth="1"/>
    <col min="8962" max="8962" width="15.875" style="152" customWidth="1"/>
    <col min="8963" max="9024" width="1.875" style="152" customWidth="1"/>
    <col min="9025" max="9025" width="6" style="152" customWidth="1"/>
    <col min="9026" max="9026" width="3.875" style="152" bestFit="1" customWidth="1"/>
    <col min="9027" max="9027" width="2.75" style="152" customWidth="1"/>
    <col min="9028" max="9028" width="18.625" style="152" bestFit="1" customWidth="1"/>
    <col min="9029" max="9029" width="5.75" style="152" customWidth="1"/>
    <col min="9030" max="9216" width="9" style="152" customWidth="1"/>
    <col min="9217" max="9217" width="2.75" style="152" customWidth="1"/>
    <col min="9218" max="9218" width="15.875" style="152" customWidth="1"/>
    <col min="9219" max="9280" width="1.875" style="152" customWidth="1"/>
    <col min="9281" max="9281" width="6" style="152" customWidth="1"/>
    <col min="9282" max="9282" width="3.875" style="152" bestFit="1" customWidth="1"/>
    <col min="9283" max="9283" width="2.75" style="152" customWidth="1"/>
    <col min="9284" max="9284" width="18.625" style="152" bestFit="1" customWidth="1"/>
    <col min="9285" max="9285" width="5.75" style="152" customWidth="1"/>
    <col min="9286" max="9472" width="9" style="152" customWidth="1"/>
    <col min="9473" max="9473" width="2.75" style="152" customWidth="1"/>
    <col min="9474" max="9474" width="15.875" style="152" customWidth="1"/>
    <col min="9475" max="9536" width="1.875" style="152" customWidth="1"/>
    <col min="9537" max="9537" width="6" style="152" customWidth="1"/>
    <col min="9538" max="9538" width="3.875" style="152" bestFit="1" customWidth="1"/>
    <col min="9539" max="9539" width="2.75" style="152" customWidth="1"/>
    <col min="9540" max="9540" width="18.625" style="152" bestFit="1" customWidth="1"/>
    <col min="9541" max="9541" width="5.75" style="152" customWidth="1"/>
    <col min="9542" max="9728" width="9" style="152" customWidth="1"/>
    <col min="9729" max="9729" width="2.75" style="152" customWidth="1"/>
    <col min="9730" max="9730" width="15.875" style="152" customWidth="1"/>
    <col min="9731" max="9792" width="1.875" style="152" customWidth="1"/>
    <col min="9793" max="9793" width="6" style="152" customWidth="1"/>
    <col min="9794" max="9794" width="3.875" style="152" bestFit="1" customWidth="1"/>
    <col min="9795" max="9795" width="2.75" style="152" customWidth="1"/>
    <col min="9796" max="9796" width="18.625" style="152" bestFit="1" customWidth="1"/>
    <col min="9797" max="9797" width="5.75" style="152" customWidth="1"/>
    <col min="9798" max="9984" width="9" style="152" customWidth="1"/>
    <col min="9985" max="9985" width="2.75" style="152" customWidth="1"/>
    <col min="9986" max="9986" width="15.875" style="152" customWidth="1"/>
    <col min="9987" max="10048" width="1.875" style="152" customWidth="1"/>
    <col min="10049" max="10049" width="6" style="152" customWidth="1"/>
    <col min="10050" max="10050" width="3.875" style="152" bestFit="1" customWidth="1"/>
    <col min="10051" max="10051" width="2.75" style="152" customWidth="1"/>
    <col min="10052" max="10052" width="18.625" style="152" bestFit="1" customWidth="1"/>
    <col min="10053" max="10053" width="5.75" style="152" customWidth="1"/>
    <col min="10054" max="10240" width="9" style="152" customWidth="1"/>
    <col min="10241" max="10241" width="2.75" style="152" customWidth="1"/>
    <col min="10242" max="10242" width="15.875" style="152" customWidth="1"/>
    <col min="10243" max="10304" width="1.875" style="152" customWidth="1"/>
    <col min="10305" max="10305" width="6" style="152" customWidth="1"/>
    <col min="10306" max="10306" width="3.875" style="152" bestFit="1" customWidth="1"/>
    <col min="10307" max="10307" width="2.75" style="152" customWidth="1"/>
    <col min="10308" max="10308" width="18.625" style="152" bestFit="1" customWidth="1"/>
    <col min="10309" max="10309" width="5.75" style="152" customWidth="1"/>
    <col min="10310" max="10496" width="9" style="152" customWidth="1"/>
    <col min="10497" max="10497" width="2.75" style="152" customWidth="1"/>
    <col min="10498" max="10498" width="15.875" style="152" customWidth="1"/>
    <col min="10499" max="10560" width="1.875" style="152" customWidth="1"/>
    <col min="10561" max="10561" width="6" style="152" customWidth="1"/>
    <col min="10562" max="10562" width="3.875" style="152" bestFit="1" customWidth="1"/>
    <col min="10563" max="10563" width="2.75" style="152" customWidth="1"/>
    <col min="10564" max="10564" width="18.625" style="152" bestFit="1" customWidth="1"/>
    <col min="10565" max="10565" width="5.75" style="152" customWidth="1"/>
    <col min="10566" max="10752" width="9" style="152" customWidth="1"/>
    <col min="10753" max="10753" width="2.75" style="152" customWidth="1"/>
    <col min="10754" max="10754" width="15.875" style="152" customWidth="1"/>
    <col min="10755" max="10816" width="1.875" style="152" customWidth="1"/>
    <col min="10817" max="10817" width="6" style="152" customWidth="1"/>
    <col min="10818" max="10818" width="3.875" style="152" bestFit="1" customWidth="1"/>
    <col min="10819" max="10819" width="2.75" style="152" customWidth="1"/>
    <col min="10820" max="10820" width="18.625" style="152" bestFit="1" customWidth="1"/>
    <col min="10821" max="10821" width="5.75" style="152" customWidth="1"/>
    <col min="10822" max="11008" width="9" style="152" customWidth="1"/>
    <col min="11009" max="11009" width="2.75" style="152" customWidth="1"/>
    <col min="11010" max="11010" width="15.875" style="152" customWidth="1"/>
    <col min="11011" max="11072" width="1.875" style="152" customWidth="1"/>
    <col min="11073" max="11073" width="6" style="152" customWidth="1"/>
    <col min="11074" max="11074" width="3.875" style="152" bestFit="1" customWidth="1"/>
    <col min="11075" max="11075" width="2.75" style="152" customWidth="1"/>
    <col min="11076" max="11076" width="18.625" style="152" bestFit="1" customWidth="1"/>
    <col min="11077" max="11077" width="5.75" style="152" customWidth="1"/>
    <col min="11078" max="11264" width="9" style="152" customWidth="1"/>
    <col min="11265" max="11265" width="2.75" style="152" customWidth="1"/>
    <col min="11266" max="11266" width="15.875" style="152" customWidth="1"/>
    <col min="11267" max="11328" width="1.875" style="152" customWidth="1"/>
    <col min="11329" max="11329" width="6" style="152" customWidth="1"/>
    <col min="11330" max="11330" width="3.875" style="152" bestFit="1" customWidth="1"/>
    <col min="11331" max="11331" width="2.75" style="152" customWidth="1"/>
    <col min="11332" max="11332" width="18.625" style="152" bestFit="1" customWidth="1"/>
    <col min="11333" max="11333" width="5.75" style="152" customWidth="1"/>
    <col min="11334" max="11520" width="9" style="152" customWidth="1"/>
    <col min="11521" max="11521" width="2.75" style="152" customWidth="1"/>
    <col min="11522" max="11522" width="15.875" style="152" customWidth="1"/>
    <col min="11523" max="11584" width="1.875" style="152" customWidth="1"/>
    <col min="11585" max="11585" width="6" style="152" customWidth="1"/>
    <col min="11586" max="11586" width="3.875" style="152" bestFit="1" customWidth="1"/>
    <col min="11587" max="11587" width="2.75" style="152" customWidth="1"/>
    <col min="11588" max="11588" width="18.625" style="152" bestFit="1" customWidth="1"/>
    <col min="11589" max="11589" width="5.75" style="152" customWidth="1"/>
    <col min="11590" max="11776" width="9" style="152" customWidth="1"/>
    <col min="11777" max="11777" width="2.75" style="152" customWidth="1"/>
    <col min="11778" max="11778" width="15.875" style="152" customWidth="1"/>
    <col min="11779" max="11840" width="1.875" style="152" customWidth="1"/>
    <col min="11841" max="11841" width="6" style="152" customWidth="1"/>
    <col min="11842" max="11842" width="3.875" style="152" bestFit="1" customWidth="1"/>
    <col min="11843" max="11843" width="2.75" style="152" customWidth="1"/>
    <col min="11844" max="11844" width="18.625" style="152" bestFit="1" customWidth="1"/>
    <col min="11845" max="11845" width="5.75" style="152" customWidth="1"/>
    <col min="11846" max="12032" width="9" style="152" customWidth="1"/>
    <col min="12033" max="12033" width="2.75" style="152" customWidth="1"/>
    <col min="12034" max="12034" width="15.875" style="152" customWidth="1"/>
    <col min="12035" max="12096" width="1.875" style="152" customWidth="1"/>
    <col min="12097" max="12097" width="6" style="152" customWidth="1"/>
    <col min="12098" max="12098" width="3.875" style="152" bestFit="1" customWidth="1"/>
    <col min="12099" max="12099" width="2.75" style="152" customWidth="1"/>
    <col min="12100" max="12100" width="18.625" style="152" bestFit="1" customWidth="1"/>
    <col min="12101" max="12101" width="5.75" style="152" customWidth="1"/>
    <col min="12102" max="12288" width="9" style="152" customWidth="1"/>
    <col min="12289" max="12289" width="2.75" style="152" customWidth="1"/>
    <col min="12290" max="12290" width="15.875" style="152" customWidth="1"/>
    <col min="12291" max="12352" width="1.875" style="152" customWidth="1"/>
    <col min="12353" max="12353" width="6" style="152" customWidth="1"/>
    <col min="12354" max="12354" width="3.875" style="152" bestFit="1" customWidth="1"/>
    <col min="12355" max="12355" width="2.75" style="152" customWidth="1"/>
    <col min="12356" max="12356" width="18.625" style="152" bestFit="1" customWidth="1"/>
    <col min="12357" max="12357" width="5.75" style="152" customWidth="1"/>
    <col min="12358" max="12544" width="9" style="152" customWidth="1"/>
    <col min="12545" max="12545" width="2.75" style="152" customWidth="1"/>
    <col min="12546" max="12546" width="15.875" style="152" customWidth="1"/>
    <col min="12547" max="12608" width="1.875" style="152" customWidth="1"/>
    <col min="12609" max="12609" width="6" style="152" customWidth="1"/>
    <col min="12610" max="12610" width="3.875" style="152" bestFit="1" customWidth="1"/>
    <col min="12611" max="12611" width="2.75" style="152" customWidth="1"/>
    <col min="12612" max="12612" width="18.625" style="152" bestFit="1" customWidth="1"/>
    <col min="12613" max="12613" width="5.75" style="152" customWidth="1"/>
    <col min="12614" max="12800" width="9" style="152" customWidth="1"/>
    <col min="12801" max="12801" width="2.75" style="152" customWidth="1"/>
    <col min="12802" max="12802" width="15.875" style="152" customWidth="1"/>
    <col min="12803" max="12864" width="1.875" style="152" customWidth="1"/>
    <col min="12865" max="12865" width="6" style="152" customWidth="1"/>
    <col min="12866" max="12866" width="3.875" style="152" bestFit="1" customWidth="1"/>
    <col min="12867" max="12867" width="2.75" style="152" customWidth="1"/>
    <col min="12868" max="12868" width="18.625" style="152" bestFit="1" customWidth="1"/>
    <col min="12869" max="12869" width="5.75" style="152" customWidth="1"/>
    <col min="12870" max="13056" width="9" style="152" customWidth="1"/>
    <col min="13057" max="13057" width="2.75" style="152" customWidth="1"/>
    <col min="13058" max="13058" width="15.875" style="152" customWidth="1"/>
    <col min="13059" max="13120" width="1.875" style="152" customWidth="1"/>
    <col min="13121" max="13121" width="6" style="152" customWidth="1"/>
    <col min="13122" max="13122" width="3.875" style="152" bestFit="1" customWidth="1"/>
    <col min="13123" max="13123" width="2.75" style="152" customWidth="1"/>
    <col min="13124" max="13124" width="18.625" style="152" bestFit="1" customWidth="1"/>
    <col min="13125" max="13125" width="5.75" style="152" customWidth="1"/>
    <col min="13126" max="13312" width="9" style="152" customWidth="1"/>
    <col min="13313" max="13313" width="2.75" style="152" customWidth="1"/>
    <col min="13314" max="13314" width="15.875" style="152" customWidth="1"/>
    <col min="13315" max="13376" width="1.875" style="152" customWidth="1"/>
    <col min="13377" max="13377" width="6" style="152" customWidth="1"/>
    <col min="13378" max="13378" width="3.875" style="152" bestFit="1" customWidth="1"/>
    <col min="13379" max="13379" width="2.75" style="152" customWidth="1"/>
    <col min="13380" max="13380" width="18.625" style="152" bestFit="1" customWidth="1"/>
    <col min="13381" max="13381" width="5.75" style="152" customWidth="1"/>
    <col min="13382" max="13568" width="9" style="152" customWidth="1"/>
    <col min="13569" max="13569" width="2.75" style="152" customWidth="1"/>
    <col min="13570" max="13570" width="15.875" style="152" customWidth="1"/>
    <col min="13571" max="13632" width="1.875" style="152" customWidth="1"/>
    <col min="13633" max="13633" width="6" style="152" customWidth="1"/>
    <col min="13634" max="13634" width="3.875" style="152" bestFit="1" customWidth="1"/>
    <col min="13635" max="13635" width="2.75" style="152" customWidth="1"/>
    <col min="13636" max="13636" width="18.625" style="152" bestFit="1" customWidth="1"/>
    <col min="13637" max="13637" width="5.75" style="152" customWidth="1"/>
    <col min="13638" max="13824" width="9" style="152" customWidth="1"/>
    <col min="13825" max="13825" width="2.75" style="152" customWidth="1"/>
    <col min="13826" max="13826" width="15.875" style="152" customWidth="1"/>
    <col min="13827" max="13888" width="1.875" style="152" customWidth="1"/>
    <col min="13889" max="13889" width="6" style="152" customWidth="1"/>
    <col min="13890" max="13890" width="3.875" style="152" bestFit="1" customWidth="1"/>
    <col min="13891" max="13891" width="2.75" style="152" customWidth="1"/>
    <col min="13892" max="13892" width="18.625" style="152" bestFit="1" customWidth="1"/>
    <col min="13893" max="13893" width="5.75" style="152" customWidth="1"/>
    <col min="13894" max="14080" width="9" style="152" customWidth="1"/>
    <col min="14081" max="14081" width="2.75" style="152" customWidth="1"/>
    <col min="14082" max="14082" width="15.875" style="152" customWidth="1"/>
    <col min="14083" max="14144" width="1.875" style="152" customWidth="1"/>
    <col min="14145" max="14145" width="6" style="152" customWidth="1"/>
    <col min="14146" max="14146" width="3.875" style="152" bestFit="1" customWidth="1"/>
    <col min="14147" max="14147" width="2.75" style="152" customWidth="1"/>
    <col min="14148" max="14148" width="18.625" style="152" bestFit="1" customWidth="1"/>
    <col min="14149" max="14149" width="5.75" style="152" customWidth="1"/>
    <col min="14150" max="14336" width="9" style="152" customWidth="1"/>
    <col min="14337" max="14337" width="2.75" style="152" customWidth="1"/>
    <col min="14338" max="14338" width="15.875" style="152" customWidth="1"/>
    <col min="14339" max="14400" width="1.875" style="152" customWidth="1"/>
    <col min="14401" max="14401" width="6" style="152" customWidth="1"/>
    <col min="14402" max="14402" width="3.875" style="152" bestFit="1" customWidth="1"/>
    <col min="14403" max="14403" width="2.75" style="152" customWidth="1"/>
    <col min="14404" max="14404" width="18.625" style="152" bestFit="1" customWidth="1"/>
    <col min="14405" max="14405" width="5.75" style="152" customWidth="1"/>
    <col min="14406" max="14592" width="9" style="152" customWidth="1"/>
    <col min="14593" max="14593" width="2.75" style="152" customWidth="1"/>
    <col min="14594" max="14594" width="15.875" style="152" customWidth="1"/>
    <col min="14595" max="14656" width="1.875" style="152" customWidth="1"/>
    <col min="14657" max="14657" width="6" style="152" customWidth="1"/>
    <col min="14658" max="14658" width="3.875" style="152" bestFit="1" customWidth="1"/>
    <col min="14659" max="14659" width="2.75" style="152" customWidth="1"/>
    <col min="14660" max="14660" width="18.625" style="152" bestFit="1" customWidth="1"/>
    <col min="14661" max="14661" width="5.75" style="152" customWidth="1"/>
    <col min="14662" max="14848" width="9" style="152" customWidth="1"/>
    <col min="14849" max="14849" width="2.75" style="152" customWidth="1"/>
    <col min="14850" max="14850" width="15.875" style="152" customWidth="1"/>
    <col min="14851" max="14912" width="1.875" style="152" customWidth="1"/>
    <col min="14913" max="14913" width="6" style="152" customWidth="1"/>
    <col min="14914" max="14914" width="3.875" style="152" bestFit="1" customWidth="1"/>
    <col min="14915" max="14915" width="2.75" style="152" customWidth="1"/>
    <col min="14916" max="14916" width="18.625" style="152" bestFit="1" customWidth="1"/>
    <col min="14917" max="14917" width="5.75" style="152" customWidth="1"/>
    <col min="14918" max="15104" width="9" style="152" customWidth="1"/>
    <col min="15105" max="15105" width="2.75" style="152" customWidth="1"/>
    <col min="15106" max="15106" width="15.875" style="152" customWidth="1"/>
    <col min="15107" max="15168" width="1.875" style="152" customWidth="1"/>
    <col min="15169" max="15169" width="6" style="152" customWidth="1"/>
    <col min="15170" max="15170" width="3.875" style="152" bestFit="1" customWidth="1"/>
    <col min="15171" max="15171" width="2.75" style="152" customWidth="1"/>
    <col min="15172" max="15172" width="18.625" style="152" bestFit="1" customWidth="1"/>
    <col min="15173" max="15173" width="5.75" style="152" customWidth="1"/>
    <col min="15174" max="15360" width="9" style="152" customWidth="1"/>
    <col min="15361" max="15361" width="2.75" style="152" customWidth="1"/>
    <col min="15362" max="15362" width="15.875" style="152" customWidth="1"/>
    <col min="15363" max="15424" width="1.875" style="152" customWidth="1"/>
    <col min="15425" max="15425" width="6" style="152" customWidth="1"/>
    <col min="15426" max="15426" width="3.875" style="152" bestFit="1" customWidth="1"/>
    <col min="15427" max="15427" width="2.75" style="152" customWidth="1"/>
    <col min="15428" max="15428" width="18.625" style="152" bestFit="1" customWidth="1"/>
    <col min="15429" max="15429" width="5.75" style="152" customWidth="1"/>
    <col min="15430" max="15616" width="9" style="152" customWidth="1"/>
    <col min="15617" max="15617" width="2.75" style="152" customWidth="1"/>
    <col min="15618" max="15618" width="15.875" style="152" customWidth="1"/>
    <col min="15619" max="15680" width="1.875" style="152" customWidth="1"/>
    <col min="15681" max="15681" width="6" style="152" customWidth="1"/>
    <col min="15682" max="15682" width="3.875" style="152" bestFit="1" customWidth="1"/>
    <col min="15683" max="15683" width="2.75" style="152" customWidth="1"/>
    <col min="15684" max="15684" width="18.625" style="152" bestFit="1" customWidth="1"/>
    <col min="15685" max="15685" width="5.75" style="152" customWidth="1"/>
    <col min="15686" max="15872" width="9" style="152" customWidth="1"/>
    <col min="15873" max="15873" width="2.75" style="152" customWidth="1"/>
    <col min="15874" max="15874" width="15.875" style="152" customWidth="1"/>
    <col min="15875" max="15936" width="1.875" style="152" customWidth="1"/>
    <col min="15937" max="15937" width="6" style="152" customWidth="1"/>
    <col min="15938" max="15938" width="3.875" style="152" bestFit="1" customWidth="1"/>
    <col min="15939" max="15939" width="2.75" style="152" customWidth="1"/>
    <col min="15940" max="15940" width="18.625" style="152" bestFit="1" customWidth="1"/>
    <col min="15941" max="15941" width="5.75" style="152" customWidth="1"/>
    <col min="15942" max="16128" width="9" style="152" customWidth="1"/>
    <col min="16129" max="16129" width="2.75" style="152" customWidth="1"/>
    <col min="16130" max="16130" width="15.875" style="152" customWidth="1"/>
    <col min="16131" max="16192" width="1.875" style="152" customWidth="1"/>
    <col min="16193" max="16193" width="6" style="152" customWidth="1"/>
    <col min="16194" max="16194" width="3.875" style="152" bestFit="1" customWidth="1"/>
    <col min="16195" max="16195" width="2.75" style="152" customWidth="1"/>
    <col min="16196" max="16196" width="18.625" style="152" bestFit="1" customWidth="1"/>
    <col min="16197" max="16197" width="5.75" style="152" customWidth="1"/>
    <col min="16198" max="16384" width="9" style="152" customWidth="1"/>
  </cols>
  <sheetData>
    <row r="1" spans="1:69" ht="33.75" customHeight="1">
      <c r="A1" s="2087" t="s">
        <v>874</v>
      </c>
      <c r="B1" s="2087"/>
      <c r="C1" s="2087"/>
      <c r="D1" s="2087"/>
      <c r="E1" s="2087"/>
      <c r="F1" s="2087"/>
      <c r="G1" s="2087"/>
      <c r="H1" s="2087"/>
      <c r="I1" s="2087"/>
      <c r="J1" s="2087"/>
      <c r="K1" s="2087"/>
      <c r="L1" s="2087"/>
      <c r="M1" s="2087"/>
      <c r="N1" s="2087"/>
      <c r="O1" s="2087"/>
      <c r="P1" s="2087"/>
      <c r="Q1" s="2087"/>
      <c r="R1" s="2087"/>
      <c r="S1" s="2087"/>
      <c r="T1" s="2087"/>
      <c r="U1" s="2087"/>
      <c r="V1" s="2087"/>
      <c r="W1" s="2087"/>
      <c r="X1" s="2087"/>
      <c r="Y1" s="2087"/>
      <c r="Z1" s="2087"/>
      <c r="AA1" s="2087"/>
      <c r="AB1" s="2087"/>
      <c r="AC1" s="2087"/>
      <c r="AD1" s="2087"/>
      <c r="AE1" s="2087"/>
      <c r="AF1" s="2087"/>
      <c r="AG1" s="2087"/>
      <c r="AH1" s="2087"/>
      <c r="AI1" s="2087"/>
      <c r="AJ1" s="2087"/>
      <c r="AK1" s="2087"/>
      <c r="AL1" s="2087"/>
      <c r="AM1" s="2087"/>
      <c r="AN1" s="2087"/>
      <c r="AO1" s="2087"/>
      <c r="AP1" s="2087"/>
      <c r="AQ1" s="2087"/>
      <c r="AR1" s="2087"/>
      <c r="AS1" s="2087"/>
      <c r="AT1" s="2087"/>
      <c r="AU1" s="2087"/>
      <c r="AV1" s="2087"/>
      <c r="AW1" s="2087"/>
      <c r="AX1" s="2087"/>
      <c r="AY1" s="2087"/>
      <c r="AZ1" s="2087"/>
      <c r="BA1" s="2087"/>
      <c r="BB1" s="2087"/>
      <c r="BC1" s="2087"/>
      <c r="BD1" s="2087"/>
      <c r="BE1" s="2087"/>
      <c r="BF1" s="2087"/>
      <c r="BG1" s="2087"/>
      <c r="BH1" s="2087"/>
      <c r="BI1" s="2087"/>
      <c r="BJ1" s="2087"/>
      <c r="BK1" s="2087"/>
      <c r="BL1" s="2087"/>
      <c r="BM1" s="2087"/>
      <c r="BN1" s="2088"/>
      <c r="BO1" s="2088"/>
      <c r="BP1" s="2088"/>
      <c r="BQ1" s="2088"/>
    </row>
    <row r="2" spans="1:69">
      <c r="A2" s="1141" t="s">
        <v>6</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c r="AC2" s="1141"/>
      <c r="AD2" s="1141"/>
      <c r="AE2" s="1141"/>
      <c r="AF2" s="1141"/>
      <c r="AG2" s="1141"/>
      <c r="AH2" s="1141"/>
      <c r="AI2" s="1141"/>
      <c r="AJ2" s="1141"/>
      <c r="AK2" s="1141"/>
      <c r="AL2" s="1141"/>
      <c r="AM2" s="1141"/>
      <c r="AN2" s="1141"/>
      <c r="AO2" s="1141"/>
      <c r="AP2" s="1141"/>
      <c r="AQ2" s="1141"/>
      <c r="AR2" s="1141"/>
      <c r="AS2" s="1141"/>
      <c r="AT2" s="1141"/>
      <c r="AU2" s="1141"/>
      <c r="AV2" s="1141"/>
      <c r="AW2" s="1141"/>
      <c r="AX2" s="1141"/>
      <c r="AY2" s="1141"/>
      <c r="AZ2" s="1141"/>
      <c r="BA2" s="1141"/>
      <c r="BB2" s="1141"/>
      <c r="BC2" s="1141"/>
      <c r="BD2" s="1141"/>
      <c r="BE2" s="1141"/>
      <c r="BF2" s="1141"/>
      <c r="BG2" s="1141"/>
      <c r="BH2" s="1141"/>
      <c r="BI2" s="1141"/>
      <c r="BJ2" s="1141"/>
      <c r="BK2" s="1141"/>
      <c r="BL2" s="1141"/>
      <c r="BM2" s="1141"/>
      <c r="BN2" s="1141"/>
      <c r="BO2" s="1141"/>
      <c r="BP2" s="1141"/>
      <c r="BQ2" s="1141"/>
    </row>
    <row r="3" spans="1:69">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row>
    <row r="4" spans="1:69" ht="19.5" customHeight="1">
      <c r="A4" s="2089" t="s">
        <v>297</v>
      </c>
      <c r="B4" s="2090"/>
      <c r="C4" s="1431">
        <v>1</v>
      </c>
      <c r="D4" s="1432"/>
      <c r="E4" s="1431">
        <v>2</v>
      </c>
      <c r="F4" s="1432"/>
      <c r="G4" s="1431">
        <v>3</v>
      </c>
      <c r="H4" s="1432"/>
      <c r="I4" s="1431">
        <v>4</v>
      </c>
      <c r="J4" s="1432"/>
      <c r="K4" s="1431">
        <v>5</v>
      </c>
      <c r="L4" s="1432"/>
      <c r="M4" s="1431">
        <v>6</v>
      </c>
      <c r="N4" s="1432"/>
      <c r="O4" s="1431">
        <v>7</v>
      </c>
      <c r="P4" s="1432"/>
      <c r="Q4" s="1431">
        <v>8</v>
      </c>
      <c r="R4" s="1432"/>
      <c r="S4" s="1431">
        <v>9</v>
      </c>
      <c r="T4" s="1432"/>
      <c r="U4" s="1431">
        <v>10</v>
      </c>
      <c r="V4" s="1432"/>
      <c r="W4" s="1431">
        <v>11</v>
      </c>
      <c r="X4" s="1432"/>
      <c r="Y4" s="1431">
        <v>12</v>
      </c>
      <c r="Z4" s="1432"/>
      <c r="AA4" s="1431">
        <v>13</v>
      </c>
      <c r="AB4" s="1432"/>
      <c r="AC4" s="1431">
        <v>14</v>
      </c>
      <c r="AD4" s="1432"/>
      <c r="AE4" s="1431">
        <v>15</v>
      </c>
      <c r="AF4" s="1432"/>
      <c r="AG4" s="1431">
        <v>16</v>
      </c>
      <c r="AH4" s="1432"/>
      <c r="AI4" s="1431">
        <v>17</v>
      </c>
      <c r="AJ4" s="1432"/>
      <c r="AK4" s="1431">
        <v>18</v>
      </c>
      <c r="AL4" s="1432"/>
      <c r="AM4" s="1431">
        <v>19</v>
      </c>
      <c r="AN4" s="1432"/>
      <c r="AO4" s="1431">
        <v>20</v>
      </c>
      <c r="AP4" s="1432"/>
      <c r="AQ4" s="1431">
        <v>21</v>
      </c>
      <c r="AR4" s="1432"/>
      <c r="AS4" s="1431">
        <v>22</v>
      </c>
      <c r="AT4" s="1432"/>
      <c r="AU4" s="1431">
        <v>23</v>
      </c>
      <c r="AV4" s="1432"/>
      <c r="AW4" s="1431">
        <v>24</v>
      </c>
      <c r="AX4" s="1432"/>
      <c r="AY4" s="1431">
        <v>25</v>
      </c>
      <c r="AZ4" s="1432"/>
      <c r="BA4" s="1431">
        <v>26</v>
      </c>
      <c r="BB4" s="1432"/>
      <c r="BC4" s="1431">
        <v>27</v>
      </c>
      <c r="BD4" s="1432"/>
      <c r="BE4" s="1431">
        <v>28</v>
      </c>
      <c r="BF4" s="1432"/>
      <c r="BG4" s="1431">
        <v>29</v>
      </c>
      <c r="BH4" s="1432"/>
      <c r="BI4" s="1431">
        <v>30</v>
      </c>
      <c r="BJ4" s="1432"/>
      <c r="BK4" s="1431">
        <v>31</v>
      </c>
      <c r="BL4" s="1432"/>
      <c r="BM4" s="168" t="s">
        <v>357</v>
      </c>
    </row>
    <row r="5" spans="1:69" ht="23.25" customHeight="1">
      <c r="A5" s="2089" t="s">
        <v>576</v>
      </c>
      <c r="B5" s="2090"/>
      <c r="C5" s="668" t="s">
        <v>827</v>
      </c>
      <c r="D5" s="668" t="s">
        <v>1105</v>
      </c>
      <c r="E5" s="668" t="s">
        <v>827</v>
      </c>
      <c r="F5" s="668" t="s">
        <v>1105</v>
      </c>
      <c r="G5" s="668" t="s">
        <v>827</v>
      </c>
      <c r="H5" s="668" t="s">
        <v>1105</v>
      </c>
      <c r="I5" s="668" t="s">
        <v>827</v>
      </c>
      <c r="J5" s="668" t="s">
        <v>1105</v>
      </c>
      <c r="K5" s="668" t="s">
        <v>827</v>
      </c>
      <c r="L5" s="668" t="s">
        <v>1105</v>
      </c>
      <c r="M5" s="668" t="s">
        <v>827</v>
      </c>
      <c r="N5" s="668" t="s">
        <v>1105</v>
      </c>
      <c r="O5" s="668" t="s">
        <v>827</v>
      </c>
      <c r="P5" s="668" t="s">
        <v>1105</v>
      </c>
      <c r="Q5" s="668" t="s">
        <v>827</v>
      </c>
      <c r="R5" s="668" t="s">
        <v>1105</v>
      </c>
      <c r="S5" s="668" t="s">
        <v>827</v>
      </c>
      <c r="T5" s="668" t="s">
        <v>1105</v>
      </c>
      <c r="U5" s="668" t="s">
        <v>827</v>
      </c>
      <c r="V5" s="668" t="s">
        <v>1105</v>
      </c>
      <c r="W5" s="668" t="s">
        <v>827</v>
      </c>
      <c r="X5" s="668" t="s">
        <v>1105</v>
      </c>
      <c r="Y5" s="668" t="s">
        <v>827</v>
      </c>
      <c r="Z5" s="668" t="s">
        <v>1105</v>
      </c>
      <c r="AA5" s="668" t="s">
        <v>827</v>
      </c>
      <c r="AB5" s="668" t="s">
        <v>1105</v>
      </c>
      <c r="AC5" s="668" t="s">
        <v>827</v>
      </c>
      <c r="AD5" s="668" t="s">
        <v>1105</v>
      </c>
      <c r="AE5" s="668" t="s">
        <v>827</v>
      </c>
      <c r="AF5" s="668" t="s">
        <v>1105</v>
      </c>
      <c r="AG5" s="668" t="s">
        <v>827</v>
      </c>
      <c r="AH5" s="668" t="s">
        <v>1105</v>
      </c>
      <c r="AI5" s="668" t="s">
        <v>827</v>
      </c>
      <c r="AJ5" s="668" t="s">
        <v>1105</v>
      </c>
      <c r="AK5" s="668" t="s">
        <v>827</v>
      </c>
      <c r="AL5" s="668" t="s">
        <v>1105</v>
      </c>
      <c r="AM5" s="668" t="s">
        <v>827</v>
      </c>
      <c r="AN5" s="668" t="s">
        <v>1105</v>
      </c>
      <c r="AO5" s="668" t="s">
        <v>827</v>
      </c>
      <c r="AP5" s="668" t="s">
        <v>1105</v>
      </c>
      <c r="AQ5" s="668" t="s">
        <v>827</v>
      </c>
      <c r="AR5" s="668" t="s">
        <v>1105</v>
      </c>
      <c r="AS5" s="668" t="s">
        <v>827</v>
      </c>
      <c r="AT5" s="668" t="s">
        <v>1105</v>
      </c>
      <c r="AU5" s="668" t="s">
        <v>827</v>
      </c>
      <c r="AV5" s="668" t="s">
        <v>1105</v>
      </c>
      <c r="AW5" s="668" t="s">
        <v>827</v>
      </c>
      <c r="AX5" s="668" t="s">
        <v>1105</v>
      </c>
      <c r="AY5" s="668" t="s">
        <v>827</v>
      </c>
      <c r="AZ5" s="668" t="s">
        <v>1105</v>
      </c>
      <c r="BA5" s="668" t="s">
        <v>827</v>
      </c>
      <c r="BB5" s="668" t="s">
        <v>1105</v>
      </c>
      <c r="BC5" s="668" t="s">
        <v>827</v>
      </c>
      <c r="BD5" s="668" t="s">
        <v>1105</v>
      </c>
      <c r="BE5" s="668" t="s">
        <v>827</v>
      </c>
      <c r="BF5" s="668" t="s">
        <v>1105</v>
      </c>
      <c r="BG5" s="668" t="s">
        <v>827</v>
      </c>
      <c r="BH5" s="668" t="s">
        <v>1105</v>
      </c>
      <c r="BI5" s="668" t="s">
        <v>827</v>
      </c>
      <c r="BJ5" s="668" t="s">
        <v>1105</v>
      </c>
      <c r="BK5" s="668" t="s">
        <v>827</v>
      </c>
      <c r="BL5" s="668" t="s">
        <v>1105</v>
      </c>
      <c r="BM5" s="674"/>
    </row>
    <row r="6" spans="1:69" ht="23.25" customHeight="1">
      <c r="A6" s="2089" t="s">
        <v>1019</v>
      </c>
      <c r="B6" s="2090"/>
      <c r="C6" s="1431" t="s">
        <v>156</v>
      </c>
      <c r="D6" s="1432"/>
      <c r="E6" s="1431" t="s">
        <v>156</v>
      </c>
      <c r="F6" s="1432"/>
      <c r="G6" s="1431" t="s">
        <v>156</v>
      </c>
      <c r="H6" s="1432"/>
      <c r="I6" s="1431" t="s">
        <v>156</v>
      </c>
      <c r="J6" s="1432"/>
      <c r="K6" s="1431" t="s">
        <v>156</v>
      </c>
      <c r="L6" s="1432"/>
      <c r="M6" s="1431" t="s">
        <v>156</v>
      </c>
      <c r="N6" s="1432"/>
      <c r="O6" s="1431" t="s">
        <v>156</v>
      </c>
      <c r="P6" s="1432"/>
      <c r="Q6" s="1431" t="s">
        <v>156</v>
      </c>
      <c r="R6" s="1432"/>
      <c r="S6" s="1431" t="s">
        <v>156</v>
      </c>
      <c r="T6" s="1432"/>
      <c r="U6" s="1431" t="s">
        <v>156</v>
      </c>
      <c r="V6" s="1432"/>
      <c r="W6" s="1431" t="s">
        <v>156</v>
      </c>
      <c r="X6" s="1432"/>
      <c r="Y6" s="1431" t="s">
        <v>156</v>
      </c>
      <c r="Z6" s="1432"/>
      <c r="AA6" s="1431" t="s">
        <v>156</v>
      </c>
      <c r="AB6" s="1432"/>
      <c r="AC6" s="1431" t="s">
        <v>156</v>
      </c>
      <c r="AD6" s="1432"/>
      <c r="AE6" s="1431" t="s">
        <v>156</v>
      </c>
      <c r="AF6" s="1432"/>
      <c r="AG6" s="1431" t="s">
        <v>156</v>
      </c>
      <c r="AH6" s="1432"/>
      <c r="AI6" s="1431" t="s">
        <v>156</v>
      </c>
      <c r="AJ6" s="1432"/>
      <c r="AK6" s="1431" t="s">
        <v>156</v>
      </c>
      <c r="AL6" s="1432"/>
      <c r="AM6" s="1431" t="s">
        <v>156</v>
      </c>
      <c r="AN6" s="1432"/>
      <c r="AO6" s="1431" t="s">
        <v>156</v>
      </c>
      <c r="AP6" s="1432"/>
      <c r="AQ6" s="1431" t="s">
        <v>156</v>
      </c>
      <c r="AR6" s="1432"/>
      <c r="AS6" s="1431" t="s">
        <v>156</v>
      </c>
      <c r="AT6" s="1432"/>
      <c r="AU6" s="1431" t="s">
        <v>156</v>
      </c>
      <c r="AV6" s="1432"/>
      <c r="AW6" s="1431" t="s">
        <v>156</v>
      </c>
      <c r="AX6" s="1432"/>
      <c r="AY6" s="1431" t="s">
        <v>156</v>
      </c>
      <c r="AZ6" s="1432"/>
      <c r="BA6" s="1431" t="s">
        <v>156</v>
      </c>
      <c r="BB6" s="1432"/>
      <c r="BC6" s="1431" t="s">
        <v>156</v>
      </c>
      <c r="BD6" s="1432"/>
      <c r="BE6" s="1431" t="s">
        <v>156</v>
      </c>
      <c r="BF6" s="1432"/>
      <c r="BG6" s="1431" t="s">
        <v>156</v>
      </c>
      <c r="BH6" s="1432"/>
      <c r="BI6" s="1431" t="s">
        <v>156</v>
      </c>
      <c r="BJ6" s="1432"/>
      <c r="BK6" s="1431" t="s">
        <v>156</v>
      </c>
      <c r="BL6" s="1432"/>
      <c r="BM6" s="549">
        <f>COUNTIF(C6:BL6,"○")</f>
        <v>31</v>
      </c>
      <c r="BN6" s="152" t="s">
        <v>533</v>
      </c>
    </row>
    <row r="7" spans="1:69" ht="23.25" customHeight="1">
      <c r="A7" s="2091" t="s">
        <v>1106</v>
      </c>
      <c r="B7" s="2092"/>
      <c r="C7" s="1013" t="s">
        <v>156</v>
      </c>
      <c r="D7" s="1015"/>
      <c r="E7" s="1013" t="s">
        <v>156</v>
      </c>
      <c r="F7" s="1015"/>
      <c r="G7" s="1013" t="s">
        <v>156</v>
      </c>
      <c r="H7" s="1015"/>
      <c r="I7" s="1013" t="s">
        <v>156</v>
      </c>
      <c r="J7" s="1015"/>
      <c r="K7" s="1013"/>
      <c r="L7" s="1015"/>
      <c r="M7" s="1013"/>
      <c r="N7" s="1015"/>
      <c r="O7" s="1013" t="s">
        <v>156</v>
      </c>
      <c r="P7" s="1015"/>
      <c r="Q7" s="1013" t="s">
        <v>156</v>
      </c>
      <c r="R7" s="1015"/>
      <c r="S7" s="1013" t="s">
        <v>156</v>
      </c>
      <c r="T7" s="1015"/>
      <c r="U7" s="1013" t="s">
        <v>156</v>
      </c>
      <c r="V7" s="1015"/>
      <c r="W7" s="1013" t="s">
        <v>156</v>
      </c>
      <c r="X7" s="1015"/>
      <c r="Y7" s="1013" t="s">
        <v>156</v>
      </c>
      <c r="Z7" s="1015"/>
      <c r="AA7" s="1013"/>
      <c r="AB7" s="1015"/>
      <c r="AC7" s="1013"/>
      <c r="AD7" s="1015"/>
      <c r="AE7" s="1013"/>
      <c r="AF7" s="1015"/>
      <c r="AG7" s="1013" t="s">
        <v>156</v>
      </c>
      <c r="AH7" s="1015"/>
      <c r="AI7" s="1013" t="s">
        <v>156</v>
      </c>
      <c r="AJ7" s="1015"/>
      <c r="AK7" s="1013" t="s">
        <v>156</v>
      </c>
      <c r="AL7" s="1015"/>
      <c r="AM7" s="1013"/>
      <c r="AN7" s="1015"/>
      <c r="AO7" s="1013"/>
      <c r="AP7" s="1015"/>
      <c r="AQ7" s="1013" t="s">
        <v>156</v>
      </c>
      <c r="AR7" s="1015"/>
      <c r="AS7" s="1013" t="s">
        <v>156</v>
      </c>
      <c r="AT7" s="1015"/>
      <c r="AU7" s="1013" t="s">
        <v>156</v>
      </c>
      <c r="AV7" s="1015"/>
      <c r="AW7" s="1013"/>
      <c r="AX7" s="1015"/>
      <c r="AY7" s="1013"/>
      <c r="AZ7" s="1015"/>
      <c r="BA7" s="1013" t="s">
        <v>156</v>
      </c>
      <c r="BB7" s="1015"/>
      <c r="BC7" s="1013" t="s">
        <v>156</v>
      </c>
      <c r="BD7" s="1015"/>
      <c r="BE7" s="1013" t="s">
        <v>156</v>
      </c>
      <c r="BF7" s="1015"/>
      <c r="BG7" s="1013" t="s">
        <v>156</v>
      </c>
      <c r="BH7" s="1015"/>
      <c r="BI7" s="1013"/>
      <c r="BJ7" s="1015"/>
      <c r="BK7" s="1013"/>
      <c r="BL7" s="1014"/>
      <c r="BM7" s="675">
        <f>COUNTIF(C7:BL7,"○")</f>
        <v>20</v>
      </c>
      <c r="BN7" s="152" t="s">
        <v>1109</v>
      </c>
      <c r="BO7" s="152" t="s">
        <v>1110</v>
      </c>
      <c r="BP7" s="629" t="s">
        <v>516</v>
      </c>
      <c r="BQ7" s="677">
        <f>ROUNDDOWN(BM6/7*3,0)</f>
        <v>13</v>
      </c>
    </row>
    <row r="8" spans="1:69" ht="23.25" customHeight="1">
      <c r="A8" s="666"/>
      <c r="B8" s="667" t="s">
        <v>832</v>
      </c>
      <c r="C8" s="669" t="s">
        <v>156</v>
      </c>
      <c r="D8" s="669" t="s">
        <v>156</v>
      </c>
      <c r="E8" s="669" t="s">
        <v>156</v>
      </c>
      <c r="F8" s="669" t="s">
        <v>156</v>
      </c>
      <c r="G8" s="669" t="s">
        <v>156</v>
      </c>
      <c r="H8" s="669" t="s">
        <v>156</v>
      </c>
      <c r="I8" s="669" t="s">
        <v>156</v>
      </c>
      <c r="J8" s="669" t="s">
        <v>156</v>
      </c>
      <c r="K8" s="669"/>
      <c r="L8" s="669"/>
      <c r="M8" s="669"/>
      <c r="N8" s="669"/>
      <c r="O8" s="669" t="s">
        <v>156</v>
      </c>
      <c r="P8" s="669"/>
      <c r="Q8" s="669" t="s">
        <v>156</v>
      </c>
      <c r="R8" s="669" t="s">
        <v>156</v>
      </c>
      <c r="S8" s="669" t="s">
        <v>156</v>
      </c>
      <c r="T8" s="669" t="s">
        <v>156</v>
      </c>
      <c r="U8" s="669" t="s">
        <v>156</v>
      </c>
      <c r="V8" s="669" t="s">
        <v>156</v>
      </c>
      <c r="W8" s="669" t="s">
        <v>156</v>
      </c>
      <c r="X8" s="669"/>
      <c r="Y8" s="669" t="s">
        <v>156</v>
      </c>
      <c r="Z8" s="669" t="s">
        <v>156</v>
      </c>
      <c r="AA8" s="669"/>
      <c r="AB8" s="669"/>
      <c r="AC8" s="669"/>
      <c r="AD8" s="669"/>
      <c r="AE8" s="669"/>
      <c r="AF8" s="669"/>
      <c r="AG8" s="669"/>
      <c r="AH8" s="669" t="s">
        <v>156</v>
      </c>
      <c r="AI8" s="669" t="s">
        <v>156</v>
      </c>
      <c r="AJ8" s="669" t="s">
        <v>156</v>
      </c>
      <c r="AK8" s="669" t="s">
        <v>156</v>
      </c>
      <c r="AL8" s="669" t="s">
        <v>156</v>
      </c>
      <c r="AM8" s="669"/>
      <c r="AN8" s="669"/>
      <c r="AO8" s="669"/>
      <c r="AP8" s="669"/>
      <c r="AQ8" s="669" t="s">
        <v>156</v>
      </c>
      <c r="AR8" s="669" t="s">
        <v>156</v>
      </c>
      <c r="AS8" s="669" t="s">
        <v>156</v>
      </c>
      <c r="AT8" s="669" t="s">
        <v>156</v>
      </c>
      <c r="AU8" s="669" t="s">
        <v>156</v>
      </c>
      <c r="AV8" s="669" t="s">
        <v>156</v>
      </c>
      <c r="AW8" s="669"/>
      <c r="AX8" s="669"/>
      <c r="AY8" s="669"/>
      <c r="AZ8" s="669"/>
      <c r="BA8" s="669" t="s">
        <v>156</v>
      </c>
      <c r="BB8" s="669" t="s">
        <v>156</v>
      </c>
      <c r="BC8" s="669" t="s">
        <v>156</v>
      </c>
      <c r="BD8" s="669" t="s">
        <v>156</v>
      </c>
      <c r="BE8" s="669" t="s">
        <v>156</v>
      </c>
      <c r="BF8" s="669" t="s">
        <v>156</v>
      </c>
      <c r="BG8" s="669" t="s">
        <v>156</v>
      </c>
      <c r="BH8" s="669" t="s">
        <v>156</v>
      </c>
      <c r="BI8" s="669"/>
      <c r="BJ8" s="669"/>
      <c r="BK8" s="669"/>
      <c r="BL8" s="669"/>
      <c r="BM8" s="626">
        <f>COUNTIF(C8:BL8,"○")</f>
        <v>37</v>
      </c>
      <c r="BN8" s="152" t="s">
        <v>1111</v>
      </c>
      <c r="BP8" s="190"/>
      <c r="BQ8" s="164"/>
    </row>
    <row r="9" spans="1:69" ht="23.25" customHeight="1">
      <c r="A9" s="2089" t="s">
        <v>260</v>
      </c>
      <c r="B9" s="2090"/>
      <c r="C9" s="670">
        <v>10</v>
      </c>
      <c r="D9" s="670">
        <v>9</v>
      </c>
      <c r="E9" s="670">
        <v>8</v>
      </c>
      <c r="F9" s="670">
        <v>10</v>
      </c>
      <c r="G9" s="670">
        <v>14</v>
      </c>
      <c r="H9" s="670">
        <v>15</v>
      </c>
      <c r="I9" s="670">
        <v>9</v>
      </c>
      <c r="J9" s="670">
        <v>9</v>
      </c>
      <c r="K9" s="670"/>
      <c r="L9" s="670"/>
      <c r="M9" s="670"/>
      <c r="N9" s="670"/>
      <c r="O9" s="670">
        <v>10</v>
      </c>
      <c r="P9" s="670"/>
      <c r="Q9" s="670">
        <v>12</v>
      </c>
      <c r="R9" s="670">
        <v>9</v>
      </c>
      <c r="S9" s="670">
        <v>9</v>
      </c>
      <c r="T9" s="670">
        <v>9</v>
      </c>
      <c r="U9" s="670">
        <v>8</v>
      </c>
      <c r="V9" s="670">
        <v>12</v>
      </c>
      <c r="W9" s="670">
        <v>11</v>
      </c>
      <c r="X9" s="670"/>
      <c r="Y9" s="670">
        <v>12</v>
      </c>
      <c r="Z9" s="670">
        <v>8</v>
      </c>
      <c r="AA9" s="670"/>
      <c r="AB9" s="670"/>
      <c r="AC9" s="670"/>
      <c r="AD9" s="670"/>
      <c r="AE9" s="670"/>
      <c r="AF9" s="670"/>
      <c r="AG9" s="670"/>
      <c r="AH9" s="670">
        <v>8</v>
      </c>
      <c r="AI9" s="670">
        <v>8</v>
      </c>
      <c r="AJ9" s="670">
        <v>9</v>
      </c>
      <c r="AK9" s="670">
        <v>10</v>
      </c>
      <c r="AL9" s="670">
        <v>11</v>
      </c>
      <c r="AM9" s="670"/>
      <c r="AN9" s="670"/>
      <c r="AO9" s="671"/>
      <c r="AP9" s="671"/>
      <c r="AQ9" s="671">
        <v>12</v>
      </c>
      <c r="AR9" s="671">
        <v>13</v>
      </c>
      <c r="AS9" s="671">
        <v>8</v>
      </c>
      <c r="AT9" s="671">
        <v>8</v>
      </c>
      <c r="AU9" s="671">
        <v>12</v>
      </c>
      <c r="AV9" s="671">
        <v>13</v>
      </c>
      <c r="AW9" s="671"/>
      <c r="AX9" s="671"/>
      <c r="AY9" s="671"/>
      <c r="AZ9" s="671"/>
      <c r="BA9" s="671">
        <v>13</v>
      </c>
      <c r="BB9" s="671">
        <v>13</v>
      </c>
      <c r="BC9" s="671">
        <v>12</v>
      </c>
      <c r="BD9" s="671">
        <v>10</v>
      </c>
      <c r="BE9" s="671">
        <v>10</v>
      </c>
      <c r="BF9" s="671">
        <v>8</v>
      </c>
      <c r="BG9" s="671">
        <v>12</v>
      </c>
      <c r="BH9" s="671">
        <v>12</v>
      </c>
      <c r="BI9" s="671"/>
      <c r="BJ9" s="671"/>
      <c r="BK9" s="671"/>
      <c r="BL9" s="673"/>
      <c r="BM9" s="675">
        <f>SUM(C9:BL9)</f>
        <v>386</v>
      </c>
      <c r="BN9" s="152" t="s">
        <v>1069</v>
      </c>
      <c r="BO9" s="152" t="s">
        <v>1110</v>
      </c>
      <c r="BP9" s="629" t="s">
        <v>1113</v>
      </c>
      <c r="BQ9" s="678">
        <f>BM8*10</f>
        <v>370</v>
      </c>
    </row>
    <row r="10" spans="1:69" ht="19.5" customHeight="1">
      <c r="A10" s="2093" t="s">
        <v>1171</v>
      </c>
      <c r="B10" s="2094"/>
      <c r="C10" s="2094"/>
      <c r="D10" s="2094"/>
      <c r="E10" s="2094"/>
      <c r="F10" s="2094"/>
      <c r="G10" s="2094"/>
      <c r="H10" s="2094"/>
      <c r="I10" s="2094"/>
      <c r="J10" s="2094"/>
      <c r="K10" s="2094"/>
      <c r="L10" s="2094"/>
      <c r="M10" s="2094"/>
      <c r="N10" s="2094"/>
      <c r="O10" s="2094"/>
      <c r="P10" s="2094"/>
      <c r="Q10" s="2094"/>
      <c r="R10" s="2094"/>
      <c r="S10" s="2094"/>
      <c r="T10" s="2094"/>
      <c r="U10" s="2094"/>
      <c r="V10" s="2094"/>
      <c r="W10" s="2094"/>
      <c r="X10" s="2094"/>
      <c r="Y10" s="2094"/>
      <c r="Z10" s="2094"/>
      <c r="AA10" s="2094"/>
      <c r="AB10" s="2094"/>
      <c r="AC10" s="2094"/>
      <c r="AD10" s="2094"/>
      <c r="AE10" s="2094"/>
      <c r="AF10" s="2094"/>
      <c r="AG10" s="2094"/>
      <c r="AH10" s="2094"/>
      <c r="AI10" s="2094"/>
      <c r="AJ10" s="2094"/>
      <c r="AK10" s="2094"/>
      <c r="AL10" s="2094"/>
      <c r="AM10" s="2094"/>
      <c r="AN10" s="2094"/>
      <c r="AO10" s="2094"/>
      <c r="AP10" s="2094"/>
      <c r="AQ10" s="2094"/>
      <c r="AR10" s="2094"/>
      <c r="AS10" s="2094"/>
      <c r="AT10" s="2094"/>
      <c r="AU10" s="2094"/>
      <c r="AV10" s="2094"/>
      <c r="AW10" s="2094"/>
      <c r="AX10" s="2094"/>
      <c r="AY10" s="2094"/>
      <c r="AZ10" s="2094"/>
      <c r="BA10" s="2094"/>
      <c r="BB10" s="2094"/>
      <c r="BC10" s="2094"/>
      <c r="BD10" s="2094"/>
      <c r="BE10" s="2094"/>
      <c r="BF10" s="2094"/>
      <c r="BG10" s="2094"/>
      <c r="BH10" s="2094"/>
      <c r="BI10" s="2094"/>
      <c r="BJ10" s="2094"/>
      <c r="BK10" s="2094"/>
      <c r="BL10" s="2094"/>
      <c r="BM10" s="1635"/>
    </row>
    <row r="11" spans="1:69" ht="19.5" customHeight="1">
      <c r="A11" s="1409"/>
      <c r="B11" s="1409"/>
      <c r="C11" s="1409"/>
      <c r="D11" s="1409"/>
      <c r="E11" s="1409"/>
      <c r="F11" s="1409"/>
      <c r="G11" s="1409"/>
      <c r="H11" s="1409"/>
      <c r="I11" s="1409"/>
      <c r="J11" s="1409"/>
      <c r="K11" s="1409"/>
      <c r="L11" s="1409"/>
      <c r="M11" s="1409"/>
      <c r="N11" s="1409"/>
      <c r="O11" s="1409"/>
      <c r="P11" s="1409"/>
      <c r="Q11" s="1409"/>
      <c r="R11" s="1409"/>
      <c r="S11" s="1409"/>
      <c r="T11" s="1409"/>
      <c r="U11" s="1409"/>
      <c r="V11" s="1409"/>
      <c r="W11" s="1409"/>
      <c r="X11" s="1409"/>
      <c r="Y11" s="1409"/>
      <c r="Z11" s="1409"/>
      <c r="AA11" s="1409"/>
      <c r="AB11" s="1409"/>
      <c r="AC11" s="1409"/>
      <c r="AD11" s="1409"/>
      <c r="AE11" s="1409"/>
      <c r="AF11" s="1409"/>
      <c r="AG11" s="1409"/>
      <c r="AH11" s="1409"/>
      <c r="AI11" s="1409"/>
      <c r="AJ11" s="1409"/>
      <c r="AK11" s="1409"/>
      <c r="AL11" s="1409"/>
      <c r="AM11" s="1409"/>
      <c r="AN11" s="1409"/>
      <c r="AO11" s="1409"/>
      <c r="AP11" s="1409"/>
      <c r="AQ11" s="1409"/>
      <c r="AR11" s="1409"/>
      <c r="AS11" s="1409"/>
      <c r="AT11" s="1409"/>
      <c r="AU11" s="1409"/>
      <c r="AV11" s="1409"/>
      <c r="AW11" s="1409"/>
      <c r="AX11" s="1409"/>
      <c r="AY11" s="1409"/>
      <c r="AZ11" s="1409"/>
      <c r="BA11" s="1409"/>
      <c r="BB11" s="1409"/>
      <c r="BC11" s="1409"/>
      <c r="BD11" s="1409"/>
      <c r="BE11" s="1409"/>
      <c r="BF11" s="1409"/>
      <c r="BG11" s="1409"/>
      <c r="BH11" s="1409"/>
      <c r="BI11" s="1409"/>
      <c r="BJ11" s="1409"/>
      <c r="BK11" s="1409"/>
      <c r="BL11" s="1409"/>
      <c r="BM11" s="1409"/>
    </row>
    <row r="12" spans="1:69" ht="42" customHeight="1">
      <c r="A12" s="1634"/>
      <c r="B12" s="1634"/>
      <c r="C12" s="1634"/>
      <c r="D12" s="1634"/>
      <c r="E12" s="1634"/>
      <c r="F12" s="1634"/>
      <c r="G12" s="1634"/>
      <c r="H12" s="1634"/>
      <c r="I12" s="1634"/>
      <c r="J12" s="1634"/>
      <c r="K12" s="1634"/>
      <c r="L12" s="1634"/>
      <c r="M12" s="1634"/>
      <c r="N12" s="1634"/>
      <c r="O12" s="1634"/>
      <c r="P12" s="1634"/>
      <c r="Q12" s="1634"/>
      <c r="R12" s="1634"/>
      <c r="S12" s="1634"/>
      <c r="T12" s="1634"/>
      <c r="U12" s="1634"/>
      <c r="V12" s="1634"/>
      <c r="W12" s="1634"/>
      <c r="X12" s="1634"/>
      <c r="Y12" s="1634"/>
      <c r="Z12" s="1634"/>
      <c r="AA12" s="1634"/>
      <c r="AB12" s="1634"/>
      <c r="AC12" s="1634"/>
      <c r="AD12" s="1634"/>
      <c r="AE12" s="1634"/>
      <c r="AF12" s="1634"/>
      <c r="AG12" s="1634"/>
      <c r="AH12" s="1634"/>
      <c r="AI12" s="1634"/>
      <c r="AJ12" s="1634"/>
      <c r="AK12" s="1634"/>
      <c r="AL12" s="1634"/>
      <c r="AM12" s="1634"/>
      <c r="AN12" s="1634"/>
      <c r="AO12" s="1634"/>
      <c r="AP12" s="1634"/>
      <c r="AQ12" s="1634"/>
      <c r="AR12" s="1634"/>
      <c r="AS12" s="1634"/>
      <c r="AT12" s="1634"/>
      <c r="AU12" s="1634"/>
      <c r="AV12" s="1634"/>
      <c r="AW12" s="1634"/>
      <c r="AX12" s="1634"/>
      <c r="AY12" s="1634"/>
      <c r="AZ12" s="1634"/>
      <c r="BA12" s="1634"/>
      <c r="BB12" s="1634"/>
      <c r="BC12" s="1634"/>
      <c r="BD12" s="1634"/>
      <c r="BE12" s="1634"/>
      <c r="BF12" s="1634"/>
      <c r="BG12" s="1634"/>
      <c r="BH12" s="1634"/>
      <c r="BI12" s="1634"/>
      <c r="BJ12" s="1634"/>
      <c r="BK12" s="1634"/>
      <c r="BL12" s="1634"/>
      <c r="BM12" s="1634"/>
    </row>
    <row r="13" spans="1:69">
      <c r="A13" s="62" t="s">
        <v>1114</v>
      </c>
      <c r="B13" s="62"/>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row>
    <row r="14" spans="1:69">
      <c r="A14" s="1013" t="s">
        <v>1115</v>
      </c>
      <c r="B14" s="1015"/>
      <c r="C14" s="1431">
        <v>1</v>
      </c>
      <c r="D14" s="1432"/>
      <c r="E14" s="1431">
        <v>2</v>
      </c>
      <c r="F14" s="1432"/>
      <c r="G14" s="1431">
        <v>3</v>
      </c>
      <c r="H14" s="1432"/>
      <c r="I14" s="1431">
        <v>4</v>
      </c>
      <c r="J14" s="1432"/>
      <c r="K14" s="1431">
        <v>5</v>
      </c>
      <c r="L14" s="1432"/>
      <c r="M14" s="1431">
        <v>6</v>
      </c>
      <c r="N14" s="1432"/>
      <c r="O14" s="1431">
        <v>7</v>
      </c>
      <c r="P14" s="1432"/>
      <c r="Q14" s="1431">
        <v>8</v>
      </c>
      <c r="R14" s="1432"/>
      <c r="S14" s="1431">
        <v>9</v>
      </c>
      <c r="T14" s="1432"/>
      <c r="U14" s="1431">
        <v>10</v>
      </c>
      <c r="V14" s="1432"/>
      <c r="W14" s="1431">
        <v>11</v>
      </c>
      <c r="X14" s="1432"/>
      <c r="Y14" s="1431">
        <v>12</v>
      </c>
      <c r="Z14" s="1432"/>
      <c r="AA14" s="1431">
        <v>13</v>
      </c>
      <c r="AB14" s="1432"/>
      <c r="AC14" s="1431">
        <v>14</v>
      </c>
      <c r="AD14" s="1432"/>
      <c r="AE14" s="1431">
        <v>15</v>
      </c>
      <c r="AF14" s="1432"/>
      <c r="AG14" s="1431">
        <v>16</v>
      </c>
      <c r="AH14" s="1432"/>
      <c r="AI14" s="1431">
        <v>17</v>
      </c>
      <c r="AJ14" s="1432"/>
      <c r="AK14" s="1431">
        <v>18</v>
      </c>
      <c r="AL14" s="1432"/>
      <c r="AM14" s="1431">
        <v>19</v>
      </c>
      <c r="AN14" s="1432"/>
      <c r="AO14" s="1431">
        <v>20</v>
      </c>
      <c r="AP14" s="1432"/>
      <c r="AQ14" s="1431">
        <v>21</v>
      </c>
      <c r="AR14" s="1432"/>
      <c r="AS14" s="1431">
        <v>22</v>
      </c>
      <c r="AT14" s="1432"/>
      <c r="AU14" s="1431">
        <v>23</v>
      </c>
      <c r="AV14" s="1432"/>
      <c r="AW14" s="1431">
        <v>24</v>
      </c>
      <c r="AX14" s="1432"/>
      <c r="AY14" s="1431">
        <v>25</v>
      </c>
      <c r="AZ14" s="1432"/>
      <c r="BA14" s="1431">
        <v>26</v>
      </c>
      <c r="BB14" s="1432"/>
      <c r="BC14" s="1431">
        <v>27</v>
      </c>
      <c r="BD14" s="1432"/>
      <c r="BE14" s="1431">
        <v>28</v>
      </c>
      <c r="BF14" s="1432"/>
      <c r="BG14" s="1431">
        <v>29</v>
      </c>
      <c r="BH14" s="1432"/>
      <c r="BI14" s="1431">
        <v>30</v>
      </c>
      <c r="BJ14" s="1432"/>
      <c r="BK14" s="1431">
        <v>31</v>
      </c>
      <c r="BL14" s="1432"/>
      <c r="BM14" s="1897" t="s">
        <v>357</v>
      </c>
    </row>
    <row r="15" spans="1:69">
      <c r="A15" s="1016"/>
      <c r="B15" s="1018"/>
      <c r="C15" s="668" t="s">
        <v>827</v>
      </c>
      <c r="D15" s="668" t="s">
        <v>1105</v>
      </c>
      <c r="E15" s="668" t="s">
        <v>827</v>
      </c>
      <c r="F15" s="668" t="s">
        <v>1105</v>
      </c>
      <c r="G15" s="668" t="s">
        <v>827</v>
      </c>
      <c r="H15" s="668" t="s">
        <v>1105</v>
      </c>
      <c r="I15" s="668" t="s">
        <v>827</v>
      </c>
      <c r="J15" s="668" t="s">
        <v>1105</v>
      </c>
      <c r="K15" s="668" t="s">
        <v>827</v>
      </c>
      <c r="L15" s="668" t="s">
        <v>1105</v>
      </c>
      <c r="M15" s="668" t="s">
        <v>827</v>
      </c>
      <c r="N15" s="668" t="s">
        <v>1105</v>
      </c>
      <c r="O15" s="668" t="s">
        <v>827</v>
      </c>
      <c r="P15" s="668" t="s">
        <v>1105</v>
      </c>
      <c r="Q15" s="668" t="s">
        <v>827</v>
      </c>
      <c r="R15" s="668" t="s">
        <v>1105</v>
      </c>
      <c r="S15" s="668" t="s">
        <v>827</v>
      </c>
      <c r="T15" s="668" t="s">
        <v>1105</v>
      </c>
      <c r="U15" s="668" t="s">
        <v>827</v>
      </c>
      <c r="V15" s="668" t="s">
        <v>1105</v>
      </c>
      <c r="W15" s="668" t="s">
        <v>827</v>
      </c>
      <c r="X15" s="668" t="s">
        <v>1105</v>
      </c>
      <c r="Y15" s="668" t="s">
        <v>827</v>
      </c>
      <c r="Z15" s="668" t="s">
        <v>1105</v>
      </c>
      <c r="AA15" s="668" t="s">
        <v>827</v>
      </c>
      <c r="AB15" s="668" t="s">
        <v>1105</v>
      </c>
      <c r="AC15" s="668" t="s">
        <v>827</v>
      </c>
      <c r="AD15" s="668" t="s">
        <v>1105</v>
      </c>
      <c r="AE15" s="668" t="s">
        <v>827</v>
      </c>
      <c r="AF15" s="668" t="s">
        <v>1105</v>
      </c>
      <c r="AG15" s="668" t="s">
        <v>827</v>
      </c>
      <c r="AH15" s="668" t="s">
        <v>1105</v>
      </c>
      <c r="AI15" s="668" t="s">
        <v>827</v>
      </c>
      <c r="AJ15" s="668" t="s">
        <v>1105</v>
      </c>
      <c r="AK15" s="668" t="s">
        <v>827</v>
      </c>
      <c r="AL15" s="668" t="s">
        <v>1105</v>
      </c>
      <c r="AM15" s="668" t="s">
        <v>827</v>
      </c>
      <c r="AN15" s="668" t="s">
        <v>1105</v>
      </c>
      <c r="AO15" s="668" t="s">
        <v>827</v>
      </c>
      <c r="AP15" s="668" t="s">
        <v>1105</v>
      </c>
      <c r="AQ15" s="668" t="s">
        <v>827</v>
      </c>
      <c r="AR15" s="668" t="s">
        <v>1105</v>
      </c>
      <c r="AS15" s="668" t="s">
        <v>827</v>
      </c>
      <c r="AT15" s="668" t="s">
        <v>1105</v>
      </c>
      <c r="AU15" s="668" t="s">
        <v>827</v>
      </c>
      <c r="AV15" s="668" t="s">
        <v>1105</v>
      </c>
      <c r="AW15" s="668" t="s">
        <v>827</v>
      </c>
      <c r="AX15" s="668" t="s">
        <v>1105</v>
      </c>
      <c r="AY15" s="668" t="s">
        <v>827</v>
      </c>
      <c r="AZ15" s="668" t="s">
        <v>1105</v>
      </c>
      <c r="BA15" s="668" t="s">
        <v>827</v>
      </c>
      <c r="BB15" s="668" t="s">
        <v>1105</v>
      </c>
      <c r="BC15" s="668" t="s">
        <v>827</v>
      </c>
      <c r="BD15" s="668" t="s">
        <v>1105</v>
      </c>
      <c r="BE15" s="668" t="s">
        <v>827</v>
      </c>
      <c r="BF15" s="668" t="s">
        <v>1105</v>
      </c>
      <c r="BG15" s="668" t="s">
        <v>827</v>
      </c>
      <c r="BH15" s="668" t="s">
        <v>1105</v>
      </c>
      <c r="BI15" s="668" t="s">
        <v>827</v>
      </c>
      <c r="BJ15" s="668" t="s">
        <v>1105</v>
      </c>
      <c r="BK15" s="668" t="s">
        <v>827</v>
      </c>
      <c r="BL15" s="668" t="s">
        <v>1105</v>
      </c>
      <c r="BM15" s="1898"/>
    </row>
    <row r="16" spans="1:69">
      <c r="A16" s="1431" t="s">
        <v>917</v>
      </c>
      <c r="B16" s="1432"/>
      <c r="C16" s="671" t="s">
        <v>156</v>
      </c>
      <c r="D16" s="671" t="s">
        <v>156</v>
      </c>
      <c r="E16" s="671" t="s">
        <v>156</v>
      </c>
      <c r="F16" s="671" t="s">
        <v>156</v>
      </c>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71"/>
      <c r="AY16" s="671"/>
      <c r="AZ16" s="671"/>
      <c r="BA16" s="671"/>
      <c r="BB16" s="671"/>
      <c r="BC16" s="671"/>
      <c r="BD16" s="671"/>
      <c r="BE16" s="671"/>
      <c r="BF16" s="671"/>
      <c r="BG16" s="671"/>
      <c r="BH16" s="671"/>
      <c r="BI16" s="671"/>
      <c r="BJ16" s="671"/>
      <c r="BK16" s="671"/>
      <c r="BL16" s="671"/>
      <c r="BM16" s="168">
        <f t="shared" ref="BM16:BM39" si="0">COUNTIF(C16:BL16,"○")</f>
        <v>4</v>
      </c>
    </row>
    <row r="17" spans="1:65">
      <c r="A17" s="1431" t="s">
        <v>542</v>
      </c>
      <c r="B17" s="1432"/>
      <c r="C17" s="671" t="s">
        <v>156</v>
      </c>
      <c r="D17" s="671" t="s">
        <v>156</v>
      </c>
      <c r="E17" s="671" t="s">
        <v>156</v>
      </c>
      <c r="F17" s="671" t="s">
        <v>156</v>
      </c>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c r="AS17" s="671"/>
      <c r="AT17" s="671"/>
      <c r="AU17" s="671"/>
      <c r="AV17" s="671"/>
      <c r="AW17" s="671"/>
      <c r="AX17" s="671"/>
      <c r="AY17" s="671"/>
      <c r="AZ17" s="671"/>
      <c r="BA17" s="671"/>
      <c r="BB17" s="671"/>
      <c r="BC17" s="671"/>
      <c r="BD17" s="671"/>
      <c r="BE17" s="671"/>
      <c r="BF17" s="671"/>
      <c r="BG17" s="671"/>
      <c r="BH17" s="671"/>
      <c r="BI17" s="671"/>
      <c r="BJ17" s="671"/>
      <c r="BK17" s="671"/>
      <c r="BL17" s="671"/>
      <c r="BM17" s="168">
        <f t="shared" si="0"/>
        <v>4</v>
      </c>
    </row>
    <row r="18" spans="1:65">
      <c r="A18" s="1431" t="s">
        <v>922</v>
      </c>
      <c r="B18" s="1432"/>
      <c r="C18" s="671" t="s">
        <v>156</v>
      </c>
      <c r="D18" s="671" t="s">
        <v>156</v>
      </c>
      <c r="E18" s="671" t="s">
        <v>156</v>
      </c>
      <c r="F18" s="671" t="s">
        <v>156</v>
      </c>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c r="AX18" s="671"/>
      <c r="AY18" s="671"/>
      <c r="AZ18" s="671"/>
      <c r="BA18" s="671"/>
      <c r="BB18" s="671"/>
      <c r="BC18" s="671"/>
      <c r="BD18" s="671"/>
      <c r="BE18" s="671"/>
      <c r="BF18" s="671"/>
      <c r="BG18" s="671"/>
      <c r="BH18" s="671"/>
      <c r="BI18" s="671"/>
      <c r="BJ18" s="671"/>
      <c r="BK18" s="671"/>
      <c r="BL18" s="671"/>
      <c r="BM18" s="168">
        <f t="shared" si="0"/>
        <v>4</v>
      </c>
    </row>
    <row r="19" spans="1:65">
      <c r="A19" s="1431" t="s">
        <v>210</v>
      </c>
      <c r="B19" s="1432"/>
      <c r="C19" s="671" t="s">
        <v>156</v>
      </c>
      <c r="D19" s="671" t="s">
        <v>156</v>
      </c>
      <c r="E19" s="671" t="s">
        <v>156</v>
      </c>
      <c r="F19" s="671" t="s">
        <v>156</v>
      </c>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c r="AU19" s="671"/>
      <c r="AV19" s="671"/>
      <c r="AW19" s="671"/>
      <c r="AX19" s="671"/>
      <c r="AY19" s="671"/>
      <c r="AZ19" s="671"/>
      <c r="BA19" s="671"/>
      <c r="BB19" s="671"/>
      <c r="BC19" s="671"/>
      <c r="BD19" s="671"/>
      <c r="BE19" s="671"/>
      <c r="BF19" s="671"/>
      <c r="BG19" s="671"/>
      <c r="BH19" s="671"/>
      <c r="BI19" s="671"/>
      <c r="BJ19" s="671"/>
      <c r="BK19" s="671"/>
      <c r="BL19" s="671"/>
      <c r="BM19" s="168">
        <f t="shared" si="0"/>
        <v>4</v>
      </c>
    </row>
    <row r="20" spans="1:65">
      <c r="A20" s="1431" t="s">
        <v>1116</v>
      </c>
      <c r="B20" s="1432"/>
      <c r="C20" s="671" t="s">
        <v>156</v>
      </c>
      <c r="D20" s="671" t="s">
        <v>156</v>
      </c>
      <c r="E20" s="671" t="s">
        <v>156</v>
      </c>
      <c r="F20" s="671" t="s">
        <v>156</v>
      </c>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c r="AT20" s="671"/>
      <c r="AU20" s="671"/>
      <c r="AV20" s="671"/>
      <c r="AW20" s="671"/>
      <c r="AX20" s="671"/>
      <c r="AY20" s="671"/>
      <c r="AZ20" s="671"/>
      <c r="BA20" s="671"/>
      <c r="BB20" s="671"/>
      <c r="BC20" s="671"/>
      <c r="BD20" s="671"/>
      <c r="BE20" s="671"/>
      <c r="BF20" s="671"/>
      <c r="BG20" s="671"/>
      <c r="BH20" s="671"/>
      <c r="BI20" s="671"/>
      <c r="BJ20" s="671"/>
      <c r="BK20" s="671"/>
      <c r="BL20" s="671"/>
      <c r="BM20" s="168">
        <f t="shared" si="0"/>
        <v>4</v>
      </c>
    </row>
    <row r="21" spans="1:65">
      <c r="A21" s="1431" t="s">
        <v>7</v>
      </c>
      <c r="B21" s="1432"/>
      <c r="C21" s="671" t="s">
        <v>156</v>
      </c>
      <c r="D21" s="671" t="s">
        <v>156</v>
      </c>
      <c r="E21" s="671" t="s">
        <v>156</v>
      </c>
      <c r="F21" s="671" t="s">
        <v>156</v>
      </c>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c r="AT21" s="671"/>
      <c r="AU21" s="671"/>
      <c r="AV21" s="671"/>
      <c r="AW21" s="671"/>
      <c r="AX21" s="671"/>
      <c r="AY21" s="671"/>
      <c r="AZ21" s="671"/>
      <c r="BA21" s="671"/>
      <c r="BB21" s="671"/>
      <c r="BC21" s="671"/>
      <c r="BD21" s="671"/>
      <c r="BE21" s="671"/>
      <c r="BF21" s="671"/>
      <c r="BG21" s="671"/>
      <c r="BH21" s="671"/>
      <c r="BI21" s="671"/>
      <c r="BJ21" s="671"/>
      <c r="BK21" s="671"/>
      <c r="BL21" s="671"/>
      <c r="BM21" s="168">
        <f t="shared" si="0"/>
        <v>4</v>
      </c>
    </row>
    <row r="22" spans="1:65">
      <c r="A22" s="1431" t="s">
        <v>1118</v>
      </c>
      <c r="B22" s="1432"/>
      <c r="C22" s="671" t="s">
        <v>156</v>
      </c>
      <c r="D22" s="671" t="s">
        <v>156</v>
      </c>
      <c r="E22" s="671" t="s">
        <v>156</v>
      </c>
      <c r="F22" s="671" t="s">
        <v>156</v>
      </c>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1"/>
      <c r="AY22" s="671"/>
      <c r="AZ22" s="671"/>
      <c r="BA22" s="671"/>
      <c r="BB22" s="671"/>
      <c r="BC22" s="671"/>
      <c r="BD22" s="671"/>
      <c r="BE22" s="671"/>
      <c r="BF22" s="671"/>
      <c r="BG22" s="671"/>
      <c r="BH22" s="671"/>
      <c r="BI22" s="671"/>
      <c r="BJ22" s="671"/>
      <c r="BK22" s="671"/>
      <c r="BL22" s="671"/>
      <c r="BM22" s="168">
        <f t="shared" si="0"/>
        <v>4</v>
      </c>
    </row>
    <row r="23" spans="1:65">
      <c r="A23" s="1431" t="s">
        <v>1119</v>
      </c>
      <c r="B23" s="1432"/>
      <c r="C23" s="671" t="s">
        <v>156</v>
      </c>
      <c r="D23" s="671" t="s">
        <v>156</v>
      </c>
      <c r="E23" s="671" t="s">
        <v>156</v>
      </c>
      <c r="F23" s="671" t="s">
        <v>156</v>
      </c>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671"/>
      <c r="AQ23" s="671"/>
      <c r="AR23" s="671"/>
      <c r="AS23" s="671"/>
      <c r="AT23" s="671"/>
      <c r="AU23" s="671"/>
      <c r="AV23" s="671"/>
      <c r="AW23" s="671"/>
      <c r="AX23" s="671"/>
      <c r="AY23" s="671"/>
      <c r="AZ23" s="671"/>
      <c r="BA23" s="671"/>
      <c r="BB23" s="671"/>
      <c r="BC23" s="671"/>
      <c r="BD23" s="671"/>
      <c r="BE23" s="671"/>
      <c r="BF23" s="671"/>
      <c r="BG23" s="671"/>
      <c r="BH23" s="671"/>
      <c r="BI23" s="671"/>
      <c r="BJ23" s="671"/>
      <c r="BK23" s="671"/>
      <c r="BL23" s="671"/>
      <c r="BM23" s="168">
        <f t="shared" si="0"/>
        <v>4</v>
      </c>
    </row>
    <row r="24" spans="1:65">
      <c r="A24" s="1431" t="s">
        <v>1120</v>
      </c>
      <c r="B24" s="1432"/>
      <c r="C24" s="671" t="s">
        <v>156</v>
      </c>
      <c r="D24" s="671" t="s">
        <v>156</v>
      </c>
      <c r="E24" s="671"/>
      <c r="F24" s="671" t="s">
        <v>156</v>
      </c>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1"/>
      <c r="AX24" s="671"/>
      <c r="AY24" s="671"/>
      <c r="AZ24" s="671"/>
      <c r="BA24" s="671"/>
      <c r="BB24" s="671"/>
      <c r="BC24" s="671"/>
      <c r="BD24" s="671"/>
      <c r="BE24" s="671"/>
      <c r="BF24" s="671"/>
      <c r="BG24" s="671"/>
      <c r="BH24" s="671"/>
      <c r="BI24" s="671"/>
      <c r="BJ24" s="671"/>
      <c r="BK24" s="671"/>
      <c r="BL24" s="671"/>
      <c r="BM24" s="168">
        <f t="shared" si="0"/>
        <v>3</v>
      </c>
    </row>
    <row r="25" spans="1:65">
      <c r="A25" s="1431" t="s">
        <v>665</v>
      </c>
      <c r="B25" s="1432"/>
      <c r="C25" s="671" t="s">
        <v>156</v>
      </c>
      <c r="D25" s="671"/>
      <c r="E25" s="671"/>
      <c r="F25" s="671" t="s">
        <v>156</v>
      </c>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71"/>
      <c r="BK25" s="671"/>
      <c r="BL25" s="671"/>
      <c r="BM25" s="168">
        <f t="shared" si="0"/>
        <v>2</v>
      </c>
    </row>
    <row r="26" spans="1:65">
      <c r="A26" s="1431" t="s">
        <v>36</v>
      </c>
      <c r="B26" s="1432"/>
      <c r="C26" s="671"/>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c r="AO26" s="671"/>
      <c r="AP26" s="671"/>
      <c r="AQ26" s="671"/>
      <c r="AR26" s="671"/>
      <c r="AS26" s="671"/>
      <c r="AT26" s="671"/>
      <c r="AU26" s="671"/>
      <c r="AV26" s="671"/>
      <c r="AW26" s="671"/>
      <c r="AX26" s="671"/>
      <c r="AY26" s="671"/>
      <c r="AZ26" s="671"/>
      <c r="BA26" s="671"/>
      <c r="BB26" s="671"/>
      <c r="BC26" s="671"/>
      <c r="BD26" s="671"/>
      <c r="BE26" s="671"/>
      <c r="BF26" s="671"/>
      <c r="BG26" s="671"/>
      <c r="BH26" s="671"/>
      <c r="BI26" s="671"/>
      <c r="BJ26" s="671"/>
      <c r="BK26" s="671"/>
      <c r="BL26" s="671"/>
      <c r="BM26" s="168">
        <f t="shared" si="0"/>
        <v>0</v>
      </c>
    </row>
    <row r="27" spans="1:65">
      <c r="A27" s="1431" t="s">
        <v>962</v>
      </c>
      <c r="B27" s="1432"/>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1"/>
      <c r="BD27" s="671"/>
      <c r="BE27" s="671"/>
      <c r="BF27" s="671"/>
      <c r="BG27" s="671"/>
      <c r="BH27" s="671"/>
      <c r="BI27" s="671"/>
      <c r="BJ27" s="671"/>
      <c r="BK27" s="671"/>
      <c r="BL27" s="671"/>
      <c r="BM27" s="168">
        <f t="shared" si="0"/>
        <v>0</v>
      </c>
    </row>
    <row r="28" spans="1:65">
      <c r="A28" s="1431" t="s">
        <v>1121</v>
      </c>
      <c r="B28" s="1432"/>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1"/>
      <c r="AZ28" s="671"/>
      <c r="BA28" s="671"/>
      <c r="BB28" s="671"/>
      <c r="BC28" s="671"/>
      <c r="BD28" s="671"/>
      <c r="BE28" s="671"/>
      <c r="BF28" s="671"/>
      <c r="BG28" s="671"/>
      <c r="BH28" s="671"/>
      <c r="BI28" s="671"/>
      <c r="BJ28" s="671"/>
      <c r="BK28" s="671"/>
      <c r="BL28" s="671"/>
      <c r="BM28" s="168">
        <f t="shared" si="0"/>
        <v>0</v>
      </c>
    </row>
    <row r="29" spans="1:65">
      <c r="A29" s="1431" t="s">
        <v>1107</v>
      </c>
      <c r="B29" s="1432"/>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1"/>
      <c r="AY29" s="671"/>
      <c r="AZ29" s="671"/>
      <c r="BA29" s="671"/>
      <c r="BB29" s="671"/>
      <c r="BC29" s="671"/>
      <c r="BD29" s="671"/>
      <c r="BE29" s="671"/>
      <c r="BF29" s="671"/>
      <c r="BG29" s="671"/>
      <c r="BH29" s="671"/>
      <c r="BI29" s="671"/>
      <c r="BJ29" s="671"/>
      <c r="BK29" s="671"/>
      <c r="BL29" s="671"/>
      <c r="BM29" s="168">
        <f t="shared" si="0"/>
        <v>0</v>
      </c>
    </row>
    <row r="30" spans="1:65">
      <c r="A30" s="1431" t="s">
        <v>1122</v>
      </c>
      <c r="B30" s="1432"/>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1"/>
      <c r="AX30" s="671"/>
      <c r="AY30" s="671"/>
      <c r="AZ30" s="671"/>
      <c r="BA30" s="671"/>
      <c r="BB30" s="671"/>
      <c r="BC30" s="671"/>
      <c r="BD30" s="671"/>
      <c r="BE30" s="671"/>
      <c r="BF30" s="671"/>
      <c r="BG30" s="671"/>
      <c r="BH30" s="671"/>
      <c r="BI30" s="671"/>
      <c r="BJ30" s="671"/>
      <c r="BK30" s="671"/>
      <c r="BL30" s="671"/>
      <c r="BM30" s="168">
        <f t="shared" si="0"/>
        <v>0</v>
      </c>
    </row>
    <row r="31" spans="1:65">
      <c r="A31" s="1431" t="s">
        <v>262</v>
      </c>
      <c r="B31" s="1432"/>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1"/>
      <c r="AY31" s="671"/>
      <c r="AZ31" s="671"/>
      <c r="BA31" s="671"/>
      <c r="BB31" s="671"/>
      <c r="BC31" s="671"/>
      <c r="BD31" s="671"/>
      <c r="BE31" s="671"/>
      <c r="BF31" s="671"/>
      <c r="BG31" s="671"/>
      <c r="BH31" s="671"/>
      <c r="BI31" s="671"/>
      <c r="BJ31" s="671"/>
      <c r="BK31" s="671"/>
      <c r="BL31" s="671"/>
      <c r="BM31" s="168">
        <f t="shared" si="0"/>
        <v>0</v>
      </c>
    </row>
    <row r="32" spans="1:65">
      <c r="A32" s="1431"/>
      <c r="B32" s="1432"/>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1"/>
      <c r="BF32" s="671"/>
      <c r="BG32" s="671"/>
      <c r="BH32" s="671"/>
      <c r="BI32" s="671"/>
      <c r="BJ32" s="671"/>
      <c r="BK32" s="671"/>
      <c r="BL32" s="671"/>
      <c r="BM32" s="168">
        <f t="shared" si="0"/>
        <v>0</v>
      </c>
    </row>
    <row r="33" spans="1:65">
      <c r="A33" s="1431"/>
      <c r="B33" s="1432"/>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71"/>
      <c r="BA33" s="671"/>
      <c r="BB33" s="671"/>
      <c r="BC33" s="671"/>
      <c r="BD33" s="671"/>
      <c r="BE33" s="671"/>
      <c r="BF33" s="671"/>
      <c r="BG33" s="671"/>
      <c r="BH33" s="671"/>
      <c r="BI33" s="671"/>
      <c r="BJ33" s="671"/>
      <c r="BK33" s="671"/>
      <c r="BL33" s="671"/>
      <c r="BM33" s="168">
        <f t="shared" si="0"/>
        <v>0</v>
      </c>
    </row>
    <row r="34" spans="1:65">
      <c r="A34" s="1431"/>
      <c r="B34" s="1432"/>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168">
        <f t="shared" si="0"/>
        <v>0</v>
      </c>
    </row>
    <row r="35" spans="1:65">
      <c r="A35" s="1431"/>
      <c r="B35" s="1432"/>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c r="BJ35" s="671"/>
      <c r="BK35" s="671"/>
      <c r="BL35" s="671"/>
      <c r="BM35" s="168">
        <f t="shared" si="0"/>
        <v>0</v>
      </c>
    </row>
    <row r="36" spans="1:65">
      <c r="A36" s="1431"/>
      <c r="B36" s="1432"/>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168">
        <f t="shared" si="0"/>
        <v>0</v>
      </c>
    </row>
    <row r="37" spans="1:65">
      <c r="A37" s="1431"/>
      <c r="B37" s="1432"/>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1"/>
      <c r="AO37" s="671"/>
      <c r="AP37" s="671"/>
      <c r="AQ37" s="671"/>
      <c r="AR37" s="671"/>
      <c r="AS37" s="671"/>
      <c r="AT37" s="671"/>
      <c r="AU37" s="671"/>
      <c r="AV37" s="671"/>
      <c r="AW37" s="671"/>
      <c r="AX37" s="671"/>
      <c r="AY37" s="671"/>
      <c r="AZ37" s="671"/>
      <c r="BA37" s="671"/>
      <c r="BB37" s="671"/>
      <c r="BC37" s="671"/>
      <c r="BD37" s="671"/>
      <c r="BE37" s="671"/>
      <c r="BF37" s="671"/>
      <c r="BG37" s="671"/>
      <c r="BH37" s="671"/>
      <c r="BI37" s="671"/>
      <c r="BJ37" s="671"/>
      <c r="BK37" s="671"/>
      <c r="BL37" s="671"/>
      <c r="BM37" s="168">
        <f t="shared" si="0"/>
        <v>0</v>
      </c>
    </row>
    <row r="38" spans="1:65">
      <c r="A38" s="1431"/>
      <c r="B38" s="1432"/>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168">
        <f t="shared" si="0"/>
        <v>0</v>
      </c>
    </row>
    <row r="39" spans="1:65">
      <c r="A39" s="1431"/>
      <c r="B39" s="1432"/>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1"/>
      <c r="BJ39" s="671"/>
      <c r="BK39" s="671"/>
      <c r="BL39" s="671"/>
      <c r="BM39" s="168">
        <f t="shared" si="0"/>
        <v>0</v>
      </c>
    </row>
    <row r="40" spans="1:65">
      <c r="A40" s="2089" t="s">
        <v>821</v>
      </c>
      <c r="B40" s="2090"/>
      <c r="C40" s="672">
        <f t="shared" ref="C40:BL40" si="1">COUNTIF(C16:C39,"○")</f>
        <v>10</v>
      </c>
      <c r="D40" s="672">
        <f t="shared" si="1"/>
        <v>9</v>
      </c>
      <c r="E40" s="672">
        <f t="shared" si="1"/>
        <v>8</v>
      </c>
      <c r="F40" s="672">
        <f t="shared" si="1"/>
        <v>10</v>
      </c>
      <c r="G40" s="672">
        <f t="shared" si="1"/>
        <v>0</v>
      </c>
      <c r="H40" s="672">
        <f t="shared" si="1"/>
        <v>0</v>
      </c>
      <c r="I40" s="672">
        <f t="shared" si="1"/>
        <v>0</v>
      </c>
      <c r="J40" s="672">
        <f t="shared" si="1"/>
        <v>0</v>
      </c>
      <c r="K40" s="672">
        <f t="shared" si="1"/>
        <v>0</v>
      </c>
      <c r="L40" s="672">
        <f t="shared" si="1"/>
        <v>0</v>
      </c>
      <c r="M40" s="672">
        <f t="shared" si="1"/>
        <v>0</v>
      </c>
      <c r="N40" s="672">
        <f t="shared" si="1"/>
        <v>0</v>
      </c>
      <c r="O40" s="672">
        <f t="shared" si="1"/>
        <v>0</v>
      </c>
      <c r="P40" s="672">
        <f t="shared" si="1"/>
        <v>0</v>
      </c>
      <c r="Q40" s="672">
        <f t="shared" si="1"/>
        <v>0</v>
      </c>
      <c r="R40" s="672">
        <f t="shared" si="1"/>
        <v>0</v>
      </c>
      <c r="S40" s="672">
        <f t="shared" si="1"/>
        <v>0</v>
      </c>
      <c r="T40" s="672">
        <f t="shared" si="1"/>
        <v>0</v>
      </c>
      <c r="U40" s="672">
        <f t="shared" si="1"/>
        <v>0</v>
      </c>
      <c r="V40" s="672">
        <f t="shared" si="1"/>
        <v>0</v>
      </c>
      <c r="W40" s="672">
        <f t="shared" si="1"/>
        <v>0</v>
      </c>
      <c r="X40" s="672">
        <f t="shared" si="1"/>
        <v>0</v>
      </c>
      <c r="Y40" s="672">
        <f t="shared" si="1"/>
        <v>0</v>
      </c>
      <c r="Z40" s="672">
        <f t="shared" si="1"/>
        <v>0</v>
      </c>
      <c r="AA40" s="672">
        <f t="shared" si="1"/>
        <v>0</v>
      </c>
      <c r="AB40" s="672">
        <f t="shared" si="1"/>
        <v>0</v>
      </c>
      <c r="AC40" s="672">
        <f t="shared" si="1"/>
        <v>0</v>
      </c>
      <c r="AD40" s="672">
        <f t="shared" si="1"/>
        <v>0</v>
      </c>
      <c r="AE40" s="672">
        <f t="shared" si="1"/>
        <v>0</v>
      </c>
      <c r="AF40" s="672">
        <f t="shared" si="1"/>
        <v>0</v>
      </c>
      <c r="AG40" s="672">
        <f t="shared" si="1"/>
        <v>0</v>
      </c>
      <c r="AH40" s="672">
        <f t="shared" si="1"/>
        <v>0</v>
      </c>
      <c r="AI40" s="672">
        <f t="shared" si="1"/>
        <v>0</v>
      </c>
      <c r="AJ40" s="672">
        <f t="shared" si="1"/>
        <v>0</v>
      </c>
      <c r="AK40" s="672">
        <f t="shared" si="1"/>
        <v>0</v>
      </c>
      <c r="AL40" s="672">
        <f t="shared" si="1"/>
        <v>0</v>
      </c>
      <c r="AM40" s="672">
        <f t="shared" si="1"/>
        <v>0</v>
      </c>
      <c r="AN40" s="672">
        <f t="shared" si="1"/>
        <v>0</v>
      </c>
      <c r="AO40" s="672">
        <f t="shared" si="1"/>
        <v>0</v>
      </c>
      <c r="AP40" s="672">
        <f t="shared" si="1"/>
        <v>0</v>
      </c>
      <c r="AQ40" s="672">
        <f t="shared" si="1"/>
        <v>0</v>
      </c>
      <c r="AR40" s="672">
        <f t="shared" si="1"/>
        <v>0</v>
      </c>
      <c r="AS40" s="672">
        <f t="shared" si="1"/>
        <v>0</v>
      </c>
      <c r="AT40" s="672">
        <f t="shared" si="1"/>
        <v>0</v>
      </c>
      <c r="AU40" s="672">
        <f t="shared" si="1"/>
        <v>0</v>
      </c>
      <c r="AV40" s="672">
        <f t="shared" si="1"/>
        <v>0</v>
      </c>
      <c r="AW40" s="672">
        <f t="shared" si="1"/>
        <v>0</v>
      </c>
      <c r="AX40" s="672">
        <f t="shared" si="1"/>
        <v>0</v>
      </c>
      <c r="AY40" s="672">
        <f t="shared" si="1"/>
        <v>0</v>
      </c>
      <c r="AZ40" s="672">
        <f t="shared" si="1"/>
        <v>0</v>
      </c>
      <c r="BA40" s="672">
        <f t="shared" si="1"/>
        <v>0</v>
      </c>
      <c r="BB40" s="672">
        <f t="shared" si="1"/>
        <v>0</v>
      </c>
      <c r="BC40" s="672">
        <f t="shared" si="1"/>
        <v>0</v>
      </c>
      <c r="BD40" s="672">
        <f t="shared" si="1"/>
        <v>0</v>
      </c>
      <c r="BE40" s="672">
        <f t="shared" si="1"/>
        <v>0</v>
      </c>
      <c r="BF40" s="672">
        <f t="shared" si="1"/>
        <v>0</v>
      </c>
      <c r="BG40" s="672">
        <f t="shared" si="1"/>
        <v>0</v>
      </c>
      <c r="BH40" s="672">
        <f t="shared" si="1"/>
        <v>0</v>
      </c>
      <c r="BI40" s="672">
        <f t="shared" si="1"/>
        <v>0</v>
      </c>
      <c r="BJ40" s="672">
        <f t="shared" si="1"/>
        <v>0</v>
      </c>
      <c r="BK40" s="672">
        <f t="shared" si="1"/>
        <v>0</v>
      </c>
      <c r="BL40" s="672">
        <f t="shared" si="1"/>
        <v>0</v>
      </c>
      <c r="BM40" s="669">
        <f>SUM(BM16:BM39)</f>
        <v>37</v>
      </c>
    </row>
    <row r="41" spans="1:65">
      <c r="A41" s="152" t="s">
        <v>1124</v>
      </c>
    </row>
    <row r="42" spans="1:65">
      <c r="A42" s="557"/>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7"/>
  <printOptions horizontalCentered="1" verticalCentered="1"/>
  <pageMargins left="0.39370078740157483" right="0.39370078740157483" top="0.39370078740157483" bottom="0.39370078740157483" header="0.51181102362204722" footer="0.51181102362204722"/>
  <pageSetup paperSize="9" scale="83" orientation="landscape" cellComments="asDisplayed"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workbookViewId="0">
      <selection sqref="A1:S1"/>
    </sheetView>
  </sheetViews>
  <sheetFormatPr defaultRowHeight="13.5"/>
  <cols>
    <col min="1" max="1" width="13.625" style="152" customWidth="1"/>
    <col min="2" max="2" width="16.25" style="152" customWidth="1"/>
    <col min="3" max="15" width="7.125" style="152" customWidth="1"/>
    <col min="16" max="16" width="3.875" style="152" bestFit="1" customWidth="1"/>
    <col min="17" max="17" width="3.375" style="152" bestFit="1" customWidth="1"/>
    <col min="18" max="18" width="18.625" style="152" bestFit="1" customWidth="1"/>
    <col min="19" max="19" width="7.125" style="152" customWidth="1"/>
    <col min="20" max="256" width="9" style="152" customWidth="1"/>
    <col min="257" max="257" width="13.625" style="152" customWidth="1"/>
    <col min="258" max="258" width="16.25" style="152" customWidth="1"/>
    <col min="259" max="271" width="7.125" style="152" customWidth="1"/>
    <col min="272" max="272" width="3.875" style="152" bestFit="1" customWidth="1"/>
    <col min="273" max="273" width="3.375" style="152" bestFit="1" customWidth="1"/>
    <col min="274" max="274" width="18.625" style="152" bestFit="1" customWidth="1"/>
    <col min="275" max="275" width="7.125" style="152" customWidth="1"/>
    <col min="276" max="512" width="9" style="152" customWidth="1"/>
    <col min="513" max="513" width="13.625" style="152" customWidth="1"/>
    <col min="514" max="514" width="16.25" style="152" customWidth="1"/>
    <col min="515" max="527" width="7.125" style="152" customWidth="1"/>
    <col min="528" max="528" width="3.875" style="152" bestFit="1" customWidth="1"/>
    <col min="529" max="529" width="3.375" style="152" bestFit="1" customWidth="1"/>
    <col min="530" max="530" width="18.625" style="152" bestFit="1" customWidth="1"/>
    <col min="531" max="531" width="7.125" style="152" customWidth="1"/>
    <col min="532" max="768" width="9" style="152" customWidth="1"/>
    <col min="769" max="769" width="13.625" style="152" customWidth="1"/>
    <col min="770" max="770" width="16.25" style="152" customWidth="1"/>
    <col min="771" max="783" width="7.125" style="152" customWidth="1"/>
    <col min="784" max="784" width="3.875" style="152" bestFit="1" customWidth="1"/>
    <col min="785" max="785" width="3.375" style="152" bestFit="1" customWidth="1"/>
    <col min="786" max="786" width="18.625" style="152" bestFit="1" customWidth="1"/>
    <col min="787" max="787" width="7.125" style="152" customWidth="1"/>
    <col min="788" max="1024" width="9" style="152" customWidth="1"/>
    <col min="1025" max="1025" width="13.625" style="152" customWidth="1"/>
    <col min="1026" max="1026" width="16.25" style="152" customWidth="1"/>
    <col min="1027" max="1039" width="7.125" style="152" customWidth="1"/>
    <col min="1040" max="1040" width="3.875" style="152" bestFit="1" customWidth="1"/>
    <col min="1041" max="1041" width="3.375" style="152" bestFit="1" customWidth="1"/>
    <col min="1042" max="1042" width="18.625" style="152" bestFit="1" customWidth="1"/>
    <col min="1043" max="1043" width="7.125" style="152" customWidth="1"/>
    <col min="1044" max="1280" width="9" style="152" customWidth="1"/>
    <col min="1281" max="1281" width="13.625" style="152" customWidth="1"/>
    <col min="1282" max="1282" width="16.25" style="152" customWidth="1"/>
    <col min="1283" max="1295" width="7.125" style="152" customWidth="1"/>
    <col min="1296" max="1296" width="3.875" style="152" bestFit="1" customWidth="1"/>
    <col min="1297" max="1297" width="3.375" style="152" bestFit="1" customWidth="1"/>
    <col min="1298" max="1298" width="18.625" style="152" bestFit="1" customWidth="1"/>
    <col min="1299" max="1299" width="7.125" style="152" customWidth="1"/>
    <col min="1300" max="1536" width="9" style="152" customWidth="1"/>
    <col min="1537" max="1537" width="13.625" style="152" customWidth="1"/>
    <col min="1538" max="1538" width="16.25" style="152" customWidth="1"/>
    <col min="1539" max="1551" width="7.125" style="152" customWidth="1"/>
    <col min="1552" max="1552" width="3.875" style="152" bestFit="1" customWidth="1"/>
    <col min="1553" max="1553" width="3.375" style="152" bestFit="1" customWidth="1"/>
    <col min="1554" max="1554" width="18.625" style="152" bestFit="1" customWidth="1"/>
    <col min="1555" max="1555" width="7.125" style="152" customWidth="1"/>
    <col min="1556" max="1792" width="9" style="152" customWidth="1"/>
    <col min="1793" max="1793" width="13.625" style="152" customWidth="1"/>
    <col min="1794" max="1794" width="16.25" style="152" customWidth="1"/>
    <col min="1795" max="1807" width="7.125" style="152" customWidth="1"/>
    <col min="1808" max="1808" width="3.875" style="152" bestFit="1" customWidth="1"/>
    <col min="1809" max="1809" width="3.375" style="152" bestFit="1" customWidth="1"/>
    <col min="1810" max="1810" width="18.625" style="152" bestFit="1" customWidth="1"/>
    <col min="1811" max="1811" width="7.125" style="152" customWidth="1"/>
    <col min="1812" max="2048" width="9" style="152" customWidth="1"/>
    <col min="2049" max="2049" width="13.625" style="152" customWidth="1"/>
    <col min="2050" max="2050" width="16.25" style="152" customWidth="1"/>
    <col min="2051" max="2063" width="7.125" style="152" customWidth="1"/>
    <col min="2064" max="2064" width="3.875" style="152" bestFit="1" customWidth="1"/>
    <col min="2065" max="2065" width="3.375" style="152" bestFit="1" customWidth="1"/>
    <col min="2066" max="2066" width="18.625" style="152" bestFit="1" customWidth="1"/>
    <col min="2067" max="2067" width="7.125" style="152" customWidth="1"/>
    <col min="2068" max="2304" width="9" style="152" customWidth="1"/>
    <col min="2305" max="2305" width="13.625" style="152" customWidth="1"/>
    <col min="2306" max="2306" width="16.25" style="152" customWidth="1"/>
    <col min="2307" max="2319" width="7.125" style="152" customWidth="1"/>
    <col min="2320" max="2320" width="3.875" style="152" bestFit="1" customWidth="1"/>
    <col min="2321" max="2321" width="3.375" style="152" bestFit="1" customWidth="1"/>
    <col min="2322" max="2322" width="18.625" style="152" bestFit="1" customWidth="1"/>
    <col min="2323" max="2323" width="7.125" style="152" customWidth="1"/>
    <col min="2324" max="2560" width="9" style="152" customWidth="1"/>
    <col min="2561" max="2561" width="13.625" style="152" customWidth="1"/>
    <col min="2562" max="2562" width="16.25" style="152" customWidth="1"/>
    <col min="2563" max="2575" width="7.125" style="152" customWidth="1"/>
    <col min="2576" max="2576" width="3.875" style="152" bestFit="1" customWidth="1"/>
    <col min="2577" max="2577" width="3.375" style="152" bestFit="1" customWidth="1"/>
    <col min="2578" max="2578" width="18.625" style="152" bestFit="1" customWidth="1"/>
    <col min="2579" max="2579" width="7.125" style="152" customWidth="1"/>
    <col min="2580" max="2816" width="9" style="152" customWidth="1"/>
    <col min="2817" max="2817" width="13.625" style="152" customWidth="1"/>
    <col min="2818" max="2818" width="16.25" style="152" customWidth="1"/>
    <col min="2819" max="2831" width="7.125" style="152" customWidth="1"/>
    <col min="2832" max="2832" width="3.875" style="152" bestFit="1" customWidth="1"/>
    <col min="2833" max="2833" width="3.375" style="152" bestFit="1" customWidth="1"/>
    <col min="2834" max="2834" width="18.625" style="152" bestFit="1" customWidth="1"/>
    <col min="2835" max="2835" width="7.125" style="152" customWidth="1"/>
    <col min="2836" max="3072" width="9" style="152" customWidth="1"/>
    <col min="3073" max="3073" width="13.625" style="152" customWidth="1"/>
    <col min="3074" max="3074" width="16.25" style="152" customWidth="1"/>
    <col min="3075" max="3087" width="7.125" style="152" customWidth="1"/>
    <col min="3088" max="3088" width="3.875" style="152" bestFit="1" customWidth="1"/>
    <col min="3089" max="3089" width="3.375" style="152" bestFit="1" customWidth="1"/>
    <col min="3090" max="3090" width="18.625" style="152" bestFit="1" customWidth="1"/>
    <col min="3091" max="3091" width="7.125" style="152" customWidth="1"/>
    <col min="3092" max="3328" width="9" style="152" customWidth="1"/>
    <col min="3329" max="3329" width="13.625" style="152" customWidth="1"/>
    <col min="3330" max="3330" width="16.25" style="152" customWidth="1"/>
    <col min="3331" max="3343" width="7.125" style="152" customWidth="1"/>
    <col min="3344" max="3344" width="3.875" style="152" bestFit="1" customWidth="1"/>
    <col min="3345" max="3345" width="3.375" style="152" bestFit="1" customWidth="1"/>
    <col min="3346" max="3346" width="18.625" style="152" bestFit="1" customWidth="1"/>
    <col min="3347" max="3347" width="7.125" style="152" customWidth="1"/>
    <col min="3348" max="3584" width="9" style="152" customWidth="1"/>
    <col min="3585" max="3585" width="13.625" style="152" customWidth="1"/>
    <col min="3586" max="3586" width="16.25" style="152" customWidth="1"/>
    <col min="3587" max="3599" width="7.125" style="152" customWidth="1"/>
    <col min="3600" max="3600" width="3.875" style="152" bestFit="1" customWidth="1"/>
    <col min="3601" max="3601" width="3.375" style="152" bestFit="1" customWidth="1"/>
    <col min="3602" max="3602" width="18.625" style="152" bestFit="1" customWidth="1"/>
    <col min="3603" max="3603" width="7.125" style="152" customWidth="1"/>
    <col min="3604" max="3840" width="9" style="152" customWidth="1"/>
    <col min="3841" max="3841" width="13.625" style="152" customWidth="1"/>
    <col min="3842" max="3842" width="16.25" style="152" customWidth="1"/>
    <col min="3843" max="3855" width="7.125" style="152" customWidth="1"/>
    <col min="3856" max="3856" width="3.875" style="152" bestFit="1" customWidth="1"/>
    <col min="3857" max="3857" width="3.375" style="152" bestFit="1" customWidth="1"/>
    <col min="3858" max="3858" width="18.625" style="152" bestFit="1" customWidth="1"/>
    <col min="3859" max="3859" width="7.125" style="152" customWidth="1"/>
    <col min="3860" max="4096" width="9" style="152" customWidth="1"/>
    <col min="4097" max="4097" width="13.625" style="152" customWidth="1"/>
    <col min="4098" max="4098" width="16.25" style="152" customWidth="1"/>
    <col min="4099" max="4111" width="7.125" style="152" customWidth="1"/>
    <col min="4112" max="4112" width="3.875" style="152" bestFit="1" customWidth="1"/>
    <col min="4113" max="4113" width="3.375" style="152" bestFit="1" customWidth="1"/>
    <col min="4114" max="4114" width="18.625" style="152" bestFit="1" customWidth="1"/>
    <col min="4115" max="4115" width="7.125" style="152" customWidth="1"/>
    <col min="4116" max="4352" width="9" style="152" customWidth="1"/>
    <col min="4353" max="4353" width="13.625" style="152" customWidth="1"/>
    <col min="4354" max="4354" width="16.25" style="152" customWidth="1"/>
    <col min="4355" max="4367" width="7.125" style="152" customWidth="1"/>
    <col min="4368" max="4368" width="3.875" style="152" bestFit="1" customWidth="1"/>
    <col min="4369" max="4369" width="3.375" style="152" bestFit="1" customWidth="1"/>
    <col min="4370" max="4370" width="18.625" style="152" bestFit="1" customWidth="1"/>
    <col min="4371" max="4371" width="7.125" style="152" customWidth="1"/>
    <col min="4372" max="4608" width="9" style="152" customWidth="1"/>
    <col min="4609" max="4609" width="13.625" style="152" customWidth="1"/>
    <col min="4610" max="4610" width="16.25" style="152" customWidth="1"/>
    <col min="4611" max="4623" width="7.125" style="152" customWidth="1"/>
    <col min="4624" max="4624" width="3.875" style="152" bestFit="1" customWidth="1"/>
    <col min="4625" max="4625" width="3.375" style="152" bestFit="1" customWidth="1"/>
    <col min="4626" max="4626" width="18.625" style="152" bestFit="1" customWidth="1"/>
    <col min="4627" max="4627" width="7.125" style="152" customWidth="1"/>
    <col min="4628" max="4864" width="9" style="152" customWidth="1"/>
    <col min="4865" max="4865" width="13.625" style="152" customWidth="1"/>
    <col min="4866" max="4866" width="16.25" style="152" customWidth="1"/>
    <col min="4867" max="4879" width="7.125" style="152" customWidth="1"/>
    <col min="4880" max="4880" width="3.875" style="152" bestFit="1" customWidth="1"/>
    <col min="4881" max="4881" width="3.375" style="152" bestFit="1" customWidth="1"/>
    <col min="4882" max="4882" width="18.625" style="152" bestFit="1" customWidth="1"/>
    <col min="4883" max="4883" width="7.125" style="152" customWidth="1"/>
    <col min="4884" max="5120" width="9" style="152" customWidth="1"/>
    <col min="5121" max="5121" width="13.625" style="152" customWidth="1"/>
    <col min="5122" max="5122" width="16.25" style="152" customWidth="1"/>
    <col min="5123" max="5135" width="7.125" style="152" customWidth="1"/>
    <col min="5136" max="5136" width="3.875" style="152" bestFit="1" customWidth="1"/>
    <col min="5137" max="5137" width="3.375" style="152" bestFit="1" customWidth="1"/>
    <col min="5138" max="5138" width="18.625" style="152" bestFit="1" customWidth="1"/>
    <col min="5139" max="5139" width="7.125" style="152" customWidth="1"/>
    <col min="5140" max="5376" width="9" style="152" customWidth="1"/>
    <col min="5377" max="5377" width="13.625" style="152" customWidth="1"/>
    <col min="5378" max="5378" width="16.25" style="152" customWidth="1"/>
    <col min="5379" max="5391" width="7.125" style="152" customWidth="1"/>
    <col min="5392" max="5392" width="3.875" style="152" bestFit="1" customWidth="1"/>
    <col min="5393" max="5393" width="3.375" style="152" bestFit="1" customWidth="1"/>
    <col min="5394" max="5394" width="18.625" style="152" bestFit="1" customWidth="1"/>
    <col min="5395" max="5395" width="7.125" style="152" customWidth="1"/>
    <col min="5396" max="5632" width="9" style="152" customWidth="1"/>
    <col min="5633" max="5633" width="13.625" style="152" customWidth="1"/>
    <col min="5634" max="5634" width="16.25" style="152" customWidth="1"/>
    <col min="5635" max="5647" width="7.125" style="152" customWidth="1"/>
    <col min="5648" max="5648" width="3.875" style="152" bestFit="1" customWidth="1"/>
    <col min="5649" max="5649" width="3.375" style="152" bestFit="1" customWidth="1"/>
    <col min="5650" max="5650" width="18.625" style="152" bestFit="1" customWidth="1"/>
    <col min="5651" max="5651" width="7.125" style="152" customWidth="1"/>
    <col min="5652" max="5888" width="9" style="152" customWidth="1"/>
    <col min="5889" max="5889" width="13.625" style="152" customWidth="1"/>
    <col min="5890" max="5890" width="16.25" style="152" customWidth="1"/>
    <col min="5891" max="5903" width="7.125" style="152" customWidth="1"/>
    <col min="5904" max="5904" width="3.875" style="152" bestFit="1" customWidth="1"/>
    <col min="5905" max="5905" width="3.375" style="152" bestFit="1" customWidth="1"/>
    <col min="5906" max="5906" width="18.625" style="152" bestFit="1" customWidth="1"/>
    <col min="5907" max="5907" width="7.125" style="152" customWidth="1"/>
    <col min="5908" max="6144" width="9" style="152" customWidth="1"/>
    <col min="6145" max="6145" width="13.625" style="152" customWidth="1"/>
    <col min="6146" max="6146" width="16.25" style="152" customWidth="1"/>
    <col min="6147" max="6159" width="7.125" style="152" customWidth="1"/>
    <col min="6160" max="6160" width="3.875" style="152" bestFit="1" customWidth="1"/>
    <col min="6161" max="6161" width="3.375" style="152" bestFit="1" customWidth="1"/>
    <col min="6162" max="6162" width="18.625" style="152" bestFit="1" customWidth="1"/>
    <col min="6163" max="6163" width="7.125" style="152" customWidth="1"/>
    <col min="6164" max="6400" width="9" style="152" customWidth="1"/>
    <col min="6401" max="6401" width="13.625" style="152" customWidth="1"/>
    <col min="6402" max="6402" width="16.25" style="152" customWidth="1"/>
    <col min="6403" max="6415" width="7.125" style="152" customWidth="1"/>
    <col min="6416" max="6416" width="3.875" style="152" bestFit="1" customWidth="1"/>
    <col min="6417" max="6417" width="3.375" style="152" bestFit="1" customWidth="1"/>
    <col min="6418" max="6418" width="18.625" style="152" bestFit="1" customWidth="1"/>
    <col min="6419" max="6419" width="7.125" style="152" customWidth="1"/>
    <col min="6420" max="6656" width="9" style="152" customWidth="1"/>
    <col min="6657" max="6657" width="13.625" style="152" customWidth="1"/>
    <col min="6658" max="6658" width="16.25" style="152" customWidth="1"/>
    <col min="6659" max="6671" width="7.125" style="152" customWidth="1"/>
    <col min="6672" max="6672" width="3.875" style="152" bestFit="1" customWidth="1"/>
    <col min="6673" max="6673" width="3.375" style="152" bestFit="1" customWidth="1"/>
    <col min="6674" max="6674" width="18.625" style="152" bestFit="1" customWidth="1"/>
    <col min="6675" max="6675" width="7.125" style="152" customWidth="1"/>
    <col min="6676" max="6912" width="9" style="152" customWidth="1"/>
    <col min="6913" max="6913" width="13.625" style="152" customWidth="1"/>
    <col min="6914" max="6914" width="16.25" style="152" customWidth="1"/>
    <col min="6915" max="6927" width="7.125" style="152" customWidth="1"/>
    <col min="6928" max="6928" width="3.875" style="152" bestFit="1" customWidth="1"/>
    <col min="6929" max="6929" width="3.375" style="152" bestFit="1" customWidth="1"/>
    <col min="6930" max="6930" width="18.625" style="152" bestFit="1" customWidth="1"/>
    <col min="6931" max="6931" width="7.125" style="152" customWidth="1"/>
    <col min="6932" max="7168" width="9" style="152" customWidth="1"/>
    <col min="7169" max="7169" width="13.625" style="152" customWidth="1"/>
    <col min="7170" max="7170" width="16.25" style="152" customWidth="1"/>
    <col min="7171" max="7183" width="7.125" style="152" customWidth="1"/>
    <col min="7184" max="7184" width="3.875" style="152" bestFit="1" customWidth="1"/>
    <col min="7185" max="7185" width="3.375" style="152" bestFit="1" customWidth="1"/>
    <col min="7186" max="7186" width="18.625" style="152" bestFit="1" customWidth="1"/>
    <col min="7187" max="7187" width="7.125" style="152" customWidth="1"/>
    <col min="7188" max="7424" width="9" style="152" customWidth="1"/>
    <col min="7425" max="7425" width="13.625" style="152" customWidth="1"/>
    <col min="7426" max="7426" width="16.25" style="152" customWidth="1"/>
    <col min="7427" max="7439" width="7.125" style="152" customWidth="1"/>
    <col min="7440" max="7440" width="3.875" style="152" bestFit="1" customWidth="1"/>
    <col min="7441" max="7441" width="3.375" style="152" bestFit="1" customWidth="1"/>
    <col min="7442" max="7442" width="18.625" style="152" bestFit="1" customWidth="1"/>
    <col min="7443" max="7443" width="7.125" style="152" customWidth="1"/>
    <col min="7444" max="7680" width="9" style="152" customWidth="1"/>
    <col min="7681" max="7681" width="13.625" style="152" customWidth="1"/>
    <col min="7682" max="7682" width="16.25" style="152" customWidth="1"/>
    <col min="7683" max="7695" width="7.125" style="152" customWidth="1"/>
    <col min="7696" max="7696" width="3.875" style="152" bestFit="1" customWidth="1"/>
    <col min="7697" max="7697" width="3.375" style="152" bestFit="1" customWidth="1"/>
    <col min="7698" max="7698" width="18.625" style="152" bestFit="1" customWidth="1"/>
    <col min="7699" max="7699" width="7.125" style="152" customWidth="1"/>
    <col min="7700" max="7936" width="9" style="152" customWidth="1"/>
    <col min="7937" max="7937" width="13.625" style="152" customWidth="1"/>
    <col min="7938" max="7938" width="16.25" style="152" customWidth="1"/>
    <col min="7939" max="7951" width="7.125" style="152" customWidth="1"/>
    <col min="7952" max="7952" width="3.875" style="152" bestFit="1" customWidth="1"/>
    <col min="7953" max="7953" width="3.375" style="152" bestFit="1" customWidth="1"/>
    <col min="7954" max="7954" width="18.625" style="152" bestFit="1" customWidth="1"/>
    <col min="7955" max="7955" width="7.125" style="152" customWidth="1"/>
    <col min="7956" max="8192" width="9" style="152" customWidth="1"/>
    <col min="8193" max="8193" width="13.625" style="152" customWidth="1"/>
    <col min="8194" max="8194" width="16.25" style="152" customWidth="1"/>
    <col min="8195" max="8207" width="7.125" style="152" customWidth="1"/>
    <col min="8208" max="8208" width="3.875" style="152" bestFit="1" customWidth="1"/>
    <col min="8209" max="8209" width="3.375" style="152" bestFit="1" customWidth="1"/>
    <col min="8210" max="8210" width="18.625" style="152" bestFit="1" customWidth="1"/>
    <col min="8211" max="8211" width="7.125" style="152" customWidth="1"/>
    <col min="8212" max="8448" width="9" style="152" customWidth="1"/>
    <col min="8449" max="8449" width="13.625" style="152" customWidth="1"/>
    <col min="8450" max="8450" width="16.25" style="152" customWidth="1"/>
    <col min="8451" max="8463" width="7.125" style="152" customWidth="1"/>
    <col min="8464" max="8464" width="3.875" style="152" bestFit="1" customWidth="1"/>
    <col min="8465" max="8465" width="3.375" style="152" bestFit="1" customWidth="1"/>
    <col min="8466" max="8466" width="18.625" style="152" bestFit="1" customWidth="1"/>
    <col min="8467" max="8467" width="7.125" style="152" customWidth="1"/>
    <col min="8468" max="8704" width="9" style="152" customWidth="1"/>
    <col min="8705" max="8705" width="13.625" style="152" customWidth="1"/>
    <col min="8706" max="8706" width="16.25" style="152" customWidth="1"/>
    <col min="8707" max="8719" width="7.125" style="152" customWidth="1"/>
    <col min="8720" max="8720" width="3.875" style="152" bestFit="1" customWidth="1"/>
    <col min="8721" max="8721" width="3.375" style="152" bestFit="1" customWidth="1"/>
    <col min="8722" max="8722" width="18.625" style="152" bestFit="1" customWidth="1"/>
    <col min="8723" max="8723" width="7.125" style="152" customWidth="1"/>
    <col min="8724" max="8960" width="9" style="152" customWidth="1"/>
    <col min="8961" max="8961" width="13.625" style="152" customWidth="1"/>
    <col min="8962" max="8962" width="16.25" style="152" customWidth="1"/>
    <col min="8963" max="8975" width="7.125" style="152" customWidth="1"/>
    <col min="8976" max="8976" width="3.875" style="152" bestFit="1" customWidth="1"/>
    <col min="8977" max="8977" width="3.375" style="152" bestFit="1" customWidth="1"/>
    <col min="8978" max="8978" width="18.625" style="152" bestFit="1" customWidth="1"/>
    <col min="8979" max="8979" width="7.125" style="152" customWidth="1"/>
    <col min="8980" max="9216" width="9" style="152" customWidth="1"/>
    <col min="9217" max="9217" width="13.625" style="152" customWidth="1"/>
    <col min="9218" max="9218" width="16.25" style="152" customWidth="1"/>
    <col min="9219" max="9231" width="7.125" style="152" customWidth="1"/>
    <col min="9232" max="9232" width="3.875" style="152" bestFit="1" customWidth="1"/>
    <col min="9233" max="9233" width="3.375" style="152" bestFit="1" customWidth="1"/>
    <col min="9234" max="9234" width="18.625" style="152" bestFit="1" customWidth="1"/>
    <col min="9235" max="9235" width="7.125" style="152" customWidth="1"/>
    <col min="9236" max="9472" width="9" style="152" customWidth="1"/>
    <col min="9473" max="9473" width="13.625" style="152" customWidth="1"/>
    <col min="9474" max="9474" width="16.25" style="152" customWidth="1"/>
    <col min="9475" max="9487" width="7.125" style="152" customWidth="1"/>
    <col min="9488" max="9488" width="3.875" style="152" bestFit="1" customWidth="1"/>
    <col min="9489" max="9489" width="3.375" style="152" bestFit="1" customWidth="1"/>
    <col min="9490" max="9490" width="18.625" style="152" bestFit="1" customWidth="1"/>
    <col min="9491" max="9491" width="7.125" style="152" customWidth="1"/>
    <col min="9492" max="9728" width="9" style="152" customWidth="1"/>
    <col min="9729" max="9729" width="13.625" style="152" customWidth="1"/>
    <col min="9730" max="9730" width="16.25" style="152" customWidth="1"/>
    <col min="9731" max="9743" width="7.125" style="152" customWidth="1"/>
    <col min="9744" max="9744" width="3.875" style="152" bestFit="1" customWidth="1"/>
    <col min="9745" max="9745" width="3.375" style="152" bestFit="1" customWidth="1"/>
    <col min="9746" max="9746" width="18.625" style="152" bestFit="1" customWidth="1"/>
    <col min="9747" max="9747" width="7.125" style="152" customWidth="1"/>
    <col min="9748" max="9984" width="9" style="152" customWidth="1"/>
    <col min="9985" max="9985" width="13.625" style="152" customWidth="1"/>
    <col min="9986" max="9986" width="16.25" style="152" customWidth="1"/>
    <col min="9987" max="9999" width="7.125" style="152" customWidth="1"/>
    <col min="10000" max="10000" width="3.875" style="152" bestFit="1" customWidth="1"/>
    <col min="10001" max="10001" width="3.375" style="152" bestFit="1" customWidth="1"/>
    <col min="10002" max="10002" width="18.625" style="152" bestFit="1" customWidth="1"/>
    <col min="10003" max="10003" width="7.125" style="152" customWidth="1"/>
    <col min="10004" max="10240" width="9" style="152" customWidth="1"/>
    <col min="10241" max="10241" width="13.625" style="152" customWidth="1"/>
    <col min="10242" max="10242" width="16.25" style="152" customWidth="1"/>
    <col min="10243" max="10255" width="7.125" style="152" customWidth="1"/>
    <col min="10256" max="10256" width="3.875" style="152" bestFit="1" customWidth="1"/>
    <col min="10257" max="10257" width="3.375" style="152" bestFit="1" customWidth="1"/>
    <col min="10258" max="10258" width="18.625" style="152" bestFit="1" customWidth="1"/>
    <col min="10259" max="10259" width="7.125" style="152" customWidth="1"/>
    <col min="10260" max="10496" width="9" style="152" customWidth="1"/>
    <col min="10497" max="10497" width="13.625" style="152" customWidth="1"/>
    <col min="10498" max="10498" width="16.25" style="152" customWidth="1"/>
    <col min="10499" max="10511" width="7.125" style="152" customWidth="1"/>
    <col min="10512" max="10512" width="3.875" style="152" bestFit="1" customWidth="1"/>
    <col min="10513" max="10513" width="3.375" style="152" bestFit="1" customWidth="1"/>
    <col min="10514" max="10514" width="18.625" style="152" bestFit="1" customWidth="1"/>
    <col min="10515" max="10515" width="7.125" style="152" customWidth="1"/>
    <col min="10516" max="10752" width="9" style="152" customWidth="1"/>
    <col min="10753" max="10753" width="13.625" style="152" customWidth="1"/>
    <col min="10754" max="10754" width="16.25" style="152" customWidth="1"/>
    <col min="10755" max="10767" width="7.125" style="152" customWidth="1"/>
    <col min="10768" max="10768" width="3.875" style="152" bestFit="1" customWidth="1"/>
    <col min="10769" max="10769" width="3.375" style="152" bestFit="1" customWidth="1"/>
    <col min="10770" max="10770" width="18.625" style="152" bestFit="1" customWidth="1"/>
    <col min="10771" max="10771" width="7.125" style="152" customWidth="1"/>
    <col min="10772" max="11008" width="9" style="152" customWidth="1"/>
    <col min="11009" max="11009" width="13.625" style="152" customWidth="1"/>
    <col min="11010" max="11010" width="16.25" style="152" customWidth="1"/>
    <col min="11011" max="11023" width="7.125" style="152" customWidth="1"/>
    <col min="11024" max="11024" width="3.875" style="152" bestFit="1" customWidth="1"/>
    <col min="11025" max="11025" width="3.375" style="152" bestFit="1" customWidth="1"/>
    <col min="11026" max="11026" width="18.625" style="152" bestFit="1" customWidth="1"/>
    <col min="11027" max="11027" width="7.125" style="152" customWidth="1"/>
    <col min="11028" max="11264" width="9" style="152" customWidth="1"/>
    <col min="11265" max="11265" width="13.625" style="152" customWidth="1"/>
    <col min="11266" max="11266" width="16.25" style="152" customWidth="1"/>
    <col min="11267" max="11279" width="7.125" style="152" customWidth="1"/>
    <col min="11280" max="11280" width="3.875" style="152" bestFit="1" customWidth="1"/>
    <col min="11281" max="11281" width="3.375" style="152" bestFit="1" customWidth="1"/>
    <col min="11282" max="11282" width="18.625" style="152" bestFit="1" customWidth="1"/>
    <col min="11283" max="11283" width="7.125" style="152" customWidth="1"/>
    <col min="11284" max="11520" width="9" style="152" customWidth="1"/>
    <col min="11521" max="11521" width="13.625" style="152" customWidth="1"/>
    <col min="11522" max="11522" width="16.25" style="152" customWidth="1"/>
    <col min="11523" max="11535" width="7.125" style="152" customWidth="1"/>
    <col min="11536" max="11536" width="3.875" style="152" bestFit="1" customWidth="1"/>
    <col min="11537" max="11537" width="3.375" style="152" bestFit="1" customWidth="1"/>
    <col min="11538" max="11538" width="18.625" style="152" bestFit="1" customWidth="1"/>
    <col min="11539" max="11539" width="7.125" style="152" customWidth="1"/>
    <col min="11540" max="11776" width="9" style="152" customWidth="1"/>
    <col min="11777" max="11777" width="13.625" style="152" customWidth="1"/>
    <col min="11778" max="11778" width="16.25" style="152" customWidth="1"/>
    <col min="11779" max="11791" width="7.125" style="152" customWidth="1"/>
    <col min="11792" max="11792" width="3.875" style="152" bestFit="1" customWidth="1"/>
    <col min="11793" max="11793" width="3.375" style="152" bestFit="1" customWidth="1"/>
    <col min="11794" max="11794" width="18.625" style="152" bestFit="1" customWidth="1"/>
    <col min="11795" max="11795" width="7.125" style="152" customWidth="1"/>
    <col min="11796" max="12032" width="9" style="152" customWidth="1"/>
    <col min="12033" max="12033" width="13.625" style="152" customWidth="1"/>
    <col min="12034" max="12034" width="16.25" style="152" customWidth="1"/>
    <col min="12035" max="12047" width="7.125" style="152" customWidth="1"/>
    <col min="12048" max="12048" width="3.875" style="152" bestFit="1" customWidth="1"/>
    <col min="12049" max="12049" width="3.375" style="152" bestFit="1" customWidth="1"/>
    <col min="12050" max="12050" width="18.625" style="152" bestFit="1" customWidth="1"/>
    <col min="12051" max="12051" width="7.125" style="152" customWidth="1"/>
    <col min="12052" max="12288" width="9" style="152" customWidth="1"/>
    <col min="12289" max="12289" width="13.625" style="152" customWidth="1"/>
    <col min="12290" max="12290" width="16.25" style="152" customWidth="1"/>
    <col min="12291" max="12303" width="7.125" style="152" customWidth="1"/>
    <col min="12304" max="12304" width="3.875" style="152" bestFit="1" customWidth="1"/>
    <col min="12305" max="12305" width="3.375" style="152" bestFit="1" customWidth="1"/>
    <col min="12306" max="12306" width="18.625" style="152" bestFit="1" customWidth="1"/>
    <col min="12307" max="12307" width="7.125" style="152" customWidth="1"/>
    <col min="12308" max="12544" width="9" style="152" customWidth="1"/>
    <col min="12545" max="12545" width="13.625" style="152" customWidth="1"/>
    <col min="12546" max="12546" width="16.25" style="152" customWidth="1"/>
    <col min="12547" max="12559" width="7.125" style="152" customWidth="1"/>
    <col min="12560" max="12560" width="3.875" style="152" bestFit="1" customWidth="1"/>
    <col min="12561" max="12561" width="3.375" style="152" bestFit="1" customWidth="1"/>
    <col min="12562" max="12562" width="18.625" style="152" bestFit="1" customWidth="1"/>
    <col min="12563" max="12563" width="7.125" style="152" customWidth="1"/>
    <col min="12564" max="12800" width="9" style="152" customWidth="1"/>
    <col min="12801" max="12801" width="13.625" style="152" customWidth="1"/>
    <col min="12802" max="12802" width="16.25" style="152" customWidth="1"/>
    <col min="12803" max="12815" width="7.125" style="152" customWidth="1"/>
    <col min="12816" max="12816" width="3.875" style="152" bestFit="1" customWidth="1"/>
    <col min="12817" max="12817" width="3.375" style="152" bestFit="1" customWidth="1"/>
    <col min="12818" max="12818" width="18.625" style="152" bestFit="1" customWidth="1"/>
    <col min="12819" max="12819" width="7.125" style="152" customWidth="1"/>
    <col min="12820" max="13056" width="9" style="152" customWidth="1"/>
    <col min="13057" max="13057" width="13.625" style="152" customWidth="1"/>
    <col min="13058" max="13058" width="16.25" style="152" customWidth="1"/>
    <col min="13059" max="13071" width="7.125" style="152" customWidth="1"/>
    <col min="13072" max="13072" width="3.875" style="152" bestFit="1" customWidth="1"/>
    <col min="13073" max="13073" width="3.375" style="152" bestFit="1" customWidth="1"/>
    <col min="13074" max="13074" width="18.625" style="152" bestFit="1" customWidth="1"/>
    <col min="13075" max="13075" width="7.125" style="152" customWidth="1"/>
    <col min="13076" max="13312" width="9" style="152" customWidth="1"/>
    <col min="13313" max="13313" width="13.625" style="152" customWidth="1"/>
    <col min="13314" max="13314" width="16.25" style="152" customWidth="1"/>
    <col min="13315" max="13327" width="7.125" style="152" customWidth="1"/>
    <col min="13328" max="13328" width="3.875" style="152" bestFit="1" customWidth="1"/>
    <col min="13329" max="13329" width="3.375" style="152" bestFit="1" customWidth="1"/>
    <col min="13330" max="13330" width="18.625" style="152" bestFit="1" customWidth="1"/>
    <col min="13331" max="13331" width="7.125" style="152" customWidth="1"/>
    <col min="13332" max="13568" width="9" style="152" customWidth="1"/>
    <col min="13569" max="13569" width="13.625" style="152" customWidth="1"/>
    <col min="13570" max="13570" width="16.25" style="152" customWidth="1"/>
    <col min="13571" max="13583" width="7.125" style="152" customWidth="1"/>
    <col min="13584" max="13584" width="3.875" style="152" bestFit="1" customWidth="1"/>
    <col min="13585" max="13585" width="3.375" style="152" bestFit="1" customWidth="1"/>
    <col min="13586" max="13586" width="18.625" style="152" bestFit="1" customWidth="1"/>
    <col min="13587" max="13587" width="7.125" style="152" customWidth="1"/>
    <col min="13588" max="13824" width="9" style="152" customWidth="1"/>
    <col min="13825" max="13825" width="13.625" style="152" customWidth="1"/>
    <col min="13826" max="13826" width="16.25" style="152" customWidth="1"/>
    <col min="13827" max="13839" width="7.125" style="152" customWidth="1"/>
    <col min="13840" max="13840" width="3.875" style="152" bestFit="1" customWidth="1"/>
    <col min="13841" max="13841" width="3.375" style="152" bestFit="1" customWidth="1"/>
    <col min="13842" max="13842" width="18.625" style="152" bestFit="1" customWidth="1"/>
    <col min="13843" max="13843" width="7.125" style="152" customWidth="1"/>
    <col min="13844" max="14080" width="9" style="152" customWidth="1"/>
    <col min="14081" max="14081" width="13.625" style="152" customWidth="1"/>
    <col min="14082" max="14082" width="16.25" style="152" customWidth="1"/>
    <col min="14083" max="14095" width="7.125" style="152" customWidth="1"/>
    <col min="14096" max="14096" width="3.875" style="152" bestFit="1" customWidth="1"/>
    <col min="14097" max="14097" width="3.375" style="152" bestFit="1" customWidth="1"/>
    <col min="14098" max="14098" width="18.625" style="152" bestFit="1" customWidth="1"/>
    <col min="14099" max="14099" width="7.125" style="152" customWidth="1"/>
    <col min="14100" max="14336" width="9" style="152" customWidth="1"/>
    <col min="14337" max="14337" width="13.625" style="152" customWidth="1"/>
    <col min="14338" max="14338" width="16.25" style="152" customWidth="1"/>
    <col min="14339" max="14351" width="7.125" style="152" customWidth="1"/>
    <col min="14352" max="14352" width="3.875" style="152" bestFit="1" customWidth="1"/>
    <col min="14353" max="14353" width="3.375" style="152" bestFit="1" customWidth="1"/>
    <col min="14354" max="14354" width="18.625" style="152" bestFit="1" customWidth="1"/>
    <col min="14355" max="14355" width="7.125" style="152" customWidth="1"/>
    <col min="14356" max="14592" width="9" style="152" customWidth="1"/>
    <col min="14593" max="14593" width="13.625" style="152" customWidth="1"/>
    <col min="14594" max="14594" width="16.25" style="152" customWidth="1"/>
    <col min="14595" max="14607" width="7.125" style="152" customWidth="1"/>
    <col min="14608" max="14608" width="3.875" style="152" bestFit="1" customWidth="1"/>
    <col min="14609" max="14609" width="3.375" style="152" bestFit="1" customWidth="1"/>
    <col min="14610" max="14610" width="18.625" style="152" bestFit="1" customWidth="1"/>
    <col min="14611" max="14611" width="7.125" style="152" customWidth="1"/>
    <col min="14612" max="14848" width="9" style="152" customWidth="1"/>
    <col min="14849" max="14849" width="13.625" style="152" customWidth="1"/>
    <col min="14850" max="14850" width="16.25" style="152" customWidth="1"/>
    <col min="14851" max="14863" width="7.125" style="152" customWidth="1"/>
    <col min="14864" max="14864" width="3.875" style="152" bestFit="1" customWidth="1"/>
    <col min="14865" max="14865" width="3.375" style="152" bestFit="1" customWidth="1"/>
    <col min="14866" max="14866" width="18.625" style="152" bestFit="1" customWidth="1"/>
    <col min="14867" max="14867" width="7.125" style="152" customWidth="1"/>
    <col min="14868" max="15104" width="9" style="152" customWidth="1"/>
    <col min="15105" max="15105" width="13.625" style="152" customWidth="1"/>
    <col min="15106" max="15106" width="16.25" style="152" customWidth="1"/>
    <col min="15107" max="15119" width="7.125" style="152" customWidth="1"/>
    <col min="15120" max="15120" width="3.875" style="152" bestFit="1" customWidth="1"/>
    <col min="15121" max="15121" width="3.375" style="152" bestFit="1" customWidth="1"/>
    <col min="15122" max="15122" width="18.625" style="152" bestFit="1" customWidth="1"/>
    <col min="15123" max="15123" width="7.125" style="152" customWidth="1"/>
    <col min="15124" max="15360" width="9" style="152" customWidth="1"/>
    <col min="15361" max="15361" width="13.625" style="152" customWidth="1"/>
    <col min="15362" max="15362" width="16.25" style="152" customWidth="1"/>
    <col min="15363" max="15375" width="7.125" style="152" customWidth="1"/>
    <col min="15376" max="15376" width="3.875" style="152" bestFit="1" customWidth="1"/>
    <col min="15377" max="15377" width="3.375" style="152" bestFit="1" customWidth="1"/>
    <col min="15378" max="15378" width="18.625" style="152" bestFit="1" customWidth="1"/>
    <col min="15379" max="15379" width="7.125" style="152" customWidth="1"/>
    <col min="15380" max="15616" width="9" style="152" customWidth="1"/>
    <col min="15617" max="15617" width="13.625" style="152" customWidth="1"/>
    <col min="15618" max="15618" width="16.25" style="152" customWidth="1"/>
    <col min="15619" max="15631" width="7.125" style="152" customWidth="1"/>
    <col min="15632" max="15632" width="3.875" style="152" bestFit="1" customWidth="1"/>
    <col min="15633" max="15633" width="3.375" style="152" bestFit="1" customWidth="1"/>
    <col min="15634" max="15634" width="18.625" style="152" bestFit="1" customWidth="1"/>
    <col min="15635" max="15635" width="7.125" style="152" customWidth="1"/>
    <col min="15636" max="15872" width="9" style="152" customWidth="1"/>
    <col min="15873" max="15873" width="13.625" style="152" customWidth="1"/>
    <col min="15874" max="15874" width="16.25" style="152" customWidth="1"/>
    <col min="15875" max="15887" width="7.125" style="152" customWidth="1"/>
    <col min="15888" max="15888" width="3.875" style="152" bestFit="1" customWidth="1"/>
    <col min="15889" max="15889" width="3.375" style="152" bestFit="1" customWidth="1"/>
    <col min="15890" max="15890" width="18.625" style="152" bestFit="1" customWidth="1"/>
    <col min="15891" max="15891" width="7.125" style="152" customWidth="1"/>
    <col min="15892" max="16128" width="9" style="152" customWidth="1"/>
    <col min="16129" max="16129" width="13.625" style="152" customWidth="1"/>
    <col min="16130" max="16130" width="16.25" style="152" customWidth="1"/>
    <col min="16131" max="16143" width="7.125" style="152" customWidth="1"/>
    <col min="16144" max="16144" width="3.875" style="152" bestFit="1" customWidth="1"/>
    <col min="16145" max="16145" width="3.375" style="152" bestFit="1" customWidth="1"/>
    <col min="16146" max="16146" width="18.625" style="152" bestFit="1" customWidth="1"/>
    <col min="16147" max="16147" width="7.125" style="152" customWidth="1"/>
    <col min="16148" max="16384" width="9" style="152" customWidth="1"/>
  </cols>
  <sheetData>
    <row r="1" spans="1:21" ht="33.75" customHeight="1">
      <c r="A1" s="2087" t="s">
        <v>904</v>
      </c>
      <c r="B1" s="2087"/>
      <c r="C1" s="2087"/>
      <c r="D1" s="2087"/>
      <c r="E1" s="2087"/>
      <c r="F1" s="2087"/>
      <c r="G1" s="2087"/>
      <c r="H1" s="2087"/>
      <c r="I1" s="2087"/>
      <c r="J1" s="2087"/>
      <c r="K1" s="2087"/>
      <c r="L1" s="2087"/>
      <c r="M1" s="2087"/>
      <c r="N1" s="2087"/>
      <c r="O1" s="2087"/>
      <c r="P1" s="2088"/>
      <c r="Q1" s="2088"/>
      <c r="R1" s="2088"/>
      <c r="S1" s="2088"/>
    </row>
    <row r="2" spans="1:21">
      <c r="A2" s="1164"/>
      <c r="B2" s="1164"/>
      <c r="C2" s="1164"/>
      <c r="D2" s="1164"/>
      <c r="E2" s="1164"/>
      <c r="F2" s="1164"/>
      <c r="G2" s="1164"/>
      <c r="H2" s="1164"/>
      <c r="I2" s="1164"/>
      <c r="J2" s="1164"/>
      <c r="K2" s="1164"/>
      <c r="L2" s="1164"/>
      <c r="M2" s="1164"/>
      <c r="N2" s="1164"/>
      <c r="O2" s="1164"/>
      <c r="P2" s="1135"/>
      <c r="Q2" s="1135"/>
      <c r="R2" s="1135"/>
      <c r="S2" s="1135"/>
    </row>
    <row r="3" spans="1:21">
      <c r="A3" s="100"/>
      <c r="B3" s="100"/>
      <c r="C3" s="100"/>
      <c r="D3" s="100"/>
      <c r="E3" s="100"/>
      <c r="F3" s="100"/>
      <c r="G3" s="100"/>
      <c r="H3" s="100"/>
      <c r="I3" s="100"/>
      <c r="J3" s="100"/>
      <c r="K3" s="100"/>
      <c r="L3" s="100"/>
      <c r="M3" s="100"/>
      <c r="N3" s="100"/>
      <c r="O3" s="100"/>
      <c r="U3" s="390" t="s">
        <v>1045</v>
      </c>
    </row>
    <row r="4" spans="1:21" ht="19.5" customHeight="1">
      <c r="A4" s="2095"/>
      <c r="B4" s="2095"/>
      <c r="C4" s="168" t="s">
        <v>839</v>
      </c>
      <c r="D4" s="168" t="s">
        <v>387</v>
      </c>
      <c r="E4" s="168" t="s">
        <v>1125</v>
      </c>
      <c r="F4" s="168" t="s">
        <v>1126</v>
      </c>
      <c r="G4" s="168" t="s">
        <v>446</v>
      </c>
      <c r="H4" s="168" t="s">
        <v>0</v>
      </c>
      <c r="I4" s="168" t="s">
        <v>779</v>
      </c>
      <c r="J4" s="168" t="s">
        <v>4</v>
      </c>
      <c r="K4" s="168" t="s">
        <v>195</v>
      </c>
      <c r="L4" s="168" t="s">
        <v>1012</v>
      </c>
      <c r="M4" s="168" t="s">
        <v>462</v>
      </c>
      <c r="N4" s="168" t="s">
        <v>1129</v>
      </c>
      <c r="O4" s="168" t="s">
        <v>357</v>
      </c>
    </row>
    <row r="5" spans="1:21" ht="23.25" customHeight="1">
      <c r="A5" s="2089" t="s">
        <v>1130</v>
      </c>
      <c r="B5" s="2090"/>
      <c r="C5" s="168"/>
      <c r="D5" s="168"/>
      <c r="E5" s="168"/>
      <c r="F5" s="168"/>
      <c r="G5" s="168"/>
      <c r="H5" s="168"/>
      <c r="I5" s="168"/>
      <c r="J5" s="168"/>
      <c r="K5" s="168"/>
      <c r="L5" s="168"/>
      <c r="M5" s="168"/>
      <c r="N5" s="168"/>
      <c r="O5" s="168"/>
      <c r="P5" s="152" t="s">
        <v>533</v>
      </c>
    </row>
    <row r="6" spans="1:21" ht="23.25" customHeight="1">
      <c r="A6" s="2089" t="s">
        <v>1106</v>
      </c>
      <c r="B6" s="2090"/>
      <c r="C6" s="550"/>
      <c r="D6" s="550"/>
      <c r="E6" s="550"/>
      <c r="F6" s="550"/>
      <c r="G6" s="550"/>
      <c r="H6" s="550"/>
      <c r="I6" s="550"/>
      <c r="J6" s="550"/>
      <c r="K6" s="550"/>
      <c r="L6" s="550"/>
      <c r="M6" s="550"/>
      <c r="N6" s="550"/>
      <c r="O6" s="550"/>
      <c r="P6" s="152" t="s">
        <v>1109</v>
      </c>
      <c r="Q6" s="152" t="s">
        <v>1110</v>
      </c>
      <c r="R6" s="550" t="s">
        <v>1184</v>
      </c>
      <c r="S6" s="550"/>
    </row>
    <row r="7" spans="1:21" ht="23.25" customHeight="1">
      <c r="A7" s="2096" t="s">
        <v>685</v>
      </c>
      <c r="B7" s="2097"/>
      <c r="C7" s="550"/>
      <c r="D7" s="550"/>
      <c r="E7" s="550"/>
      <c r="F7" s="550"/>
      <c r="G7" s="550"/>
      <c r="H7" s="550"/>
      <c r="I7" s="550"/>
      <c r="J7" s="550"/>
      <c r="K7" s="550"/>
      <c r="L7" s="550"/>
      <c r="M7" s="550"/>
      <c r="N7" s="550"/>
      <c r="O7" s="680"/>
      <c r="P7" s="152" t="s">
        <v>1111</v>
      </c>
      <c r="Q7" s="152" t="s">
        <v>1110</v>
      </c>
      <c r="R7" s="550" t="s">
        <v>1123</v>
      </c>
      <c r="S7" s="682"/>
    </row>
    <row r="8" spans="1:21" ht="19.5" customHeight="1">
      <c r="A8" s="2080" t="s">
        <v>1131</v>
      </c>
      <c r="B8" s="2098"/>
      <c r="C8" s="2098"/>
      <c r="D8" s="2098"/>
      <c r="E8" s="2098"/>
      <c r="F8" s="2098"/>
      <c r="G8" s="2098"/>
      <c r="H8" s="2098"/>
      <c r="I8" s="2098"/>
      <c r="J8" s="2098"/>
      <c r="K8" s="2098"/>
      <c r="L8" s="2098"/>
      <c r="M8" s="2098"/>
      <c r="N8" s="2098"/>
      <c r="O8" s="2098"/>
    </row>
    <row r="9" spans="1:21" ht="19.5" customHeight="1">
      <c r="A9" s="1162"/>
      <c r="B9" s="1162"/>
      <c r="C9" s="1162"/>
      <c r="D9" s="1162"/>
      <c r="E9" s="1162"/>
      <c r="F9" s="1162"/>
      <c r="G9" s="1162"/>
      <c r="H9" s="1162"/>
      <c r="I9" s="1162"/>
      <c r="J9" s="1162"/>
      <c r="K9" s="1162"/>
      <c r="L9" s="1162"/>
      <c r="M9" s="1162"/>
      <c r="N9" s="1162"/>
      <c r="O9" s="1162"/>
    </row>
    <row r="10" spans="1:21" ht="42" customHeight="1">
      <c r="A10" s="1135"/>
      <c r="B10" s="1135"/>
      <c r="C10" s="1135"/>
      <c r="D10" s="1135"/>
      <c r="E10" s="1135"/>
      <c r="F10" s="1135"/>
      <c r="G10" s="1135"/>
      <c r="H10" s="1135"/>
      <c r="I10" s="1135"/>
      <c r="J10" s="1135"/>
      <c r="K10" s="1135"/>
      <c r="L10" s="1135"/>
      <c r="M10" s="1135"/>
      <c r="N10" s="1135"/>
      <c r="O10" s="1135"/>
    </row>
    <row r="11" spans="1:21">
      <c r="A11" s="679"/>
      <c r="B11" s="679"/>
      <c r="C11" s="164"/>
      <c r="D11" s="164"/>
      <c r="E11" s="164"/>
      <c r="F11" s="164"/>
      <c r="G11" s="164"/>
      <c r="H11" s="164"/>
      <c r="I11" s="164"/>
      <c r="J11" s="164"/>
      <c r="K11" s="164"/>
      <c r="L11" s="164"/>
      <c r="M11" s="164"/>
      <c r="N11" s="164"/>
      <c r="O11" s="681"/>
    </row>
    <row r="12" spans="1:21">
      <c r="A12" s="62" t="s">
        <v>1132</v>
      </c>
      <c r="B12" s="62"/>
      <c r="C12" s="164"/>
      <c r="D12" s="164"/>
      <c r="E12" s="164"/>
      <c r="F12" s="164"/>
      <c r="G12" s="164"/>
      <c r="H12" s="164"/>
      <c r="I12" s="164"/>
      <c r="J12" s="164"/>
      <c r="K12" s="164"/>
      <c r="L12" s="164"/>
      <c r="M12" s="164"/>
      <c r="N12" s="164"/>
      <c r="O12" s="164"/>
    </row>
    <row r="13" spans="1:21" ht="33" customHeight="1">
      <c r="A13" s="168" t="s">
        <v>1115</v>
      </c>
      <c r="B13" s="346" t="s">
        <v>495</v>
      </c>
      <c r="C13" s="168" t="s">
        <v>839</v>
      </c>
      <c r="D13" s="168" t="s">
        <v>387</v>
      </c>
      <c r="E13" s="168" t="s">
        <v>1125</v>
      </c>
      <c r="F13" s="168" t="s">
        <v>1126</v>
      </c>
      <c r="G13" s="168" t="s">
        <v>446</v>
      </c>
      <c r="H13" s="168" t="s">
        <v>0</v>
      </c>
      <c r="I13" s="168" t="s">
        <v>779</v>
      </c>
      <c r="J13" s="168" t="s">
        <v>4</v>
      </c>
      <c r="K13" s="168" t="s">
        <v>195</v>
      </c>
      <c r="L13" s="168" t="s">
        <v>1012</v>
      </c>
      <c r="M13" s="168" t="s">
        <v>462</v>
      </c>
      <c r="N13" s="168" t="s">
        <v>1129</v>
      </c>
      <c r="O13" s="168" t="s">
        <v>357</v>
      </c>
    </row>
    <row r="14" spans="1:21">
      <c r="A14" s="550"/>
      <c r="B14" s="550"/>
      <c r="C14" s="550"/>
      <c r="D14" s="550"/>
      <c r="E14" s="550"/>
      <c r="F14" s="550"/>
      <c r="G14" s="550"/>
      <c r="H14" s="550"/>
      <c r="I14" s="550"/>
      <c r="J14" s="550"/>
      <c r="K14" s="550"/>
      <c r="L14" s="550"/>
      <c r="M14" s="550"/>
      <c r="N14" s="550"/>
      <c r="O14" s="550">
        <f t="shared" ref="O14:O38" si="0">SUM(C14:N14)</f>
        <v>0</v>
      </c>
    </row>
    <row r="15" spans="1:21">
      <c r="A15" s="550"/>
      <c r="B15" s="550"/>
      <c r="C15" s="550"/>
      <c r="D15" s="550"/>
      <c r="E15" s="550"/>
      <c r="F15" s="550"/>
      <c r="G15" s="550"/>
      <c r="H15" s="550"/>
      <c r="I15" s="550"/>
      <c r="J15" s="550"/>
      <c r="K15" s="550"/>
      <c r="L15" s="550"/>
      <c r="M15" s="550"/>
      <c r="N15" s="550"/>
      <c r="O15" s="550">
        <f t="shared" si="0"/>
        <v>0</v>
      </c>
    </row>
    <row r="16" spans="1:21">
      <c r="A16" s="550"/>
      <c r="B16" s="550"/>
      <c r="C16" s="550"/>
      <c r="D16" s="550"/>
      <c r="E16" s="550"/>
      <c r="F16" s="550"/>
      <c r="G16" s="550"/>
      <c r="H16" s="550"/>
      <c r="I16" s="550"/>
      <c r="J16" s="550"/>
      <c r="K16" s="550"/>
      <c r="L16" s="550"/>
      <c r="M16" s="550"/>
      <c r="N16" s="550"/>
      <c r="O16" s="550">
        <f t="shared" si="0"/>
        <v>0</v>
      </c>
    </row>
    <row r="17" spans="1:15">
      <c r="A17" s="550"/>
      <c r="B17" s="550"/>
      <c r="C17" s="550"/>
      <c r="D17" s="550"/>
      <c r="E17" s="550"/>
      <c r="F17" s="550"/>
      <c r="G17" s="550"/>
      <c r="H17" s="550"/>
      <c r="I17" s="550"/>
      <c r="J17" s="550"/>
      <c r="K17" s="550"/>
      <c r="L17" s="550"/>
      <c r="M17" s="550"/>
      <c r="N17" s="550"/>
      <c r="O17" s="550">
        <f t="shared" si="0"/>
        <v>0</v>
      </c>
    </row>
    <row r="18" spans="1:15">
      <c r="A18" s="550"/>
      <c r="B18" s="550"/>
      <c r="C18" s="550"/>
      <c r="D18" s="550"/>
      <c r="E18" s="550"/>
      <c r="F18" s="550"/>
      <c r="G18" s="550"/>
      <c r="H18" s="550"/>
      <c r="I18" s="550"/>
      <c r="J18" s="550"/>
      <c r="K18" s="550"/>
      <c r="L18" s="550"/>
      <c r="M18" s="550"/>
      <c r="N18" s="550"/>
      <c r="O18" s="550">
        <f t="shared" si="0"/>
        <v>0</v>
      </c>
    </row>
    <row r="19" spans="1:15">
      <c r="A19" s="550"/>
      <c r="B19" s="550"/>
      <c r="C19" s="550"/>
      <c r="D19" s="550"/>
      <c r="E19" s="550"/>
      <c r="F19" s="550"/>
      <c r="G19" s="550"/>
      <c r="H19" s="550"/>
      <c r="I19" s="550"/>
      <c r="J19" s="550"/>
      <c r="K19" s="550"/>
      <c r="L19" s="550"/>
      <c r="M19" s="550"/>
      <c r="N19" s="550"/>
      <c r="O19" s="550">
        <f t="shared" si="0"/>
        <v>0</v>
      </c>
    </row>
    <row r="20" spans="1:15">
      <c r="A20" s="550"/>
      <c r="B20" s="550"/>
      <c r="C20" s="550"/>
      <c r="D20" s="550"/>
      <c r="E20" s="550"/>
      <c r="F20" s="550"/>
      <c r="G20" s="550"/>
      <c r="H20" s="550"/>
      <c r="I20" s="550"/>
      <c r="J20" s="550"/>
      <c r="K20" s="550"/>
      <c r="L20" s="550"/>
      <c r="M20" s="550"/>
      <c r="N20" s="550"/>
      <c r="O20" s="550">
        <f t="shared" si="0"/>
        <v>0</v>
      </c>
    </row>
    <row r="21" spans="1:15">
      <c r="A21" s="550"/>
      <c r="B21" s="550"/>
      <c r="C21" s="550"/>
      <c r="D21" s="550"/>
      <c r="E21" s="550"/>
      <c r="F21" s="550"/>
      <c r="G21" s="550"/>
      <c r="H21" s="550"/>
      <c r="I21" s="550"/>
      <c r="J21" s="550"/>
      <c r="K21" s="550"/>
      <c r="L21" s="550"/>
      <c r="M21" s="550"/>
      <c r="N21" s="550"/>
      <c r="O21" s="550">
        <f t="shared" si="0"/>
        <v>0</v>
      </c>
    </row>
    <row r="22" spans="1:15">
      <c r="A22" s="550"/>
      <c r="B22" s="550"/>
      <c r="C22" s="550"/>
      <c r="D22" s="550"/>
      <c r="E22" s="550"/>
      <c r="F22" s="550"/>
      <c r="G22" s="550"/>
      <c r="H22" s="550"/>
      <c r="I22" s="550"/>
      <c r="J22" s="550"/>
      <c r="K22" s="550"/>
      <c r="L22" s="550"/>
      <c r="M22" s="550"/>
      <c r="N22" s="550"/>
      <c r="O22" s="550">
        <f t="shared" si="0"/>
        <v>0</v>
      </c>
    </row>
    <row r="23" spans="1:15">
      <c r="A23" s="550"/>
      <c r="B23" s="550"/>
      <c r="C23" s="550"/>
      <c r="D23" s="550"/>
      <c r="E23" s="550"/>
      <c r="F23" s="550"/>
      <c r="G23" s="550"/>
      <c r="H23" s="550"/>
      <c r="I23" s="550"/>
      <c r="J23" s="550"/>
      <c r="K23" s="550"/>
      <c r="L23" s="550"/>
      <c r="M23" s="550"/>
      <c r="N23" s="550"/>
      <c r="O23" s="550">
        <f t="shared" si="0"/>
        <v>0</v>
      </c>
    </row>
    <row r="24" spans="1:15">
      <c r="A24" s="550"/>
      <c r="B24" s="550"/>
      <c r="C24" s="550"/>
      <c r="D24" s="550"/>
      <c r="E24" s="550"/>
      <c r="F24" s="550"/>
      <c r="G24" s="550"/>
      <c r="H24" s="550"/>
      <c r="I24" s="550"/>
      <c r="J24" s="550"/>
      <c r="K24" s="550"/>
      <c r="L24" s="550"/>
      <c r="M24" s="550"/>
      <c r="N24" s="550"/>
      <c r="O24" s="550">
        <f t="shared" si="0"/>
        <v>0</v>
      </c>
    </row>
    <row r="25" spans="1:15">
      <c r="A25" s="550"/>
      <c r="B25" s="550"/>
      <c r="C25" s="550"/>
      <c r="D25" s="550"/>
      <c r="E25" s="550"/>
      <c r="F25" s="550"/>
      <c r="G25" s="550"/>
      <c r="H25" s="550"/>
      <c r="I25" s="550"/>
      <c r="J25" s="550"/>
      <c r="K25" s="550"/>
      <c r="L25" s="550"/>
      <c r="M25" s="550"/>
      <c r="N25" s="550"/>
      <c r="O25" s="550">
        <f t="shared" si="0"/>
        <v>0</v>
      </c>
    </row>
    <row r="26" spans="1:15">
      <c r="A26" s="550"/>
      <c r="B26" s="550"/>
      <c r="C26" s="550"/>
      <c r="D26" s="550"/>
      <c r="E26" s="550"/>
      <c r="F26" s="550"/>
      <c r="G26" s="550"/>
      <c r="H26" s="550"/>
      <c r="I26" s="550"/>
      <c r="J26" s="550"/>
      <c r="K26" s="550"/>
      <c r="L26" s="550"/>
      <c r="M26" s="550"/>
      <c r="N26" s="550"/>
      <c r="O26" s="550">
        <f t="shared" si="0"/>
        <v>0</v>
      </c>
    </row>
    <row r="27" spans="1:15">
      <c r="A27" s="550"/>
      <c r="B27" s="550"/>
      <c r="C27" s="550"/>
      <c r="D27" s="550"/>
      <c r="E27" s="550"/>
      <c r="F27" s="550"/>
      <c r="G27" s="550"/>
      <c r="H27" s="550"/>
      <c r="I27" s="550"/>
      <c r="J27" s="550"/>
      <c r="K27" s="550"/>
      <c r="L27" s="550"/>
      <c r="M27" s="550"/>
      <c r="N27" s="550"/>
      <c r="O27" s="550">
        <f t="shared" si="0"/>
        <v>0</v>
      </c>
    </row>
    <row r="28" spans="1:15">
      <c r="A28" s="550"/>
      <c r="B28" s="550"/>
      <c r="C28" s="550"/>
      <c r="D28" s="550"/>
      <c r="E28" s="550"/>
      <c r="F28" s="550"/>
      <c r="G28" s="550"/>
      <c r="H28" s="550"/>
      <c r="I28" s="550"/>
      <c r="J28" s="550"/>
      <c r="K28" s="550"/>
      <c r="L28" s="550"/>
      <c r="M28" s="550"/>
      <c r="N28" s="550"/>
      <c r="O28" s="550">
        <f t="shared" si="0"/>
        <v>0</v>
      </c>
    </row>
    <row r="29" spans="1:15">
      <c r="A29" s="550"/>
      <c r="B29" s="550"/>
      <c r="C29" s="550"/>
      <c r="D29" s="550"/>
      <c r="E29" s="550"/>
      <c r="F29" s="550"/>
      <c r="G29" s="550"/>
      <c r="H29" s="550"/>
      <c r="I29" s="550"/>
      <c r="J29" s="550"/>
      <c r="K29" s="550"/>
      <c r="L29" s="550"/>
      <c r="M29" s="550"/>
      <c r="N29" s="550"/>
      <c r="O29" s="550">
        <f t="shared" si="0"/>
        <v>0</v>
      </c>
    </row>
    <row r="30" spans="1:15">
      <c r="A30" s="550"/>
      <c r="B30" s="550"/>
      <c r="C30" s="550"/>
      <c r="D30" s="550"/>
      <c r="E30" s="550"/>
      <c r="F30" s="550"/>
      <c r="G30" s="550"/>
      <c r="H30" s="550"/>
      <c r="I30" s="550"/>
      <c r="J30" s="550"/>
      <c r="K30" s="550"/>
      <c r="L30" s="550"/>
      <c r="M30" s="550"/>
      <c r="N30" s="550"/>
      <c r="O30" s="550">
        <f t="shared" si="0"/>
        <v>0</v>
      </c>
    </row>
    <row r="31" spans="1:15">
      <c r="A31" s="550"/>
      <c r="B31" s="550"/>
      <c r="C31" s="550"/>
      <c r="D31" s="550"/>
      <c r="E31" s="550"/>
      <c r="F31" s="550"/>
      <c r="G31" s="550"/>
      <c r="H31" s="550"/>
      <c r="I31" s="550"/>
      <c r="J31" s="550"/>
      <c r="K31" s="550"/>
      <c r="L31" s="550"/>
      <c r="M31" s="550"/>
      <c r="N31" s="550"/>
      <c r="O31" s="550">
        <f t="shared" si="0"/>
        <v>0</v>
      </c>
    </row>
    <row r="32" spans="1:15">
      <c r="A32" s="550"/>
      <c r="B32" s="550"/>
      <c r="C32" s="550"/>
      <c r="D32" s="550"/>
      <c r="E32" s="550"/>
      <c r="F32" s="550"/>
      <c r="G32" s="550"/>
      <c r="H32" s="550"/>
      <c r="I32" s="550"/>
      <c r="J32" s="550"/>
      <c r="K32" s="550"/>
      <c r="L32" s="550"/>
      <c r="M32" s="550"/>
      <c r="N32" s="550"/>
      <c r="O32" s="550">
        <f t="shared" si="0"/>
        <v>0</v>
      </c>
    </row>
    <row r="33" spans="1:15">
      <c r="A33" s="550"/>
      <c r="B33" s="550"/>
      <c r="C33" s="550"/>
      <c r="D33" s="550"/>
      <c r="E33" s="550"/>
      <c r="F33" s="550"/>
      <c r="G33" s="550"/>
      <c r="H33" s="550"/>
      <c r="I33" s="550"/>
      <c r="J33" s="550"/>
      <c r="K33" s="550"/>
      <c r="L33" s="550"/>
      <c r="M33" s="550"/>
      <c r="N33" s="550"/>
      <c r="O33" s="550">
        <f t="shared" si="0"/>
        <v>0</v>
      </c>
    </row>
    <row r="34" spans="1:15">
      <c r="A34" s="550"/>
      <c r="B34" s="550"/>
      <c r="C34" s="550"/>
      <c r="D34" s="550"/>
      <c r="E34" s="550"/>
      <c r="F34" s="550"/>
      <c r="G34" s="550"/>
      <c r="H34" s="550"/>
      <c r="I34" s="550"/>
      <c r="J34" s="550"/>
      <c r="K34" s="550"/>
      <c r="L34" s="550"/>
      <c r="M34" s="550"/>
      <c r="N34" s="550"/>
      <c r="O34" s="550">
        <f t="shared" si="0"/>
        <v>0</v>
      </c>
    </row>
    <row r="35" spans="1:15">
      <c r="A35" s="550"/>
      <c r="B35" s="550"/>
      <c r="C35" s="550"/>
      <c r="D35" s="550"/>
      <c r="E35" s="550"/>
      <c r="F35" s="550"/>
      <c r="G35" s="550"/>
      <c r="H35" s="550"/>
      <c r="I35" s="550"/>
      <c r="J35" s="550"/>
      <c r="K35" s="550"/>
      <c r="L35" s="550"/>
      <c r="M35" s="550"/>
      <c r="N35" s="550"/>
      <c r="O35" s="550">
        <f t="shared" si="0"/>
        <v>0</v>
      </c>
    </row>
    <row r="36" spans="1:15">
      <c r="A36" s="550"/>
      <c r="B36" s="550"/>
      <c r="C36" s="550"/>
      <c r="D36" s="550"/>
      <c r="E36" s="550"/>
      <c r="F36" s="550"/>
      <c r="G36" s="550"/>
      <c r="H36" s="550"/>
      <c r="I36" s="550"/>
      <c r="J36" s="550"/>
      <c r="K36" s="550"/>
      <c r="L36" s="550"/>
      <c r="M36" s="550"/>
      <c r="N36" s="550"/>
      <c r="O36" s="550">
        <f t="shared" si="0"/>
        <v>0</v>
      </c>
    </row>
    <row r="37" spans="1:15">
      <c r="A37" s="550"/>
      <c r="B37" s="550"/>
      <c r="C37" s="550"/>
      <c r="D37" s="550"/>
      <c r="E37" s="550"/>
      <c r="F37" s="550"/>
      <c r="G37" s="550"/>
      <c r="H37" s="550"/>
      <c r="I37" s="550"/>
      <c r="J37" s="550"/>
      <c r="K37" s="550"/>
      <c r="L37" s="550"/>
      <c r="M37" s="550"/>
      <c r="N37" s="550"/>
      <c r="O37" s="550">
        <f t="shared" si="0"/>
        <v>0</v>
      </c>
    </row>
    <row r="38" spans="1:15">
      <c r="A38" s="2089" t="s">
        <v>821</v>
      </c>
      <c r="B38" s="2090"/>
      <c r="C38" s="550"/>
      <c r="D38" s="550"/>
      <c r="E38" s="550"/>
      <c r="F38" s="550"/>
      <c r="G38" s="550"/>
      <c r="H38" s="550"/>
      <c r="I38" s="550"/>
      <c r="J38" s="550"/>
      <c r="K38" s="550"/>
      <c r="L38" s="550"/>
      <c r="M38" s="550"/>
      <c r="N38" s="550"/>
      <c r="O38" s="550">
        <f t="shared" si="0"/>
        <v>0</v>
      </c>
    </row>
    <row r="39" spans="1:15">
      <c r="A39" s="152" t="s">
        <v>1133</v>
      </c>
    </row>
    <row r="40" spans="1:15">
      <c r="A40" s="557"/>
    </row>
  </sheetData>
  <mergeCells count="8">
    <mergeCell ref="A7:B7"/>
    <mergeCell ref="A38:B38"/>
    <mergeCell ref="A8:O10"/>
    <mergeCell ref="A1:S1"/>
    <mergeCell ref="A2:S2"/>
    <mergeCell ref="A4:B4"/>
    <mergeCell ref="A5:B5"/>
    <mergeCell ref="A6:B6"/>
  </mergeCells>
  <phoneticPr fontId="7"/>
  <hyperlinks>
    <hyperlink ref="U3" location="チェック表!A1" display="戻る"/>
  </hyperlinks>
  <printOptions horizontalCentered="1" verticalCentered="1"/>
  <pageMargins left="0.78740157480314965" right="0.78740157480314965" top="0.39370078740157483" bottom="0.39370078740157483" header="0.51181102362204722" footer="0.51181102362204722"/>
  <pageSetup paperSize="9" scale="83" orientation="landscape" r:id="rId1"/>
  <headerFooter alignWithMargins="0"/>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zoomScaleSheetLayoutView="100" workbookViewId="0"/>
  </sheetViews>
  <sheetFormatPr defaultRowHeight="13.5"/>
  <cols>
    <col min="1" max="1" width="3.125" style="152" customWidth="1"/>
    <col min="2" max="2" width="15.375" style="152" customWidth="1"/>
    <col min="3" max="4" width="8.5" style="152" customWidth="1"/>
    <col min="5" max="6" width="8.625" style="152" customWidth="1"/>
    <col min="7" max="7" width="16.375" style="152" customWidth="1"/>
    <col min="8" max="8" width="16.75" style="152" bestFit="1" customWidth="1"/>
    <col min="9" max="256" width="9" style="152" customWidth="1"/>
    <col min="257" max="257" width="3.125" style="152" customWidth="1"/>
    <col min="258" max="258" width="15.375" style="152" customWidth="1"/>
    <col min="259" max="260" width="8.5" style="152" customWidth="1"/>
    <col min="261" max="262" width="8.625" style="152" customWidth="1"/>
    <col min="263" max="263" width="16.375" style="152" customWidth="1"/>
    <col min="264" max="264" width="16.75" style="152" bestFit="1" customWidth="1"/>
    <col min="265" max="512" width="9" style="152" customWidth="1"/>
    <col min="513" max="513" width="3.125" style="152" customWidth="1"/>
    <col min="514" max="514" width="15.375" style="152" customWidth="1"/>
    <col min="515" max="516" width="8.5" style="152" customWidth="1"/>
    <col min="517" max="518" width="8.625" style="152" customWidth="1"/>
    <col min="519" max="519" width="16.375" style="152" customWidth="1"/>
    <col min="520" max="520" width="16.75" style="152" bestFit="1" customWidth="1"/>
    <col min="521" max="768" width="9" style="152" customWidth="1"/>
    <col min="769" max="769" width="3.125" style="152" customWidth="1"/>
    <col min="770" max="770" width="15.375" style="152" customWidth="1"/>
    <col min="771" max="772" width="8.5" style="152" customWidth="1"/>
    <col min="773" max="774" width="8.625" style="152" customWidth="1"/>
    <col min="775" max="775" width="16.375" style="152" customWidth="1"/>
    <col min="776" max="776" width="16.75" style="152" bestFit="1" customWidth="1"/>
    <col min="777" max="1024" width="9" style="152" customWidth="1"/>
    <col min="1025" max="1025" width="3.125" style="152" customWidth="1"/>
    <col min="1026" max="1026" width="15.375" style="152" customWidth="1"/>
    <col min="1027" max="1028" width="8.5" style="152" customWidth="1"/>
    <col min="1029" max="1030" width="8.625" style="152" customWidth="1"/>
    <col min="1031" max="1031" width="16.375" style="152" customWidth="1"/>
    <col min="1032" max="1032" width="16.75" style="152" bestFit="1" customWidth="1"/>
    <col min="1033" max="1280" width="9" style="152" customWidth="1"/>
    <col min="1281" max="1281" width="3.125" style="152" customWidth="1"/>
    <col min="1282" max="1282" width="15.375" style="152" customWidth="1"/>
    <col min="1283" max="1284" width="8.5" style="152" customWidth="1"/>
    <col min="1285" max="1286" width="8.625" style="152" customWidth="1"/>
    <col min="1287" max="1287" width="16.375" style="152" customWidth="1"/>
    <col min="1288" max="1288" width="16.75" style="152" bestFit="1" customWidth="1"/>
    <col min="1289" max="1536" width="9" style="152" customWidth="1"/>
    <col min="1537" max="1537" width="3.125" style="152" customWidth="1"/>
    <col min="1538" max="1538" width="15.375" style="152" customWidth="1"/>
    <col min="1539" max="1540" width="8.5" style="152" customWidth="1"/>
    <col min="1541" max="1542" width="8.625" style="152" customWidth="1"/>
    <col min="1543" max="1543" width="16.375" style="152" customWidth="1"/>
    <col min="1544" max="1544" width="16.75" style="152" bestFit="1" customWidth="1"/>
    <col min="1545" max="1792" width="9" style="152" customWidth="1"/>
    <col min="1793" max="1793" width="3.125" style="152" customWidth="1"/>
    <col min="1794" max="1794" width="15.375" style="152" customWidth="1"/>
    <col min="1795" max="1796" width="8.5" style="152" customWidth="1"/>
    <col min="1797" max="1798" width="8.625" style="152" customWidth="1"/>
    <col min="1799" max="1799" width="16.375" style="152" customWidth="1"/>
    <col min="1800" max="1800" width="16.75" style="152" bestFit="1" customWidth="1"/>
    <col min="1801" max="2048" width="9" style="152" customWidth="1"/>
    <col min="2049" max="2049" width="3.125" style="152" customWidth="1"/>
    <col min="2050" max="2050" width="15.375" style="152" customWidth="1"/>
    <col min="2051" max="2052" width="8.5" style="152" customWidth="1"/>
    <col min="2053" max="2054" width="8.625" style="152" customWidth="1"/>
    <col min="2055" max="2055" width="16.375" style="152" customWidth="1"/>
    <col min="2056" max="2056" width="16.75" style="152" bestFit="1" customWidth="1"/>
    <col min="2057" max="2304" width="9" style="152" customWidth="1"/>
    <col min="2305" max="2305" width="3.125" style="152" customWidth="1"/>
    <col min="2306" max="2306" width="15.375" style="152" customWidth="1"/>
    <col min="2307" max="2308" width="8.5" style="152" customWidth="1"/>
    <col min="2309" max="2310" width="8.625" style="152" customWidth="1"/>
    <col min="2311" max="2311" width="16.375" style="152" customWidth="1"/>
    <col min="2312" max="2312" width="16.75" style="152" bestFit="1" customWidth="1"/>
    <col min="2313" max="2560" width="9" style="152" customWidth="1"/>
    <col min="2561" max="2561" width="3.125" style="152" customWidth="1"/>
    <col min="2562" max="2562" width="15.375" style="152" customWidth="1"/>
    <col min="2563" max="2564" width="8.5" style="152" customWidth="1"/>
    <col min="2565" max="2566" width="8.625" style="152" customWidth="1"/>
    <col min="2567" max="2567" width="16.375" style="152" customWidth="1"/>
    <col min="2568" max="2568" width="16.75" style="152" bestFit="1" customWidth="1"/>
    <col min="2569" max="2816" width="9" style="152" customWidth="1"/>
    <col min="2817" max="2817" width="3.125" style="152" customWidth="1"/>
    <col min="2818" max="2818" width="15.375" style="152" customWidth="1"/>
    <col min="2819" max="2820" width="8.5" style="152" customWidth="1"/>
    <col min="2821" max="2822" width="8.625" style="152" customWidth="1"/>
    <col min="2823" max="2823" width="16.375" style="152" customWidth="1"/>
    <col min="2824" max="2824" width="16.75" style="152" bestFit="1" customWidth="1"/>
    <col min="2825" max="3072" width="9" style="152" customWidth="1"/>
    <col min="3073" max="3073" width="3.125" style="152" customWidth="1"/>
    <col min="3074" max="3074" width="15.375" style="152" customWidth="1"/>
    <col min="3075" max="3076" width="8.5" style="152" customWidth="1"/>
    <col min="3077" max="3078" width="8.625" style="152" customWidth="1"/>
    <col min="3079" max="3079" width="16.375" style="152" customWidth="1"/>
    <col min="3080" max="3080" width="16.75" style="152" bestFit="1" customWidth="1"/>
    <col min="3081" max="3328" width="9" style="152" customWidth="1"/>
    <col min="3329" max="3329" width="3.125" style="152" customWidth="1"/>
    <col min="3330" max="3330" width="15.375" style="152" customWidth="1"/>
    <col min="3331" max="3332" width="8.5" style="152" customWidth="1"/>
    <col min="3333" max="3334" width="8.625" style="152" customWidth="1"/>
    <col min="3335" max="3335" width="16.375" style="152" customWidth="1"/>
    <col min="3336" max="3336" width="16.75" style="152" bestFit="1" customWidth="1"/>
    <col min="3337" max="3584" width="9" style="152" customWidth="1"/>
    <col min="3585" max="3585" width="3.125" style="152" customWidth="1"/>
    <col min="3586" max="3586" width="15.375" style="152" customWidth="1"/>
    <col min="3587" max="3588" width="8.5" style="152" customWidth="1"/>
    <col min="3589" max="3590" width="8.625" style="152" customWidth="1"/>
    <col min="3591" max="3591" width="16.375" style="152" customWidth="1"/>
    <col min="3592" max="3592" width="16.75" style="152" bestFit="1" customWidth="1"/>
    <col min="3593" max="3840" width="9" style="152" customWidth="1"/>
    <col min="3841" max="3841" width="3.125" style="152" customWidth="1"/>
    <col min="3842" max="3842" width="15.375" style="152" customWidth="1"/>
    <col min="3843" max="3844" width="8.5" style="152" customWidth="1"/>
    <col min="3845" max="3846" width="8.625" style="152" customWidth="1"/>
    <col min="3847" max="3847" width="16.375" style="152" customWidth="1"/>
    <col min="3848" max="3848" width="16.75" style="152" bestFit="1" customWidth="1"/>
    <col min="3849" max="4096" width="9" style="152" customWidth="1"/>
    <col min="4097" max="4097" width="3.125" style="152" customWidth="1"/>
    <col min="4098" max="4098" width="15.375" style="152" customWidth="1"/>
    <col min="4099" max="4100" width="8.5" style="152" customWidth="1"/>
    <col min="4101" max="4102" width="8.625" style="152" customWidth="1"/>
    <col min="4103" max="4103" width="16.375" style="152" customWidth="1"/>
    <col min="4104" max="4104" width="16.75" style="152" bestFit="1" customWidth="1"/>
    <col min="4105" max="4352" width="9" style="152" customWidth="1"/>
    <col min="4353" max="4353" width="3.125" style="152" customWidth="1"/>
    <col min="4354" max="4354" width="15.375" style="152" customWidth="1"/>
    <col min="4355" max="4356" width="8.5" style="152" customWidth="1"/>
    <col min="4357" max="4358" width="8.625" style="152" customWidth="1"/>
    <col min="4359" max="4359" width="16.375" style="152" customWidth="1"/>
    <col min="4360" max="4360" width="16.75" style="152" bestFit="1" customWidth="1"/>
    <col min="4361" max="4608" width="9" style="152" customWidth="1"/>
    <col min="4609" max="4609" width="3.125" style="152" customWidth="1"/>
    <col min="4610" max="4610" width="15.375" style="152" customWidth="1"/>
    <col min="4611" max="4612" width="8.5" style="152" customWidth="1"/>
    <col min="4613" max="4614" width="8.625" style="152" customWidth="1"/>
    <col min="4615" max="4615" width="16.375" style="152" customWidth="1"/>
    <col min="4616" max="4616" width="16.75" style="152" bestFit="1" customWidth="1"/>
    <col min="4617" max="4864" width="9" style="152" customWidth="1"/>
    <col min="4865" max="4865" width="3.125" style="152" customWidth="1"/>
    <col min="4866" max="4866" width="15.375" style="152" customWidth="1"/>
    <col min="4867" max="4868" width="8.5" style="152" customWidth="1"/>
    <col min="4869" max="4870" width="8.625" style="152" customWidth="1"/>
    <col min="4871" max="4871" width="16.375" style="152" customWidth="1"/>
    <col min="4872" max="4872" width="16.75" style="152" bestFit="1" customWidth="1"/>
    <col min="4873" max="5120" width="9" style="152" customWidth="1"/>
    <col min="5121" max="5121" width="3.125" style="152" customWidth="1"/>
    <col min="5122" max="5122" width="15.375" style="152" customWidth="1"/>
    <col min="5123" max="5124" width="8.5" style="152" customWidth="1"/>
    <col min="5125" max="5126" width="8.625" style="152" customWidth="1"/>
    <col min="5127" max="5127" width="16.375" style="152" customWidth="1"/>
    <col min="5128" max="5128" width="16.75" style="152" bestFit="1" customWidth="1"/>
    <col min="5129" max="5376" width="9" style="152" customWidth="1"/>
    <col min="5377" max="5377" width="3.125" style="152" customWidth="1"/>
    <col min="5378" max="5378" width="15.375" style="152" customWidth="1"/>
    <col min="5379" max="5380" width="8.5" style="152" customWidth="1"/>
    <col min="5381" max="5382" width="8.625" style="152" customWidth="1"/>
    <col min="5383" max="5383" width="16.375" style="152" customWidth="1"/>
    <col min="5384" max="5384" width="16.75" style="152" bestFit="1" customWidth="1"/>
    <col min="5385" max="5632" width="9" style="152" customWidth="1"/>
    <col min="5633" max="5633" width="3.125" style="152" customWidth="1"/>
    <col min="5634" max="5634" width="15.375" style="152" customWidth="1"/>
    <col min="5635" max="5636" width="8.5" style="152" customWidth="1"/>
    <col min="5637" max="5638" width="8.625" style="152" customWidth="1"/>
    <col min="5639" max="5639" width="16.375" style="152" customWidth="1"/>
    <col min="5640" max="5640" width="16.75" style="152" bestFit="1" customWidth="1"/>
    <col min="5641" max="5888" width="9" style="152" customWidth="1"/>
    <col min="5889" max="5889" width="3.125" style="152" customWidth="1"/>
    <col min="5890" max="5890" width="15.375" style="152" customWidth="1"/>
    <col min="5891" max="5892" width="8.5" style="152" customWidth="1"/>
    <col min="5893" max="5894" width="8.625" style="152" customWidth="1"/>
    <col min="5895" max="5895" width="16.375" style="152" customWidth="1"/>
    <col min="5896" max="5896" width="16.75" style="152" bestFit="1" customWidth="1"/>
    <col min="5897" max="6144" width="9" style="152" customWidth="1"/>
    <col min="6145" max="6145" width="3.125" style="152" customWidth="1"/>
    <col min="6146" max="6146" width="15.375" style="152" customWidth="1"/>
    <col min="6147" max="6148" width="8.5" style="152" customWidth="1"/>
    <col min="6149" max="6150" width="8.625" style="152" customWidth="1"/>
    <col min="6151" max="6151" width="16.375" style="152" customWidth="1"/>
    <col min="6152" max="6152" width="16.75" style="152" bestFit="1" customWidth="1"/>
    <col min="6153" max="6400" width="9" style="152" customWidth="1"/>
    <col min="6401" max="6401" width="3.125" style="152" customWidth="1"/>
    <col min="6402" max="6402" width="15.375" style="152" customWidth="1"/>
    <col min="6403" max="6404" width="8.5" style="152" customWidth="1"/>
    <col min="6405" max="6406" width="8.625" style="152" customWidth="1"/>
    <col min="6407" max="6407" width="16.375" style="152" customWidth="1"/>
    <col min="6408" max="6408" width="16.75" style="152" bestFit="1" customWidth="1"/>
    <col min="6409" max="6656" width="9" style="152" customWidth="1"/>
    <col min="6657" max="6657" width="3.125" style="152" customWidth="1"/>
    <col min="6658" max="6658" width="15.375" style="152" customWidth="1"/>
    <col min="6659" max="6660" width="8.5" style="152" customWidth="1"/>
    <col min="6661" max="6662" width="8.625" style="152" customWidth="1"/>
    <col min="6663" max="6663" width="16.375" style="152" customWidth="1"/>
    <col min="6664" max="6664" width="16.75" style="152" bestFit="1" customWidth="1"/>
    <col min="6665" max="6912" width="9" style="152" customWidth="1"/>
    <col min="6913" max="6913" width="3.125" style="152" customWidth="1"/>
    <col min="6914" max="6914" width="15.375" style="152" customWidth="1"/>
    <col min="6915" max="6916" width="8.5" style="152" customWidth="1"/>
    <col min="6917" max="6918" width="8.625" style="152" customWidth="1"/>
    <col min="6919" max="6919" width="16.375" style="152" customWidth="1"/>
    <col min="6920" max="6920" width="16.75" style="152" bestFit="1" customWidth="1"/>
    <col min="6921" max="7168" width="9" style="152" customWidth="1"/>
    <col min="7169" max="7169" width="3.125" style="152" customWidth="1"/>
    <col min="7170" max="7170" width="15.375" style="152" customWidth="1"/>
    <col min="7171" max="7172" width="8.5" style="152" customWidth="1"/>
    <col min="7173" max="7174" width="8.625" style="152" customWidth="1"/>
    <col min="7175" max="7175" width="16.375" style="152" customWidth="1"/>
    <col min="7176" max="7176" width="16.75" style="152" bestFit="1" customWidth="1"/>
    <col min="7177" max="7424" width="9" style="152" customWidth="1"/>
    <col min="7425" max="7425" width="3.125" style="152" customWidth="1"/>
    <col min="7426" max="7426" width="15.375" style="152" customWidth="1"/>
    <col min="7427" max="7428" width="8.5" style="152" customWidth="1"/>
    <col min="7429" max="7430" width="8.625" style="152" customWidth="1"/>
    <col min="7431" max="7431" width="16.375" style="152" customWidth="1"/>
    <col min="7432" max="7432" width="16.75" style="152" bestFit="1" customWidth="1"/>
    <col min="7433" max="7680" width="9" style="152" customWidth="1"/>
    <col min="7681" max="7681" width="3.125" style="152" customWidth="1"/>
    <col min="7682" max="7682" width="15.375" style="152" customWidth="1"/>
    <col min="7683" max="7684" width="8.5" style="152" customWidth="1"/>
    <col min="7685" max="7686" width="8.625" style="152" customWidth="1"/>
    <col min="7687" max="7687" width="16.375" style="152" customWidth="1"/>
    <col min="7688" max="7688" width="16.75" style="152" bestFit="1" customWidth="1"/>
    <col min="7689" max="7936" width="9" style="152" customWidth="1"/>
    <col min="7937" max="7937" width="3.125" style="152" customWidth="1"/>
    <col min="7938" max="7938" width="15.375" style="152" customWidth="1"/>
    <col min="7939" max="7940" width="8.5" style="152" customWidth="1"/>
    <col min="7941" max="7942" width="8.625" style="152" customWidth="1"/>
    <col min="7943" max="7943" width="16.375" style="152" customWidth="1"/>
    <col min="7944" max="7944" width="16.75" style="152" bestFit="1" customWidth="1"/>
    <col min="7945" max="8192" width="9" style="152" customWidth="1"/>
    <col min="8193" max="8193" width="3.125" style="152" customWidth="1"/>
    <col min="8194" max="8194" width="15.375" style="152" customWidth="1"/>
    <col min="8195" max="8196" width="8.5" style="152" customWidth="1"/>
    <col min="8197" max="8198" width="8.625" style="152" customWidth="1"/>
    <col min="8199" max="8199" width="16.375" style="152" customWidth="1"/>
    <col min="8200" max="8200" width="16.75" style="152" bestFit="1" customWidth="1"/>
    <col min="8201" max="8448" width="9" style="152" customWidth="1"/>
    <col min="8449" max="8449" width="3.125" style="152" customWidth="1"/>
    <col min="8450" max="8450" width="15.375" style="152" customWidth="1"/>
    <col min="8451" max="8452" width="8.5" style="152" customWidth="1"/>
    <col min="8453" max="8454" width="8.625" style="152" customWidth="1"/>
    <col min="8455" max="8455" width="16.375" style="152" customWidth="1"/>
    <col min="8456" max="8456" width="16.75" style="152" bestFit="1" customWidth="1"/>
    <col min="8457" max="8704" width="9" style="152" customWidth="1"/>
    <col min="8705" max="8705" width="3.125" style="152" customWidth="1"/>
    <col min="8706" max="8706" width="15.375" style="152" customWidth="1"/>
    <col min="8707" max="8708" width="8.5" style="152" customWidth="1"/>
    <col min="8709" max="8710" width="8.625" style="152" customWidth="1"/>
    <col min="8711" max="8711" width="16.375" style="152" customWidth="1"/>
    <col min="8712" max="8712" width="16.75" style="152" bestFit="1" customWidth="1"/>
    <col min="8713" max="8960" width="9" style="152" customWidth="1"/>
    <col min="8961" max="8961" width="3.125" style="152" customWidth="1"/>
    <col min="8962" max="8962" width="15.375" style="152" customWidth="1"/>
    <col min="8963" max="8964" width="8.5" style="152" customWidth="1"/>
    <col min="8965" max="8966" width="8.625" style="152" customWidth="1"/>
    <col min="8967" max="8967" width="16.375" style="152" customWidth="1"/>
    <col min="8968" max="8968" width="16.75" style="152" bestFit="1" customWidth="1"/>
    <col min="8969" max="9216" width="9" style="152" customWidth="1"/>
    <col min="9217" max="9217" width="3.125" style="152" customWidth="1"/>
    <col min="9218" max="9218" width="15.375" style="152" customWidth="1"/>
    <col min="9219" max="9220" width="8.5" style="152" customWidth="1"/>
    <col min="9221" max="9222" width="8.625" style="152" customWidth="1"/>
    <col min="9223" max="9223" width="16.375" style="152" customWidth="1"/>
    <col min="9224" max="9224" width="16.75" style="152" bestFit="1" customWidth="1"/>
    <col min="9225" max="9472" width="9" style="152" customWidth="1"/>
    <col min="9473" max="9473" width="3.125" style="152" customWidth="1"/>
    <col min="9474" max="9474" width="15.375" style="152" customWidth="1"/>
    <col min="9475" max="9476" width="8.5" style="152" customWidth="1"/>
    <col min="9477" max="9478" width="8.625" style="152" customWidth="1"/>
    <col min="9479" max="9479" width="16.375" style="152" customWidth="1"/>
    <col min="9480" max="9480" width="16.75" style="152" bestFit="1" customWidth="1"/>
    <col min="9481" max="9728" width="9" style="152" customWidth="1"/>
    <col min="9729" max="9729" width="3.125" style="152" customWidth="1"/>
    <col min="9730" max="9730" width="15.375" style="152" customWidth="1"/>
    <col min="9731" max="9732" width="8.5" style="152" customWidth="1"/>
    <col min="9733" max="9734" width="8.625" style="152" customWidth="1"/>
    <col min="9735" max="9735" width="16.375" style="152" customWidth="1"/>
    <col min="9736" max="9736" width="16.75" style="152" bestFit="1" customWidth="1"/>
    <col min="9737" max="9984" width="9" style="152" customWidth="1"/>
    <col min="9985" max="9985" width="3.125" style="152" customWidth="1"/>
    <col min="9986" max="9986" width="15.375" style="152" customWidth="1"/>
    <col min="9987" max="9988" width="8.5" style="152" customWidth="1"/>
    <col min="9989" max="9990" width="8.625" style="152" customWidth="1"/>
    <col min="9991" max="9991" width="16.375" style="152" customWidth="1"/>
    <col min="9992" max="9992" width="16.75" style="152" bestFit="1" customWidth="1"/>
    <col min="9993" max="10240" width="9" style="152" customWidth="1"/>
    <col min="10241" max="10241" width="3.125" style="152" customWidth="1"/>
    <col min="10242" max="10242" width="15.375" style="152" customWidth="1"/>
    <col min="10243" max="10244" width="8.5" style="152" customWidth="1"/>
    <col min="10245" max="10246" width="8.625" style="152" customWidth="1"/>
    <col min="10247" max="10247" width="16.375" style="152" customWidth="1"/>
    <col min="10248" max="10248" width="16.75" style="152" bestFit="1" customWidth="1"/>
    <col min="10249" max="10496" width="9" style="152" customWidth="1"/>
    <col min="10497" max="10497" width="3.125" style="152" customWidth="1"/>
    <col min="10498" max="10498" width="15.375" style="152" customWidth="1"/>
    <col min="10499" max="10500" width="8.5" style="152" customWidth="1"/>
    <col min="10501" max="10502" width="8.625" style="152" customWidth="1"/>
    <col min="10503" max="10503" width="16.375" style="152" customWidth="1"/>
    <col min="10504" max="10504" width="16.75" style="152" bestFit="1" customWidth="1"/>
    <col min="10505" max="10752" width="9" style="152" customWidth="1"/>
    <col min="10753" max="10753" width="3.125" style="152" customWidth="1"/>
    <col min="10754" max="10754" width="15.375" style="152" customWidth="1"/>
    <col min="10755" max="10756" width="8.5" style="152" customWidth="1"/>
    <col min="10757" max="10758" width="8.625" style="152" customWidth="1"/>
    <col min="10759" max="10759" width="16.375" style="152" customWidth="1"/>
    <col min="10760" max="10760" width="16.75" style="152" bestFit="1" customWidth="1"/>
    <col min="10761" max="11008" width="9" style="152" customWidth="1"/>
    <col min="11009" max="11009" width="3.125" style="152" customWidth="1"/>
    <col min="11010" max="11010" width="15.375" style="152" customWidth="1"/>
    <col min="11011" max="11012" width="8.5" style="152" customWidth="1"/>
    <col min="11013" max="11014" width="8.625" style="152" customWidth="1"/>
    <col min="11015" max="11015" width="16.375" style="152" customWidth="1"/>
    <col min="11016" max="11016" width="16.75" style="152" bestFit="1" customWidth="1"/>
    <col min="11017" max="11264" width="9" style="152" customWidth="1"/>
    <col min="11265" max="11265" width="3.125" style="152" customWidth="1"/>
    <col min="11266" max="11266" width="15.375" style="152" customWidth="1"/>
    <col min="11267" max="11268" width="8.5" style="152" customWidth="1"/>
    <col min="11269" max="11270" width="8.625" style="152" customWidth="1"/>
    <col min="11271" max="11271" width="16.375" style="152" customWidth="1"/>
    <col min="11272" max="11272" width="16.75" style="152" bestFit="1" customWidth="1"/>
    <col min="11273" max="11520" width="9" style="152" customWidth="1"/>
    <col min="11521" max="11521" width="3.125" style="152" customWidth="1"/>
    <col min="11522" max="11522" width="15.375" style="152" customWidth="1"/>
    <col min="11523" max="11524" width="8.5" style="152" customWidth="1"/>
    <col min="11525" max="11526" width="8.625" style="152" customWidth="1"/>
    <col min="11527" max="11527" width="16.375" style="152" customWidth="1"/>
    <col min="11528" max="11528" width="16.75" style="152" bestFit="1" customWidth="1"/>
    <col min="11529" max="11776" width="9" style="152" customWidth="1"/>
    <col min="11777" max="11777" width="3.125" style="152" customWidth="1"/>
    <col min="11778" max="11778" width="15.375" style="152" customWidth="1"/>
    <col min="11779" max="11780" width="8.5" style="152" customWidth="1"/>
    <col min="11781" max="11782" width="8.625" style="152" customWidth="1"/>
    <col min="11783" max="11783" width="16.375" style="152" customWidth="1"/>
    <col min="11784" max="11784" width="16.75" style="152" bestFit="1" customWidth="1"/>
    <col min="11785" max="12032" width="9" style="152" customWidth="1"/>
    <col min="12033" max="12033" width="3.125" style="152" customWidth="1"/>
    <col min="12034" max="12034" width="15.375" style="152" customWidth="1"/>
    <col min="12035" max="12036" width="8.5" style="152" customWidth="1"/>
    <col min="12037" max="12038" width="8.625" style="152" customWidth="1"/>
    <col min="12039" max="12039" width="16.375" style="152" customWidth="1"/>
    <col min="12040" max="12040" width="16.75" style="152" bestFit="1" customWidth="1"/>
    <col min="12041" max="12288" width="9" style="152" customWidth="1"/>
    <col min="12289" max="12289" width="3.125" style="152" customWidth="1"/>
    <col min="12290" max="12290" width="15.375" style="152" customWidth="1"/>
    <col min="12291" max="12292" width="8.5" style="152" customWidth="1"/>
    <col min="12293" max="12294" width="8.625" style="152" customWidth="1"/>
    <col min="12295" max="12295" width="16.375" style="152" customWidth="1"/>
    <col min="12296" max="12296" width="16.75" style="152" bestFit="1" customWidth="1"/>
    <col min="12297" max="12544" width="9" style="152" customWidth="1"/>
    <col min="12545" max="12545" width="3.125" style="152" customWidth="1"/>
    <col min="12546" max="12546" width="15.375" style="152" customWidth="1"/>
    <col min="12547" max="12548" width="8.5" style="152" customWidth="1"/>
    <col min="12549" max="12550" width="8.625" style="152" customWidth="1"/>
    <col min="12551" max="12551" width="16.375" style="152" customWidth="1"/>
    <col min="12552" max="12552" width="16.75" style="152" bestFit="1" customWidth="1"/>
    <col min="12553" max="12800" width="9" style="152" customWidth="1"/>
    <col min="12801" max="12801" width="3.125" style="152" customWidth="1"/>
    <col min="12802" max="12802" width="15.375" style="152" customWidth="1"/>
    <col min="12803" max="12804" width="8.5" style="152" customWidth="1"/>
    <col min="12805" max="12806" width="8.625" style="152" customWidth="1"/>
    <col min="12807" max="12807" width="16.375" style="152" customWidth="1"/>
    <col min="12808" max="12808" width="16.75" style="152" bestFit="1" customWidth="1"/>
    <col min="12809" max="13056" width="9" style="152" customWidth="1"/>
    <col min="13057" max="13057" width="3.125" style="152" customWidth="1"/>
    <col min="13058" max="13058" width="15.375" style="152" customWidth="1"/>
    <col min="13059" max="13060" width="8.5" style="152" customWidth="1"/>
    <col min="13061" max="13062" width="8.625" style="152" customWidth="1"/>
    <col min="13063" max="13063" width="16.375" style="152" customWidth="1"/>
    <col min="13064" max="13064" width="16.75" style="152" bestFit="1" customWidth="1"/>
    <col min="13065" max="13312" width="9" style="152" customWidth="1"/>
    <col min="13313" max="13313" width="3.125" style="152" customWidth="1"/>
    <col min="13314" max="13314" width="15.375" style="152" customWidth="1"/>
    <col min="13315" max="13316" width="8.5" style="152" customWidth="1"/>
    <col min="13317" max="13318" width="8.625" style="152" customWidth="1"/>
    <col min="13319" max="13319" width="16.375" style="152" customWidth="1"/>
    <col min="13320" max="13320" width="16.75" style="152" bestFit="1" customWidth="1"/>
    <col min="13321" max="13568" width="9" style="152" customWidth="1"/>
    <col min="13569" max="13569" width="3.125" style="152" customWidth="1"/>
    <col min="13570" max="13570" width="15.375" style="152" customWidth="1"/>
    <col min="13571" max="13572" width="8.5" style="152" customWidth="1"/>
    <col min="13573" max="13574" width="8.625" style="152" customWidth="1"/>
    <col min="13575" max="13575" width="16.375" style="152" customWidth="1"/>
    <col min="13576" max="13576" width="16.75" style="152" bestFit="1" customWidth="1"/>
    <col min="13577" max="13824" width="9" style="152" customWidth="1"/>
    <col min="13825" max="13825" width="3.125" style="152" customWidth="1"/>
    <col min="13826" max="13826" width="15.375" style="152" customWidth="1"/>
    <col min="13827" max="13828" width="8.5" style="152" customWidth="1"/>
    <col min="13829" max="13830" width="8.625" style="152" customWidth="1"/>
    <col min="13831" max="13831" width="16.375" style="152" customWidth="1"/>
    <col min="13832" max="13832" width="16.75" style="152" bestFit="1" customWidth="1"/>
    <col min="13833" max="14080" width="9" style="152" customWidth="1"/>
    <col min="14081" max="14081" width="3.125" style="152" customWidth="1"/>
    <col min="14082" max="14082" width="15.375" style="152" customWidth="1"/>
    <col min="14083" max="14084" width="8.5" style="152" customWidth="1"/>
    <col min="14085" max="14086" width="8.625" style="152" customWidth="1"/>
    <col min="14087" max="14087" width="16.375" style="152" customWidth="1"/>
    <col min="14088" max="14088" width="16.75" style="152" bestFit="1" customWidth="1"/>
    <col min="14089" max="14336" width="9" style="152" customWidth="1"/>
    <col min="14337" max="14337" width="3.125" style="152" customWidth="1"/>
    <col min="14338" max="14338" width="15.375" style="152" customWidth="1"/>
    <col min="14339" max="14340" width="8.5" style="152" customWidth="1"/>
    <col min="14341" max="14342" width="8.625" style="152" customWidth="1"/>
    <col min="14343" max="14343" width="16.375" style="152" customWidth="1"/>
    <col min="14344" max="14344" width="16.75" style="152" bestFit="1" customWidth="1"/>
    <col min="14345" max="14592" width="9" style="152" customWidth="1"/>
    <col min="14593" max="14593" width="3.125" style="152" customWidth="1"/>
    <col min="14594" max="14594" width="15.375" style="152" customWidth="1"/>
    <col min="14595" max="14596" width="8.5" style="152" customWidth="1"/>
    <col min="14597" max="14598" width="8.625" style="152" customWidth="1"/>
    <col min="14599" max="14599" width="16.375" style="152" customWidth="1"/>
    <col min="14600" max="14600" width="16.75" style="152" bestFit="1" customWidth="1"/>
    <col min="14601" max="14848" width="9" style="152" customWidth="1"/>
    <col min="14849" max="14849" width="3.125" style="152" customWidth="1"/>
    <col min="14850" max="14850" width="15.375" style="152" customWidth="1"/>
    <col min="14851" max="14852" width="8.5" style="152" customWidth="1"/>
    <col min="14853" max="14854" width="8.625" style="152" customWidth="1"/>
    <col min="14855" max="14855" width="16.375" style="152" customWidth="1"/>
    <col min="14856" max="14856" width="16.75" style="152" bestFit="1" customWidth="1"/>
    <col min="14857" max="15104" width="9" style="152" customWidth="1"/>
    <col min="15105" max="15105" width="3.125" style="152" customWidth="1"/>
    <col min="15106" max="15106" width="15.375" style="152" customWidth="1"/>
    <col min="15107" max="15108" width="8.5" style="152" customWidth="1"/>
    <col min="15109" max="15110" width="8.625" style="152" customWidth="1"/>
    <col min="15111" max="15111" width="16.375" style="152" customWidth="1"/>
    <col min="15112" max="15112" width="16.75" style="152" bestFit="1" customWidth="1"/>
    <col min="15113" max="15360" width="9" style="152" customWidth="1"/>
    <col min="15361" max="15361" width="3.125" style="152" customWidth="1"/>
    <col min="15362" max="15362" width="15.375" style="152" customWidth="1"/>
    <col min="15363" max="15364" width="8.5" style="152" customWidth="1"/>
    <col min="15365" max="15366" width="8.625" style="152" customWidth="1"/>
    <col min="15367" max="15367" width="16.375" style="152" customWidth="1"/>
    <col min="15368" max="15368" width="16.75" style="152" bestFit="1" customWidth="1"/>
    <col min="15369" max="15616" width="9" style="152" customWidth="1"/>
    <col min="15617" max="15617" width="3.125" style="152" customWidth="1"/>
    <col min="15618" max="15618" width="15.375" style="152" customWidth="1"/>
    <col min="15619" max="15620" width="8.5" style="152" customWidth="1"/>
    <col min="15621" max="15622" width="8.625" style="152" customWidth="1"/>
    <col min="15623" max="15623" width="16.375" style="152" customWidth="1"/>
    <col min="15624" max="15624" width="16.75" style="152" bestFit="1" customWidth="1"/>
    <col min="15625" max="15872" width="9" style="152" customWidth="1"/>
    <col min="15873" max="15873" width="3.125" style="152" customWidth="1"/>
    <col min="15874" max="15874" width="15.375" style="152" customWidth="1"/>
    <col min="15875" max="15876" width="8.5" style="152" customWidth="1"/>
    <col min="15877" max="15878" width="8.625" style="152" customWidth="1"/>
    <col min="15879" max="15879" width="16.375" style="152" customWidth="1"/>
    <col min="15880" max="15880" width="16.75" style="152" bestFit="1" customWidth="1"/>
    <col min="15881" max="16128" width="9" style="152" customWidth="1"/>
    <col min="16129" max="16129" width="3.125" style="152" customWidth="1"/>
    <col min="16130" max="16130" width="15.375" style="152" customWidth="1"/>
    <col min="16131" max="16132" width="8.5" style="152" customWidth="1"/>
    <col min="16133" max="16134" width="8.625" style="152" customWidth="1"/>
    <col min="16135" max="16135" width="16.375" style="152" customWidth="1"/>
    <col min="16136" max="16136" width="16.75" style="152" bestFit="1" customWidth="1"/>
    <col min="16137" max="16384" width="9" style="152" customWidth="1"/>
  </cols>
  <sheetData>
    <row r="1" spans="1:10" ht="27.75" customHeight="1">
      <c r="A1" s="684"/>
      <c r="B1" s="684" t="s">
        <v>1147</v>
      </c>
      <c r="G1" s="4"/>
      <c r="H1" s="103" t="s">
        <v>396</v>
      </c>
    </row>
    <row r="2" spans="1:10" ht="56.25" customHeight="1">
      <c r="A2" s="2099" t="s">
        <v>1344</v>
      </c>
      <c r="B2" s="2099"/>
      <c r="C2" s="2099"/>
      <c r="D2" s="2099"/>
      <c r="E2" s="2099"/>
      <c r="F2" s="2099"/>
      <c r="G2" s="2099"/>
      <c r="H2" s="2099"/>
      <c r="J2" s="390" t="s">
        <v>1045</v>
      </c>
    </row>
    <row r="3" spans="1:10" ht="15.75" customHeight="1">
      <c r="A3" s="1147"/>
      <c r="B3" s="1147"/>
      <c r="C3" s="1147"/>
      <c r="D3" s="1147"/>
      <c r="E3" s="687"/>
      <c r="G3" s="4"/>
      <c r="H3" s="4"/>
    </row>
    <row r="4" spans="1:10" ht="15.75" customHeight="1">
      <c r="A4" s="1136"/>
      <c r="B4" s="1136"/>
      <c r="C4" s="2100"/>
      <c r="D4" s="1147"/>
      <c r="E4" s="113"/>
    </row>
    <row r="5" spans="1:10" ht="17.25" customHeight="1">
      <c r="A5" s="1136"/>
      <c r="B5" s="1136"/>
      <c r="C5" s="2105" t="s">
        <v>1035</v>
      </c>
      <c r="D5" s="2105"/>
      <c r="E5" s="2106" t="s">
        <v>829</v>
      </c>
      <c r="F5" s="2107"/>
      <c r="G5" s="2107"/>
      <c r="H5" s="2108"/>
    </row>
    <row r="6" spans="1:10" ht="17.25" customHeight="1">
      <c r="A6" s="1136"/>
      <c r="B6" s="1136"/>
      <c r="C6" s="2105"/>
      <c r="D6" s="2105"/>
      <c r="E6" s="2109"/>
      <c r="F6" s="2110"/>
      <c r="G6" s="2110"/>
      <c r="H6" s="2111"/>
    </row>
    <row r="7" spans="1:10" ht="17.25" customHeight="1">
      <c r="A7" s="1136"/>
      <c r="B7" s="1136"/>
      <c r="C7" s="2105"/>
      <c r="D7" s="2105"/>
      <c r="E7" s="2112"/>
      <c r="F7" s="2113"/>
      <c r="G7" s="2113"/>
      <c r="H7" s="2114"/>
    </row>
    <row r="8" spans="1:10" ht="17.25" customHeight="1">
      <c r="A8" s="112"/>
      <c r="B8" s="112"/>
      <c r="C8" s="686"/>
      <c r="D8" s="686"/>
      <c r="E8" s="690"/>
      <c r="F8" s="690"/>
      <c r="G8" s="690"/>
    </row>
    <row r="9" spans="1:10" ht="15" customHeight="1">
      <c r="A9" s="112"/>
      <c r="B9" s="112"/>
      <c r="C9" s="2117" t="s">
        <v>1272</v>
      </c>
      <c r="D9" s="2118"/>
      <c r="E9" s="688"/>
      <c r="F9" s="692"/>
      <c r="G9" s="692"/>
      <c r="H9" s="698"/>
    </row>
    <row r="10" spans="1:10" ht="15" customHeight="1">
      <c r="A10" s="112"/>
      <c r="B10" s="112"/>
      <c r="C10" s="2119"/>
      <c r="D10" s="2120"/>
      <c r="E10" s="691">
        <v>1</v>
      </c>
      <c r="F10" s="7" t="s">
        <v>1273</v>
      </c>
      <c r="G10" s="687"/>
      <c r="H10" s="699"/>
    </row>
    <row r="11" spans="1:10" ht="15" customHeight="1">
      <c r="A11" s="112"/>
      <c r="B11" s="112"/>
      <c r="C11" s="2119"/>
      <c r="D11" s="2120"/>
      <c r="E11" s="691">
        <v>2</v>
      </c>
      <c r="F11" s="7" t="s">
        <v>705</v>
      </c>
      <c r="G11" s="687"/>
      <c r="H11" s="699"/>
    </row>
    <row r="12" spans="1:10" ht="15" customHeight="1">
      <c r="A12" s="112"/>
      <c r="B12" s="112"/>
      <c r="C12" s="2119"/>
      <c r="D12" s="2120"/>
      <c r="E12" s="691">
        <v>3</v>
      </c>
      <c r="F12" s="7" t="s">
        <v>1274</v>
      </c>
      <c r="G12" s="687"/>
      <c r="H12" s="699"/>
    </row>
    <row r="13" spans="1:10" ht="15" customHeight="1">
      <c r="A13" s="112"/>
      <c r="B13" s="112"/>
      <c r="C13" s="2119"/>
      <c r="D13" s="2120"/>
      <c r="E13" s="691">
        <v>4</v>
      </c>
      <c r="F13" s="7" t="s">
        <v>197</v>
      </c>
      <c r="G13" s="687"/>
      <c r="H13" s="699"/>
    </row>
    <row r="14" spans="1:10" ht="15" customHeight="1">
      <c r="A14" s="112"/>
      <c r="B14" s="112"/>
      <c r="C14" s="2119"/>
      <c r="D14" s="2120"/>
      <c r="E14" s="691">
        <v>5</v>
      </c>
      <c r="F14" s="7" t="s">
        <v>1275</v>
      </c>
      <c r="G14" s="687"/>
      <c r="H14" s="699"/>
    </row>
    <row r="15" spans="1:10" ht="15" customHeight="1">
      <c r="A15" s="112"/>
      <c r="B15" s="112"/>
      <c r="C15" s="2119"/>
      <c r="D15" s="2120"/>
      <c r="E15" s="691">
        <v>6</v>
      </c>
      <c r="F15" s="7" t="s">
        <v>1278</v>
      </c>
      <c r="G15" s="687"/>
      <c r="H15" s="699"/>
    </row>
    <row r="16" spans="1:10" ht="15" customHeight="1">
      <c r="A16" s="112"/>
      <c r="B16" s="112"/>
      <c r="C16" s="2119"/>
      <c r="D16" s="2120"/>
      <c r="E16" s="691">
        <v>7</v>
      </c>
      <c r="F16" s="7" t="s">
        <v>1279</v>
      </c>
      <c r="G16" s="687"/>
      <c r="H16" s="699"/>
    </row>
    <row r="17" spans="1:8" ht="15" customHeight="1">
      <c r="A17" s="112"/>
      <c r="B17" s="112"/>
      <c r="C17" s="2121"/>
      <c r="D17" s="2122"/>
      <c r="E17" s="689"/>
      <c r="F17" s="693"/>
      <c r="G17" s="693"/>
      <c r="H17" s="700"/>
    </row>
    <row r="18" spans="1:8" ht="15.75" customHeight="1"/>
    <row r="19" spans="1:8" ht="15.75" customHeight="1">
      <c r="A19" s="683"/>
      <c r="B19" s="683"/>
      <c r="C19" s="683"/>
      <c r="D19" s="683"/>
      <c r="E19" s="683"/>
      <c r="F19" s="683"/>
      <c r="G19" s="683"/>
      <c r="H19" s="683"/>
    </row>
    <row r="20" spans="1:8" s="683" customFormat="1" ht="24.75" customHeight="1">
      <c r="A20" s="685"/>
      <c r="B20" s="73" t="s">
        <v>107</v>
      </c>
      <c r="C20" s="927" t="s">
        <v>1281</v>
      </c>
      <c r="D20" s="927"/>
      <c r="E20" s="927" t="s">
        <v>48</v>
      </c>
      <c r="F20" s="922"/>
      <c r="G20" s="694" t="s">
        <v>113</v>
      </c>
      <c r="H20" s="701" t="s">
        <v>519</v>
      </c>
    </row>
    <row r="21" spans="1:8" s="683" customFormat="1" ht="17.25" customHeight="1">
      <c r="A21" s="685">
        <v>1</v>
      </c>
      <c r="B21" s="73"/>
      <c r="C21" s="2101"/>
      <c r="D21" s="931"/>
      <c r="E21" s="927"/>
      <c r="F21" s="922"/>
      <c r="G21" s="695"/>
      <c r="H21" s="49"/>
    </row>
    <row r="22" spans="1:8" s="683" customFormat="1" ht="17.25" customHeight="1">
      <c r="A22" s="685">
        <v>2</v>
      </c>
      <c r="B22" s="73"/>
      <c r="C22" s="2101"/>
      <c r="D22" s="931"/>
      <c r="E22" s="927"/>
      <c r="F22" s="922"/>
      <c r="G22" s="695"/>
      <c r="H22" s="49"/>
    </row>
    <row r="23" spans="1:8" s="683" customFormat="1" ht="17.25" customHeight="1">
      <c r="A23" s="685">
        <v>3</v>
      </c>
      <c r="B23" s="44"/>
      <c r="C23" s="2102"/>
      <c r="D23" s="2103"/>
      <c r="E23" s="922"/>
      <c r="F23" s="923"/>
      <c r="G23" s="695"/>
      <c r="H23" s="49"/>
    </row>
    <row r="24" spans="1:8" s="683" customFormat="1" ht="17.25" customHeight="1">
      <c r="A24" s="685">
        <v>4</v>
      </c>
      <c r="B24" s="44"/>
      <c r="C24" s="2102"/>
      <c r="D24" s="2103"/>
      <c r="E24" s="922"/>
      <c r="F24" s="923"/>
      <c r="G24" s="695"/>
      <c r="H24" s="49"/>
    </row>
    <row r="25" spans="1:8" s="683" customFormat="1" ht="17.25" customHeight="1">
      <c r="A25" s="685">
        <v>5</v>
      </c>
      <c r="B25" s="44"/>
      <c r="C25" s="2102"/>
      <c r="D25" s="2103"/>
      <c r="E25" s="922"/>
      <c r="F25" s="923"/>
      <c r="G25" s="695"/>
      <c r="H25" s="49"/>
    </row>
    <row r="26" spans="1:8" s="683" customFormat="1" ht="17.25" customHeight="1">
      <c r="A26" s="685">
        <v>6</v>
      </c>
      <c r="B26" s="44"/>
      <c r="C26" s="2102"/>
      <c r="D26" s="2103"/>
      <c r="E26" s="922"/>
      <c r="F26" s="923"/>
      <c r="G26" s="695"/>
      <c r="H26" s="702"/>
    </row>
    <row r="27" spans="1:8" s="683" customFormat="1" ht="17.25" customHeight="1">
      <c r="A27" s="685">
        <v>7</v>
      </c>
      <c r="B27" s="73"/>
      <c r="C27" s="927"/>
      <c r="D27" s="927"/>
      <c r="E27" s="927"/>
      <c r="F27" s="922"/>
      <c r="G27" s="696"/>
      <c r="H27" s="703"/>
    </row>
    <row r="28" spans="1:8" s="683" customFormat="1" ht="17.25" customHeight="1">
      <c r="A28" s="685">
        <v>8</v>
      </c>
      <c r="B28" s="73"/>
      <c r="C28" s="927"/>
      <c r="D28" s="927"/>
      <c r="E28" s="927"/>
      <c r="F28" s="922"/>
      <c r="G28" s="696"/>
      <c r="H28" s="702"/>
    </row>
    <row r="29" spans="1:8" s="683" customFormat="1" ht="17.25" customHeight="1">
      <c r="A29" s="685">
        <v>9</v>
      </c>
      <c r="B29" s="73"/>
      <c r="C29" s="927"/>
      <c r="D29" s="927"/>
      <c r="E29" s="927"/>
      <c r="F29" s="922"/>
      <c r="G29" s="696"/>
      <c r="H29" s="702"/>
    </row>
    <row r="30" spans="1:8" s="683" customFormat="1" ht="17.25" customHeight="1">
      <c r="A30" s="685">
        <v>10</v>
      </c>
      <c r="B30" s="73"/>
      <c r="C30" s="927"/>
      <c r="D30" s="927"/>
      <c r="E30" s="927"/>
      <c r="F30" s="922"/>
      <c r="G30" s="696"/>
      <c r="H30" s="702"/>
    </row>
    <row r="31" spans="1:8" s="683" customFormat="1" ht="17.25" customHeight="1">
      <c r="A31" s="685">
        <v>11</v>
      </c>
      <c r="B31" s="44"/>
      <c r="C31" s="2102"/>
      <c r="D31" s="2103"/>
      <c r="E31" s="927"/>
      <c r="F31" s="922"/>
      <c r="G31" s="695"/>
      <c r="H31" s="49"/>
    </row>
    <row r="32" spans="1:8" s="683" customFormat="1" ht="17.25" customHeight="1">
      <c r="A32" s="685">
        <v>12</v>
      </c>
      <c r="B32" s="73"/>
      <c r="C32" s="2101"/>
      <c r="D32" s="931"/>
      <c r="E32" s="927"/>
      <c r="F32" s="922"/>
      <c r="G32" s="695"/>
      <c r="H32" s="49"/>
    </row>
    <row r="33" spans="1:8" s="683" customFormat="1" ht="17.25" customHeight="1">
      <c r="A33" s="685">
        <v>13</v>
      </c>
      <c r="B33" s="44"/>
      <c r="C33" s="2102"/>
      <c r="D33" s="2103"/>
      <c r="E33" s="922"/>
      <c r="F33" s="923"/>
      <c r="G33" s="695"/>
      <c r="H33" s="49"/>
    </row>
    <row r="34" spans="1:8" s="683" customFormat="1" ht="17.25" customHeight="1">
      <c r="A34" s="685">
        <v>14</v>
      </c>
      <c r="B34" s="73"/>
      <c r="C34" s="2101"/>
      <c r="D34" s="931"/>
      <c r="E34" s="927"/>
      <c r="F34" s="922"/>
      <c r="G34" s="695"/>
      <c r="H34" s="49"/>
    </row>
    <row r="35" spans="1:8" s="683" customFormat="1" ht="17.25" customHeight="1">
      <c r="A35" s="685">
        <v>15</v>
      </c>
      <c r="B35" s="73"/>
      <c r="C35" s="2102"/>
      <c r="D35" s="924"/>
      <c r="E35" s="927"/>
      <c r="F35" s="922"/>
      <c r="G35" s="695"/>
      <c r="H35" s="702"/>
    </row>
    <row r="36" spans="1:8" s="683" customFormat="1" ht="17.25" customHeight="1">
      <c r="A36" s="685">
        <v>16</v>
      </c>
      <c r="B36" s="73"/>
      <c r="C36" s="2104"/>
      <c r="D36" s="927"/>
      <c r="E36" s="927"/>
      <c r="F36" s="922"/>
      <c r="G36" s="695"/>
      <c r="H36" s="702"/>
    </row>
    <row r="37" spans="1:8" s="683" customFormat="1" ht="17.25" customHeight="1">
      <c r="A37" s="685">
        <v>17</v>
      </c>
      <c r="B37" s="73"/>
      <c r="C37" s="927"/>
      <c r="D37" s="927"/>
      <c r="E37" s="927"/>
      <c r="F37" s="922"/>
      <c r="G37" s="695"/>
      <c r="H37" s="702"/>
    </row>
    <row r="38" spans="1:8" s="683" customFormat="1" ht="17.25" customHeight="1">
      <c r="A38" s="685">
        <v>18</v>
      </c>
      <c r="B38" s="73"/>
      <c r="C38" s="927"/>
      <c r="D38" s="927"/>
      <c r="E38" s="927"/>
      <c r="F38" s="922"/>
      <c r="G38" s="695"/>
      <c r="H38" s="702"/>
    </row>
    <row r="39" spans="1:8" s="683" customFormat="1" ht="17.25" customHeight="1">
      <c r="A39" s="685">
        <v>19</v>
      </c>
      <c r="B39" s="73"/>
      <c r="C39" s="927"/>
      <c r="D39" s="927"/>
      <c r="E39" s="927"/>
      <c r="F39" s="922"/>
      <c r="G39" s="695"/>
      <c r="H39" s="702"/>
    </row>
    <row r="40" spans="1:8" s="683" customFormat="1" ht="17.25" customHeight="1">
      <c r="A40" s="685">
        <v>20</v>
      </c>
      <c r="B40" s="73"/>
      <c r="C40" s="927"/>
      <c r="D40" s="927"/>
      <c r="E40" s="927"/>
      <c r="F40" s="922"/>
      <c r="G40" s="697"/>
      <c r="H40" s="702"/>
    </row>
    <row r="41" spans="1:8" ht="39.75" customHeight="1">
      <c r="A41" s="2115" t="s">
        <v>773</v>
      </c>
      <c r="B41" s="2116"/>
      <c r="C41" s="2116"/>
      <c r="D41" s="2116"/>
      <c r="E41" s="2116"/>
      <c r="F41" s="2116"/>
      <c r="G41" s="2116"/>
      <c r="H41" s="2116"/>
    </row>
    <row r="42" spans="1:8" ht="39.75" customHeight="1">
      <c r="A42" s="2116"/>
      <c r="B42" s="2116"/>
      <c r="C42" s="2116"/>
      <c r="D42" s="2116"/>
      <c r="E42" s="2116"/>
      <c r="F42" s="2116"/>
      <c r="G42" s="2116"/>
      <c r="H42" s="2116"/>
    </row>
  </sheetData>
  <mergeCells count="54">
    <mergeCell ref="A41:H42"/>
    <mergeCell ref="C9:D17"/>
    <mergeCell ref="C39:D39"/>
    <mergeCell ref="E39:F39"/>
    <mergeCell ref="C40:D40"/>
    <mergeCell ref="E40:F40"/>
    <mergeCell ref="C5:D7"/>
    <mergeCell ref="E5:H7"/>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A5:B5"/>
    <mergeCell ref="A6:B6"/>
    <mergeCell ref="A7:B7"/>
    <mergeCell ref="C20:D20"/>
    <mergeCell ref="E20:F20"/>
    <mergeCell ref="A2:H2"/>
    <mergeCell ref="A3:B3"/>
    <mergeCell ref="C3:D3"/>
    <mergeCell ref="A4:B4"/>
    <mergeCell ref="C4:D4"/>
  </mergeCells>
  <phoneticPr fontId="7"/>
  <hyperlinks>
    <hyperlink ref="J2" location="チェック表!A1" display="戻る"/>
  </hyperlinks>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view="pageBreakPreview" zoomScaleSheetLayoutView="100" workbookViewId="0">
      <selection activeCell="B4" sqref="B4"/>
    </sheetView>
  </sheetViews>
  <sheetFormatPr defaultColWidth="4.625" defaultRowHeight="13.5"/>
  <cols>
    <col min="1" max="17" width="6.125" style="100" customWidth="1"/>
    <col min="18" max="18" width="4.625" style="100"/>
    <col min="19" max="19" width="14.125" style="100" customWidth="1"/>
    <col min="20" max="16384" width="4.625" style="100"/>
  </cols>
  <sheetData>
    <row r="1" spans="1:17" ht="17.25" customHeight="1">
      <c r="A1" s="895" t="s">
        <v>106</v>
      </c>
      <c r="B1" s="895"/>
      <c r="C1" s="895"/>
    </row>
    <row r="2" spans="1:17">
      <c r="A2" s="102" t="s">
        <v>49</v>
      </c>
    </row>
    <row r="3" spans="1:17" ht="10.5" customHeight="1">
      <c r="K3" s="139" t="s">
        <v>343</v>
      </c>
    </row>
    <row r="4" spans="1:17" ht="10.5" customHeight="1">
      <c r="B4" s="114"/>
      <c r="C4" s="114"/>
      <c r="D4" s="114"/>
      <c r="E4" s="114"/>
      <c r="F4" s="114"/>
      <c r="G4" s="114"/>
      <c r="H4" s="114"/>
      <c r="I4" s="102"/>
      <c r="K4" s="139" t="s">
        <v>345</v>
      </c>
    </row>
    <row r="5" spans="1:17" ht="12.75" customHeight="1">
      <c r="B5" s="114"/>
      <c r="C5" s="114"/>
      <c r="D5" s="114"/>
      <c r="E5" s="114"/>
      <c r="F5" s="114"/>
      <c r="G5" s="114"/>
      <c r="H5" s="114"/>
      <c r="I5" s="102"/>
      <c r="L5" s="139"/>
    </row>
    <row r="6" spans="1:17" ht="13.5" customHeight="1">
      <c r="A6" s="1138" t="s">
        <v>51</v>
      </c>
      <c r="B6" s="1139" t="s">
        <v>65</v>
      </c>
      <c r="C6" s="1139"/>
      <c r="D6" s="1139"/>
      <c r="E6" s="1139"/>
      <c r="F6" s="1140" t="s">
        <v>68</v>
      </c>
      <c r="G6" s="114"/>
      <c r="H6" s="114"/>
      <c r="I6" s="1141"/>
    </row>
    <row r="7" spans="1:17">
      <c r="A7" s="1138"/>
      <c r="B7" s="1139"/>
      <c r="C7" s="1139"/>
      <c r="D7" s="1139"/>
      <c r="E7" s="1139"/>
      <c r="F7" s="1140"/>
      <c r="G7" s="114"/>
      <c r="H7" s="114"/>
      <c r="I7" s="1141"/>
    </row>
    <row r="8" spans="1:17">
      <c r="B8" s="1063" t="s">
        <v>66</v>
      </c>
      <c r="C8" s="1064"/>
      <c r="D8" s="1064"/>
      <c r="E8" s="1064"/>
      <c r="F8" s="1064"/>
      <c r="G8" s="1064"/>
      <c r="H8" s="1064"/>
    </row>
    <row r="9" spans="1:17" ht="13.5" customHeight="1">
      <c r="A9" s="104"/>
      <c r="B9" s="1065" t="s">
        <v>28</v>
      </c>
      <c r="C9" s="1066"/>
      <c r="D9" s="1067"/>
      <c r="E9" s="1067"/>
      <c r="F9" s="1067"/>
      <c r="G9" s="1067"/>
      <c r="H9" s="1067"/>
      <c r="I9" s="1067"/>
      <c r="J9" s="1067"/>
      <c r="K9" s="1067"/>
      <c r="L9" s="1067"/>
      <c r="M9" s="1067"/>
      <c r="N9" s="1067"/>
      <c r="O9" s="1067"/>
      <c r="P9" s="1067"/>
      <c r="Q9" s="1068"/>
    </row>
    <row r="10" spans="1:17">
      <c r="A10" s="105" t="s">
        <v>304</v>
      </c>
      <c r="B10" s="918" t="s">
        <v>207</v>
      </c>
      <c r="C10" s="1069"/>
      <c r="D10" s="1070"/>
      <c r="E10" s="1071"/>
      <c r="F10" s="1071"/>
      <c r="G10" s="1071"/>
      <c r="H10" s="1071"/>
      <c r="I10" s="1071"/>
      <c r="J10" s="1071"/>
      <c r="K10" s="1071"/>
      <c r="L10" s="1071"/>
      <c r="M10" s="1071"/>
      <c r="N10" s="1071"/>
      <c r="O10" s="1071"/>
      <c r="P10" s="1071"/>
      <c r="Q10" s="1072"/>
    </row>
    <row r="11" spans="1:17">
      <c r="A11" s="105"/>
      <c r="B11" s="1036" t="s">
        <v>102</v>
      </c>
      <c r="C11" s="1037"/>
      <c r="D11" s="122" t="s">
        <v>209</v>
      </c>
      <c r="E11" s="125"/>
      <c r="F11" s="125"/>
      <c r="G11" s="125"/>
      <c r="H11" s="125"/>
      <c r="I11" s="125"/>
      <c r="J11" s="125"/>
      <c r="K11" s="125"/>
      <c r="L11" s="125"/>
      <c r="M11" s="125"/>
      <c r="N11" s="125"/>
      <c r="O11" s="125"/>
      <c r="P11" s="125"/>
      <c r="Q11" s="142"/>
    </row>
    <row r="12" spans="1:17">
      <c r="A12" s="105" t="s">
        <v>308</v>
      </c>
      <c r="B12" s="1104"/>
      <c r="C12" s="1142"/>
      <c r="D12" s="123"/>
      <c r="E12" s="126"/>
      <c r="F12" s="132" t="s">
        <v>212</v>
      </c>
      <c r="G12" s="135"/>
      <c r="H12" s="135"/>
      <c r="I12" s="1073" t="s">
        <v>223</v>
      </c>
      <c r="J12" s="1073"/>
      <c r="K12" s="126"/>
      <c r="L12" s="126"/>
      <c r="M12" s="126"/>
      <c r="N12" s="126"/>
      <c r="O12" s="126"/>
      <c r="P12" s="126"/>
      <c r="Q12" s="143"/>
    </row>
    <row r="13" spans="1:17">
      <c r="A13" s="106"/>
      <c r="B13" s="1106"/>
      <c r="C13" s="1112"/>
      <c r="D13" s="124"/>
      <c r="E13" s="127"/>
      <c r="F13" s="127"/>
      <c r="G13" s="127"/>
      <c r="H13" s="127"/>
      <c r="I13" s="127"/>
      <c r="J13" s="127"/>
      <c r="K13" s="127"/>
      <c r="L13" s="127"/>
      <c r="M13" s="127"/>
      <c r="N13" s="127"/>
      <c r="O13" s="127"/>
      <c r="P13" s="127"/>
      <c r="Q13" s="144"/>
    </row>
    <row r="14" spans="1:17" ht="13.5" customHeight="1">
      <c r="A14" s="107"/>
      <c r="B14" s="918" t="s">
        <v>225</v>
      </c>
      <c r="C14" s="1069"/>
      <c r="D14" s="1069" t="s">
        <v>180</v>
      </c>
      <c r="E14" s="1069"/>
      <c r="F14" s="1074"/>
      <c r="G14" s="1074"/>
      <c r="H14" s="1074"/>
      <c r="I14" s="1074"/>
      <c r="J14" s="1075"/>
      <c r="K14" s="1076" t="s">
        <v>228</v>
      </c>
      <c r="L14" s="1076"/>
      <c r="M14" s="1075"/>
      <c r="N14" s="1075"/>
      <c r="O14" s="1075"/>
      <c r="P14" s="1075"/>
      <c r="Q14" s="1077"/>
    </row>
    <row r="15" spans="1:17" ht="18.75" customHeight="1">
      <c r="A15" s="1143" t="s">
        <v>233</v>
      </c>
      <c r="B15" s="1069" t="s">
        <v>28</v>
      </c>
      <c r="C15" s="1069"/>
      <c r="D15" s="1074"/>
      <c r="E15" s="1074"/>
      <c r="F15" s="1074"/>
      <c r="G15" s="1074"/>
      <c r="H15" s="1103" t="s">
        <v>236</v>
      </c>
      <c r="I15" s="1037"/>
      <c r="J15" s="1078" t="s">
        <v>240</v>
      </c>
      <c r="K15" s="1079"/>
      <c r="L15" s="1079"/>
      <c r="M15" s="1079"/>
      <c r="N15" s="1079"/>
      <c r="O15" s="1079"/>
      <c r="P15" s="1079"/>
      <c r="Q15" s="1080"/>
    </row>
    <row r="16" spans="1:17">
      <c r="A16" s="1144"/>
      <c r="B16" s="1103" t="s">
        <v>231</v>
      </c>
      <c r="C16" s="1037"/>
      <c r="D16" s="1052"/>
      <c r="E16" s="1053"/>
      <c r="F16" s="1053"/>
      <c r="G16" s="1054"/>
      <c r="H16" s="1105"/>
      <c r="I16" s="1142"/>
      <c r="J16" s="134"/>
      <c r="K16" s="140"/>
      <c r="L16" s="140" t="s">
        <v>212</v>
      </c>
      <c r="M16" s="140"/>
      <c r="N16" s="140" t="s">
        <v>223</v>
      </c>
      <c r="O16" s="140"/>
      <c r="P16" s="140"/>
      <c r="Q16" s="145"/>
    </row>
    <row r="17" spans="1:23" ht="15.75" customHeight="1">
      <c r="A17" s="1145"/>
      <c r="B17" s="1092"/>
      <c r="C17" s="1112"/>
      <c r="D17" s="1055"/>
      <c r="E17" s="1056"/>
      <c r="F17" s="1056"/>
      <c r="G17" s="1057"/>
      <c r="H17" s="1092"/>
      <c r="I17" s="1112"/>
      <c r="J17" s="138"/>
      <c r="K17" s="141"/>
      <c r="L17" s="141"/>
      <c r="M17" s="141"/>
      <c r="N17" s="141"/>
      <c r="O17" s="141"/>
      <c r="P17" s="141"/>
      <c r="Q17" s="146"/>
    </row>
    <row r="18" spans="1:23" ht="29.25" customHeight="1">
      <c r="A18" s="1081" t="s">
        <v>734</v>
      </c>
      <c r="B18" s="1082"/>
      <c r="C18" s="1082"/>
      <c r="D18" s="1082"/>
      <c r="E18" s="1082"/>
      <c r="F18" s="1082"/>
      <c r="G18" s="1082"/>
      <c r="H18" s="1082"/>
      <c r="I18" s="1083"/>
      <c r="J18" s="1069" t="s">
        <v>314</v>
      </c>
      <c r="K18" s="1069"/>
      <c r="L18" s="1069"/>
      <c r="M18" s="1069"/>
      <c r="N18" s="1069"/>
      <c r="O18" s="1069"/>
      <c r="P18" s="1069"/>
      <c r="Q18" s="1084"/>
    </row>
    <row r="19" spans="1:23">
      <c r="A19" s="1085" t="s">
        <v>19</v>
      </c>
      <c r="B19" s="1086"/>
      <c r="C19" s="1069" t="s">
        <v>28</v>
      </c>
      <c r="D19" s="916"/>
      <c r="E19" s="128"/>
      <c r="F19" s="133"/>
      <c r="G19" s="133"/>
      <c r="H19" s="133"/>
      <c r="I19" s="137"/>
      <c r="J19" s="1103" t="s">
        <v>247</v>
      </c>
      <c r="K19" s="1037"/>
      <c r="L19" s="1087" t="s">
        <v>240</v>
      </c>
      <c r="M19" s="1088"/>
      <c r="N19" s="1088"/>
      <c r="O19" s="1088"/>
      <c r="P19" s="1088"/>
      <c r="Q19" s="1089"/>
    </row>
    <row r="20" spans="1:23" ht="20.25" customHeight="1">
      <c r="A20" s="1090" t="s">
        <v>316</v>
      </c>
      <c r="B20" s="1091"/>
      <c r="C20" s="1069" t="s">
        <v>231</v>
      </c>
      <c r="D20" s="916"/>
      <c r="E20" s="1092"/>
      <c r="F20" s="1093"/>
      <c r="G20" s="1093"/>
      <c r="H20" s="1093"/>
      <c r="I20" s="1094"/>
      <c r="J20" s="1092"/>
      <c r="K20" s="1106"/>
      <c r="L20" s="119"/>
      <c r="M20" s="116"/>
      <c r="N20" s="116"/>
      <c r="O20" s="116"/>
      <c r="P20" s="116"/>
      <c r="Q20" s="147"/>
      <c r="W20" s="113"/>
    </row>
    <row r="21" spans="1:23">
      <c r="A21" s="1035" t="s">
        <v>249</v>
      </c>
      <c r="B21" s="1036"/>
      <c r="C21" s="1036"/>
      <c r="D21" s="1036"/>
      <c r="E21" s="1037"/>
      <c r="F21" s="1069" t="s">
        <v>208</v>
      </c>
      <c r="G21" s="1069"/>
      <c r="H21" s="1069"/>
      <c r="I21" s="1069" t="s">
        <v>341</v>
      </c>
      <c r="J21" s="1069"/>
      <c r="K21" s="1069"/>
      <c r="L21" s="1069" t="s">
        <v>365</v>
      </c>
      <c r="M21" s="1069"/>
      <c r="N21" s="1069"/>
      <c r="O21" s="1095" t="s">
        <v>298</v>
      </c>
      <c r="P21" s="1095"/>
      <c r="Q21" s="1096"/>
    </row>
    <row r="22" spans="1:23">
      <c r="A22" s="1111"/>
      <c r="B22" s="1106"/>
      <c r="C22" s="1106"/>
      <c r="D22" s="1106"/>
      <c r="E22" s="1112"/>
      <c r="F22" s="52" t="s">
        <v>253</v>
      </c>
      <c r="G22" s="916" t="s">
        <v>302</v>
      </c>
      <c r="H22" s="918"/>
      <c r="I22" s="117" t="s">
        <v>253</v>
      </c>
      <c r="J22" s="916" t="s">
        <v>302</v>
      </c>
      <c r="K22" s="918"/>
      <c r="L22" s="117" t="s">
        <v>253</v>
      </c>
      <c r="M22" s="916" t="s">
        <v>302</v>
      </c>
      <c r="N22" s="918"/>
      <c r="O22" s="117" t="s">
        <v>253</v>
      </c>
      <c r="P22" s="916" t="s">
        <v>302</v>
      </c>
      <c r="Q22" s="1097"/>
    </row>
    <row r="23" spans="1:23">
      <c r="A23" s="108"/>
      <c r="B23" s="1103" t="s">
        <v>259</v>
      </c>
      <c r="C23" s="1037"/>
      <c r="D23" s="1098" t="s">
        <v>215</v>
      </c>
      <c r="E23" s="1083"/>
      <c r="F23" s="117"/>
      <c r="G23" s="916"/>
      <c r="H23" s="918"/>
      <c r="I23" s="117"/>
      <c r="J23" s="916"/>
      <c r="K23" s="918"/>
      <c r="L23" s="117"/>
      <c r="M23" s="916"/>
      <c r="N23" s="918"/>
      <c r="O23" s="117"/>
      <c r="P23" s="916"/>
      <c r="Q23" s="1097"/>
    </row>
    <row r="24" spans="1:23">
      <c r="A24" s="108"/>
      <c r="B24" s="1092"/>
      <c r="C24" s="1112"/>
      <c r="D24" s="1098" t="s">
        <v>265</v>
      </c>
      <c r="E24" s="1083"/>
      <c r="F24" s="117"/>
      <c r="G24" s="916"/>
      <c r="H24" s="918"/>
      <c r="I24" s="117"/>
      <c r="J24" s="916"/>
      <c r="K24" s="918"/>
      <c r="L24" s="117"/>
      <c r="M24" s="916"/>
      <c r="N24" s="918"/>
      <c r="O24" s="117"/>
      <c r="P24" s="916"/>
      <c r="Q24" s="1097"/>
    </row>
    <row r="25" spans="1:23">
      <c r="A25" s="108"/>
      <c r="B25" s="1098" t="s">
        <v>268</v>
      </c>
      <c r="C25" s="1082"/>
      <c r="D25" s="1082"/>
      <c r="E25" s="1083"/>
      <c r="F25" s="916"/>
      <c r="G25" s="917"/>
      <c r="H25" s="918"/>
      <c r="I25" s="916"/>
      <c r="J25" s="917"/>
      <c r="K25" s="918"/>
      <c r="L25" s="916"/>
      <c r="M25" s="917"/>
      <c r="N25" s="918"/>
      <c r="O25" s="916"/>
      <c r="P25" s="917"/>
      <c r="Q25" s="1097"/>
    </row>
    <row r="26" spans="1:23">
      <c r="A26" s="108"/>
      <c r="B26" s="1098" t="s">
        <v>270</v>
      </c>
      <c r="C26" s="1082"/>
      <c r="D26" s="1082"/>
      <c r="E26" s="1083"/>
      <c r="F26" s="1099"/>
      <c r="G26" s="1100"/>
      <c r="H26" s="1101"/>
      <c r="I26" s="1099"/>
      <c r="J26" s="1100"/>
      <c r="K26" s="1101"/>
      <c r="L26" s="1099"/>
      <c r="M26" s="1100"/>
      <c r="N26" s="1101"/>
      <c r="O26" s="1099"/>
      <c r="P26" s="1100"/>
      <c r="Q26" s="1102"/>
    </row>
    <row r="27" spans="1:23">
      <c r="A27" s="108"/>
      <c r="B27" s="1036"/>
      <c r="C27" s="1036"/>
      <c r="D27" s="1036"/>
      <c r="E27" s="1037"/>
      <c r="F27" s="916" t="s">
        <v>251</v>
      </c>
      <c r="G27" s="917"/>
      <c r="H27" s="918"/>
      <c r="I27" s="1103"/>
      <c r="J27" s="1036"/>
      <c r="K27" s="1036"/>
      <c r="L27" s="1036"/>
      <c r="M27" s="1053"/>
      <c r="N27" s="1053"/>
      <c r="O27" s="1053"/>
      <c r="P27" s="1053"/>
      <c r="Q27" s="1146"/>
    </row>
    <row r="28" spans="1:23">
      <c r="A28" s="108"/>
      <c r="B28" s="1106"/>
      <c r="C28" s="1106"/>
      <c r="D28" s="1106"/>
      <c r="E28" s="1112"/>
      <c r="F28" s="52" t="s">
        <v>253</v>
      </c>
      <c r="G28" s="916" t="s">
        <v>302</v>
      </c>
      <c r="H28" s="918"/>
      <c r="I28" s="134"/>
      <c r="J28" s="1104"/>
      <c r="K28" s="1104"/>
      <c r="L28" s="1147"/>
      <c r="M28" s="1147"/>
      <c r="N28" s="1147"/>
      <c r="O28" s="1147"/>
      <c r="P28" s="1147"/>
      <c r="Q28" s="1148"/>
    </row>
    <row r="29" spans="1:23">
      <c r="A29" s="108"/>
      <c r="B29" s="1103" t="s">
        <v>259</v>
      </c>
      <c r="C29" s="1037"/>
      <c r="D29" s="1098" t="s">
        <v>215</v>
      </c>
      <c r="E29" s="1083"/>
      <c r="F29" s="117"/>
      <c r="G29" s="916"/>
      <c r="H29" s="918"/>
      <c r="I29" s="134"/>
      <c r="J29" s="1104"/>
      <c r="K29" s="1104"/>
      <c r="L29" s="1147"/>
      <c r="M29" s="1147"/>
      <c r="N29" s="1147"/>
      <c r="O29" s="1147"/>
      <c r="P29" s="1147"/>
      <c r="Q29" s="1148"/>
    </row>
    <row r="30" spans="1:23">
      <c r="A30" s="108"/>
      <c r="B30" s="1092"/>
      <c r="C30" s="1112"/>
      <c r="D30" s="1098" t="s">
        <v>265</v>
      </c>
      <c r="E30" s="1083"/>
      <c r="F30" s="117"/>
      <c r="G30" s="916"/>
      <c r="H30" s="918"/>
      <c r="I30" s="134"/>
      <c r="J30" s="1104"/>
      <c r="K30" s="1104"/>
      <c r="L30" s="1147"/>
      <c r="M30" s="1147"/>
      <c r="N30" s="1147"/>
      <c r="O30" s="1147"/>
      <c r="P30" s="1147"/>
      <c r="Q30" s="1148"/>
    </row>
    <row r="31" spans="1:23">
      <c r="A31" s="109"/>
      <c r="B31" s="1098" t="s">
        <v>268</v>
      </c>
      <c r="C31" s="1082"/>
      <c r="D31" s="1082"/>
      <c r="E31" s="1083"/>
      <c r="F31" s="916"/>
      <c r="G31" s="917"/>
      <c r="H31" s="918"/>
      <c r="I31" s="1105"/>
      <c r="J31" s="1104"/>
      <c r="K31" s="1104"/>
      <c r="L31" s="1147"/>
      <c r="M31" s="1147"/>
      <c r="N31" s="1147"/>
      <c r="O31" s="1147"/>
      <c r="P31" s="1147"/>
      <c r="Q31" s="1148"/>
    </row>
    <row r="32" spans="1:23">
      <c r="A32" s="110"/>
      <c r="B32" s="1095" t="s">
        <v>270</v>
      </c>
      <c r="C32" s="1095"/>
      <c r="D32" s="1095"/>
      <c r="E32" s="1095"/>
      <c r="F32" s="1099"/>
      <c r="G32" s="1100"/>
      <c r="H32" s="1101"/>
      <c r="I32" s="1092"/>
      <c r="J32" s="1106"/>
      <c r="K32" s="1106"/>
      <c r="L32" s="1056"/>
      <c r="M32" s="1056"/>
      <c r="N32" s="1056"/>
      <c r="O32" s="1056"/>
      <c r="P32" s="1056"/>
      <c r="Q32" s="1149"/>
    </row>
    <row r="33" spans="1:21">
      <c r="A33" s="1107" t="s">
        <v>81</v>
      </c>
      <c r="B33" s="1108"/>
      <c r="C33" s="1108"/>
      <c r="D33" s="1108"/>
      <c r="E33" s="1109"/>
      <c r="F33" s="916"/>
      <c r="G33" s="954"/>
      <c r="H33" s="954"/>
      <c r="I33" s="954"/>
      <c r="J33" s="954"/>
      <c r="K33" s="954"/>
      <c r="L33" s="954"/>
      <c r="M33" s="954"/>
      <c r="N33" s="954"/>
      <c r="O33" s="954"/>
      <c r="P33" s="954"/>
      <c r="Q33" s="1110"/>
    </row>
    <row r="34" spans="1:21">
      <c r="A34" s="1111" t="s">
        <v>272</v>
      </c>
      <c r="B34" s="1106"/>
      <c r="C34" s="1106"/>
      <c r="D34" s="1106"/>
      <c r="E34" s="1112"/>
      <c r="F34" s="1103"/>
      <c r="G34" s="1036"/>
      <c r="H34" s="1036"/>
      <c r="I34" s="1036"/>
      <c r="J34" s="1036"/>
      <c r="K34" s="1036"/>
      <c r="L34" s="1036"/>
      <c r="M34" s="1036"/>
      <c r="N34" s="1036"/>
      <c r="O34" s="1036"/>
      <c r="P34" s="1036"/>
      <c r="Q34" s="1113"/>
    </row>
    <row r="35" spans="1:21">
      <c r="A35" s="1111"/>
      <c r="B35" s="1114" t="s">
        <v>151</v>
      </c>
      <c r="C35" s="1115"/>
      <c r="D35" s="1115"/>
      <c r="E35" s="1116"/>
      <c r="F35" s="1117" t="s">
        <v>342</v>
      </c>
      <c r="G35" s="1118"/>
      <c r="H35" s="1118"/>
      <c r="I35" s="1118"/>
      <c r="J35" s="1118"/>
      <c r="K35" s="1118"/>
      <c r="L35" s="1118"/>
      <c r="M35" s="1118"/>
      <c r="N35" s="1118"/>
      <c r="O35" s="1118"/>
      <c r="P35" s="1118"/>
      <c r="Q35" s="1119"/>
    </row>
    <row r="36" spans="1:21">
      <c r="A36" s="1111"/>
      <c r="B36" s="1114" t="s">
        <v>441</v>
      </c>
      <c r="C36" s="1115"/>
      <c r="D36" s="1115"/>
      <c r="E36" s="1116"/>
      <c r="F36" s="1120" t="s">
        <v>442</v>
      </c>
      <c r="G36" s="1121"/>
      <c r="H36" s="1121"/>
      <c r="I36" s="1121"/>
      <c r="J36" s="1121"/>
      <c r="K36" s="1121"/>
      <c r="L36" s="1121"/>
      <c r="M36" s="1121"/>
      <c r="N36" s="1121"/>
      <c r="O36" s="1121"/>
      <c r="P36" s="1121"/>
      <c r="Q36" s="1122"/>
    </row>
    <row r="37" spans="1:21" ht="12.75" customHeight="1">
      <c r="A37" s="1111"/>
      <c r="B37" s="1078" t="s">
        <v>321</v>
      </c>
      <c r="C37" s="1150"/>
      <c r="D37" s="1150"/>
      <c r="E37" s="1151"/>
      <c r="F37" s="1103" t="s">
        <v>17</v>
      </c>
      <c r="G37" s="1037"/>
      <c r="H37" s="1123" t="s">
        <v>276</v>
      </c>
      <c r="I37" s="1123"/>
      <c r="J37" s="1123"/>
      <c r="K37" s="1123"/>
      <c r="L37" s="1123"/>
      <c r="M37" s="1123"/>
      <c r="N37" s="1123"/>
      <c r="O37" s="1123"/>
      <c r="P37" s="1123"/>
      <c r="Q37" s="1124"/>
      <c r="R37" s="151"/>
      <c r="S37" s="113"/>
    </row>
    <row r="38" spans="1:21" ht="12.75" customHeight="1">
      <c r="A38" s="1111"/>
      <c r="B38" s="1152"/>
      <c r="C38" s="1153"/>
      <c r="D38" s="1153"/>
      <c r="E38" s="1154"/>
      <c r="F38" s="1105"/>
      <c r="G38" s="1142"/>
      <c r="H38" s="1125" t="s">
        <v>324</v>
      </c>
      <c r="I38" s="1125"/>
      <c r="J38" s="1125" t="s">
        <v>325</v>
      </c>
      <c r="K38" s="1125"/>
      <c r="L38" s="1125" t="s">
        <v>328</v>
      </c>
      <c r="M38" s="1125"/>
      <c r="N38" s="1125" t="s">
        <v>330</v>
      </c>
      <c r="O38" s="1125"/>
      <c r="P38" s="1125" t="s">
        <v>332</v>
      </c>
      <c r="Q38" s="1126"/>
      <c r="R38" s="151"/>
      <c r="S38" s="113"/>
    </row>
    <row r="39" spans="1:21" ht="12.75" customHeight="1">
      <c r="A39" s="1111"/>
      <c r="B39" s="1152"/>
      <c r="C39" s="1153"/>
      <c r="D39" s="1153"/>
      <c r="E39" s="1154"/>
      <c r="F39" s="1069"/>
      <c r="G39" s="1069"/>
      <c r="H39" s="1069"/>
      <c r="I39" s="1069"/>
      <c r="J39" s="1069"/>
      <c r="K39" s="1069"/>
      <c r="L39" s="1069"/>
      <c r="M39" s="1069"/>
      <c r="N39" s="1069"/>
      <c r="O39" s="1069"/>
      <c r="P39" s="1069"/>
      <c r="Q39" s="1084"/>
      <c r="R39" s="151"/>
      <c r="S39" s="113"/>
    </row>
    <row r="40" spans="1:21" ht="12.75" customHeight="1">
      <c r="A40" s="1111"/>
      <c r="B40" s="1152"/>
      <c r="C40" s="1153"/>
      <c r="D40" s="1153"/>
      <c r="E40" s="1154"/>
      <c r="F40" s="1069" t="s">
        <v>279</v>
      </c>
      <c r="G40" s="1069"/>
      <c r="H40" s="1069" t="s">
        <v>334</v>
      </c>
      <c r="I40" s="916"/>
      <c r="J40" s="118"/>
      <c r="K40" s="46"/>
      <c r="L40" s="46"/>
      <c r="M40" s="46"/>
      <c r="N40" s="46"/>
      <c r="O40" s="46"/>
      <c r="P40" s="46"/>
      <c r="Q40" s="149"/>
      <c r="R40" s="108"/>
      <c r="S40" s="115"/>
      <c r="T40" s="115"/>
      <c r="U40" s="115"/>
    </row>
    <row r="41" spans="1:21" ht="12.75" customHeight="1">
      <c r="A41" s="1111"/>
      <c r="B41" s="1152"/>
      <c r="C41" s="1153"/>
      <c r="D41" s="1153"/>
      <c r="E41" s="1154"/>
      <c r="F41" s="1069"/>
      <c r="G41" s="1069"/>
      <c r="H41" s="1069"/>
      <c r="I41" s="916"/>
      <c r="J41" s="134"/>
      <c r="K41" s="115"/>
      <c r="L41" s="115"/>
      <c r="M41" s="115"/>
      <c r="N41" s="115"/>
      <c r="O41" s="115"/>
      <c r="P41" s="115"/>
      <c r="Q41" s="150"/>
      <c r="R41" s="108"/>
      <c r="S41" s="115"/>
      <c r="T41" s="115"/>
      <c r="U41" s="115"/>
    </row>
    <row r="42" spans="1:21" ht="12.75" customHeight="1">
      <c r="A42" s="1111"/>
      <c r="B42" s="1155"/>
      <c r="C42" s="1156"/>
      <c r="D42" s="1156"/>
      <c r="E42" s="1157"/>
      <c r="F42" s="916"/>
      <c r="G42" s="918"/>
      <c r="H42" s="916"/>
      <c r="I42" s="917"/>
      <c r="J42" s="119"/>
      <c r="K42" s="116"/>
      <c r="L42" s="116"/>
      <c r="M42" s="116"/>
      <c r="N42" s="116"/>
      <c r="O42" s="116"/>
      <c r="P42" s="116"/>
      <c r="Q42" s="147"/>
      <c r="R42" s="108"/>
      <c r="S42" s="115"/>
      <c r="T42" s="115"/>
      <c r="U42" s="115"/>
    </row>
    <row r="43" spans="1:21">
      <c r="A43" s="1111"/>
      <c r="B43" s="1127" t="s">
        <v>278</v>
      </c>
      <c r="C43" s="1127"/>
      <c r="D43" s="1127"/>
      <c r="E43" s="1127"/>
      <c r="F43" s="1069"/>
      <c r="G43" s="1069"/>
      <c r="H43" s="1069"/>
      <c r="I43" s="1069"/>
      <c r="J43" s="1069"/>
      <c r="K43" s="1069"/>
      <c r="L43" s="1069"/>
      <c r="M43" s="1069"/>
      <c r="N43" s="1069"/>
      <c r="O43" s="1069"/>
      <c r="P43" s="1069"/>
      <c r="Q43" s="1084"/>
    </row>
    <row r="44" spans="1:21">
      <c r="A44" s="1111"/>
      <c r="B44" s="1127"/>
      <c r="C44" s="1127"/>
      <c r="D44" s="1127"/>
      <c r="E44" s="1127"/>
      <c r="F44" s="1069"/>
      <c r="G44" s="1069"/>
      <c r="H44" s="1069"/>
      <c r="I44" s="1069"/>
      <c r="J44" s="1069"/>
      <c r="K44" s="1069"/>
      <c r="L44" s="1069"/>
      <c r="M44" s="1069"/>
      <c r="N44" s="1069"/>
      <c r="O44" s="1069"/>
      <c r="P44" s="1069"/>
      <c r="Q44" s="1084"/>
    </row>
    <row r="45" spans="1:21">
      <c r="A45" s="1111"/>
      <c r="B45" s="1127" t="s">
        <v>282</v>
      </c>
      <c r="C45" s="1127"/>
      <c r="D45" s="1127"/>
      <c r="E45" s="1127"/>
      <c r="F45" s="1069"/>
      <c r="G45" s="1069"/>
      <c r="H45" s="1069"/>
      <c r="I45" s="1069"/>
      <c r="J45" s="1069"/>
      <c r="K45" s="1069"/>
      <c r="L45" s="1069"/>
      <c r="M45" s="1069"/>
      <c r="N45" s="1069"/>
      <c r="O45" s="1069"/>
      <c r="P45" s="1069"/>
      <c r="Q45" s="1084"/>
    </row>
    <row r="46" spans="1:21">
      <c r="A46" s="1111"/>
      <c r="B46" s="1078" t="s">
        <v>126</v>
      </c>
      <c r="C46" s="1079"/>
      <c r="D46" s="1079"/>
      <c r="E46" s="1158"/>
      <c r="F46" s="916" t="s">
        <v>284</v>
      </c>
      <c r="G46" s="917"/>
      <c r="H46" s="917"/>
      <c r="I46" s="918"/>
      <c r="J46" s="916" t="s">
        <v>37</v>
      </c>
      <c r="K46" s="917"/>
      <c r="L46" s="917"/>
      <c r="M46" s="918"/>
      <c r="N46" s="916"/>
      <c r="O46" s="954"/>
      <c r="P46" s="954"/>
      <c r="Q46" s="1110"/>
    </row>
    <row r="47" spans="1:21">
      <c r="A47" s="1111"/>
      <c r="B47" s="1152"/>
      <c r="C47" s="1153"/>
      <c r="D47" s="1153"/>
      <c r="E47" s="1154"/>
      <c r="F47" s="916" t="s">
        <v>285</v>
      </c>
      <c r="G47" s="917"/>
      <c r="H47" s="917"/>
      <c r="I47" s="918"/>
      <c r="J47" s="1098" t="s">
        <v>286</v>
      </c>
      <c r="K47" s="1109"/>
      <c r="L47" s="48"/>
      <c r="M47" s="52"/>
      <c r="N47" s="120" t="s">
        <v>287</v>
      </c>
      <c r="O47" s="916"/>
      <c r="P47" s="954"/>
      <c r="Q47" s="1110"/>
    </row>
    <row r="48" spans="1:21">
      <c r="A48" s="1159"/>
      <c r="B48" s="1155"/>
      <c r="C48" s="1156"/>
      <c r="D48" s="1156"/>
      <c r="E48" s="1157"/>
      <c r="F48" s="916" t="s">
        <v>290</v>
      </c>
      <c r="G48" s="917"/>
      <c r="H48" s="917"/>
      <c r="I48" s="918"/>
      <c r="J48" s="916"/>
      <c r="K48" s="954"/>
      <c r="L48" s="954"/>
      <c r="M48" s="954"/>
      <c r="N48" s="954"/>
      <c r="O48" s="954"/>
      <c r="P48" s="954"/>
      <c r="Q48" s="1110"/>
    </row>
    <row r="49" spans="1:17">
      <c r="A49" s="1128" t="s">
        <v>97</v>
      </c>
      <c r="B49" s="954"/>
      <c r="C49" s="954"/>
      <c r="D49" s="954"/>
      <c r="E49" s="1129"/>
      <c r="F49" s="916" t="s">
        <v>264</v>
      </c>
      <c r="G49" s="918"/>
      <c r="H49" s="136"/>
      <c r="I49" s="136"/>
      <c r="J49" s="136"/>
      <c r="K49" s="76"/>
      <c r="L49" s="1069" t="s">
        <v>336</v>
      </c>
      <c r="M49" s="1069"/>
      <c r="N49" s="1069"/>
      <c r="O49" s="90"/>
      <c r="P49" s="90"/>
      <c r="Q49" s="148"/>
    </row>
    <row r="50" spans="1:17" ht="39" customHeight="1">
      <c r="A50" s="1130" t="s">
        <v>187</v>
      </c>
      <c r="B50" s="1131"/>
      <c r="C50" s="1131"/>
      <c r="D50" s="1131"/>
      <c r="E50" s="1131"/>
      <c r="F50" s="1132" t="s">
        <v>56</v>
      </c>
      <c r="G50" s="1133"/>
      <c r="H50" s="1133"/>
      <c r="I50" s="1133"/>
      <c r="J50" s="1133"/>
      <c r="K50" s="1133"/>
      <c r="L50" s="1133"/>
      <c r="M50" s="1133"/>
      <c r="N50" s="1133"/>
      <c r="O50" s="1133"/>
      <c r="P50" s="1133"/>
      <c r="Q50" s="1134"/>
    </row>
    <row r="51" spans="1:17" ht="13.5" customHeight="1">
      <c r="A51" s="111" t="s">
        <v>194</v>
      </c>
      <c r="B51" s="113"/>
      <c r="C51" s="113"/>
      <c r="D51" s="113"/>
      <c r="E51" s="113"/>
      <c r="F51" s="113"/>
      <c r="G51" s="113"/>
      <c r="H51" s="113"/>
      <c r="I51" s="113"/>
      <c r="J51" s="113"/>
      <c r="K51" s="113"/>
      <c r="L51" s="113"/>
      <c r="M51" s="113"/>
      <c r="N51" s="113"/>
      <c r="O51" s="113"/>
      <c r="P51" s="113"/>
      <c r="Q51" s="113"/>
    </row>
    <row r="52" spans="1:17" ht="13.5" customHeight="1">
      <c r="A52" s="959" t="s">
        <v>61</v>
      </c>
      <c r="B52" s="1135"/>
      <c r="C52" s="1135"/>
      <c r="D52" s="1135"/>
      <c r="E52" s="1135"/>
      <c r="F52" s="1135"/>
      <c r="G52" s="1135"/>
      <c r="H52" s="1135"/>
      <c r="I52" s="1135"/>
      <c r="J52" s="1135"/>
      <c r="K52" s="1135"/>
      <c r="L52" s="1135"/>
      <c r="M52" s="1135"/>
      <c r="N52" s="1135"/>
      <c r="O52" s="1135"/>
      <c r="P52" s="1135"/>
      <c r="Q52" s="1135"/>
    </row>
    <row r="53" spans="1:17" ht="13.5" customHeight="1">
      <c r="A53" s="1136" t="s">
        <v>292</v>
      </c>
      <c r="B53" s="1137"/>
      <c r="C53" s="1137"/>
      <c r="D53" s="1137"/>
      <c r="E53" s="1137"/>
      <c r="F53" s="1137"/>
      <c r="G53" s="1137"/>
      <c r="H53" s="1137"/>
      <c r="I53" s="1137"/>
      <c r="J53" s="1137"/>
      <c r="K53" s="1137"/>
      <c r="L53" s="1137"/>
      <c r="M53" s="1137"/>
      <c r="N53" s="1137"/>
      <c r="O53" s="1137"/>
      <c r="P53" s="1137"/>
      <c r="Q53" s="1137"/>
    </row>
    <row r="54" spans="1:17" ht="13.5" customHeight="1">
      <c r="A54" s="1136" t="s">
        <v>42</v>
      </c>
      <c r="B54" s="1137"/>
      <c r="C54" s="1137"/>
      <c r="D54" s="1137"/>
      <c r="E54" s="1137"/>
      <c r="F54" s="1137"/>
      <c r="G54" s="1137"/>
      <c r="H54" s="1137"/>
      <c r="I54" s="1137"/>
      <c r="J54" s="1137"/>
      <c r="K54" s="1137"/>
      <c r="L54" s="1137"/>
      <c r="M54" s="1137"/>
      <c r="N54" s="1137"/>
      <c r="O54" s="1137"/>
      <c r="P54" s="1137"/>
      <c r="Q54" s="1137"/>
    </row>
    <row r="55" spans="1:17">
      <c r="A55" s="959" t="s">
        <v>339</v>
      </c>
      <c r="B55" s="1135"/>
      <c r="C55" s="1135"/>
      <c r="D55" s="1135"/>
      <c r="E55" s="1135"/>
      <c r="F55" s="1135"/>
      <c r="G55" s="1135"/>
      <c r="H55" s="1135"/>
      <c r="I55" s="1135"/>
      <c r="J55" s="1135"/>
      <c r="K55" s="1135"/>
      <c r="L55" s="1135"/>
      <c r="M55" s="1135"/>
      <c r="N55" s="1135"/>
      <c r="O55" s="1135"/>
      <c r="P55" s="1135"/>
      <c r="Q55" s="1135"/>
    </row>
    <row r="56" spans="1:17">
      <c r="A56" s="959" t="s">
        <v>25</v>
      </c>
      <c r="B56" s="1135"/>
      <c r="C56" s="1135"/>
      <c r="D56" s="1135"/>
      <c r="E56" s="1135"/>
      <c r="F56" s="1135"/>
      <c r="G56" s="1135"/>
      <c r="H56" s="1135"/>
      <c r="I56" s="1135"/>
      <c r="J56" s="1135"/>
      <c r="K56" s="1135"/>
      <c r="L56" s="1135"/>
      <c r="M56" s="1135"/>
      <c r="N56" s="1135"/>
      <c r="O56" s="1135"/>
      <c r="P56" s="1135"/>
      <c r="Q56" s="1135"/>
    </row>
    <row r="57" spans="1:17" s="101" customFormat="1" ht="13.5" customHeight="1">
      <c r="A57" s="959" t="s">
        <v>205</v>
      </c>
      <c r="B57" s="959"/>
      <c r="C57" s="959"/>
      <c r="D57" s="959"/>
      <c r="E57" s="959"/>
      <c r="F57" s="959"/>
      <c r="G57" s="959"/>
      <c r="H57" s="959"/>
      <c r="I57" s="959"/>
      <c r="J57" s="959"/>
      <c r="K57" s="959"/>
      <c r="L57" s="959"/>
      <c r="M57" s="959"/>
      <c r="N57" s="959"/>
      <c r="O57" s="959"/>
      <c r="P57" s="959"/>
      <c r="Q57" s="959"/>
    </row>
    <row r="58" spans="1:17">
      <c r="A58" s="959" t="s">
        <v>379</v>
      </c>
      <c r="B58" s="1135"/>
      <c r="C58" s="1135"/>
      <c r="D58" s="1135"/>
      <c r="E58" s="1135"/>
      <c r="F58" s="1135"/>
      <c r="G58" s="1135"/>
      <c r="H58" s="1135"/>
      <c r="I58" s="1135"/>
      <c r="J58" s="1135"/>
      <c r="K58" s="1135"/>
      <c r="L58" s="1135"/>
      <c r="M58" s="1135"/>
      <c r="N58" s="1135"/>
      <c r="O58" s="1135"/>
      <c r="P58" s="1135"/>
      <c r="Q58" s="1135"/>
    </row>
    <row r="59" spans="1:17">
      <c r="A59" s="113"/>
      <c r="B59" s="113"/>
      <c r="C59" s="113"/>
      <c r="D59" s="113"/>
      <c r="E59" s="113"/>
      <c r="F59" s="113"/>
      <c r="G59" s="113"/>
      <c r="H59" s="113"/>
      <c r="I59" s="113"/>
      <c r="J59" s="113"/>
      <c r="K59" s="113"/>
      <c r="L59" s="113"/>
      <c r="M59" s="113"/>
      <c r="N59" s="113"/>
      <c r="O59" s="113"/>
      <c r="P59" s="113"/>
      <c r="Q59" s="113"/>
    </row>
    <row r="60" spans="1:17">
      <c r="A60" s="113"/>
      <c r="B60" s="113"/>
      <c r="C60" s="113"/>
      <c r="D60" s="113"/>
      <c r="E60" s="113"/>
      <c r="F60" s="113"/>
      <c r="G60" s="113"/>
      <c r="H60" s="113"/>
      <c r="I60" s="113"/>
      <c r="J60" s="113"/>
      <c r="K60" s="113"/>
      <c r="L60" s="113"/>
      <c r="M60" s="113"/>
      <c r="N60" s="113"/>
      <c r="O60" s="113"/>
      <c r="P60" s="113"/>
      <c r="Q60" s="113"/>
    </row>
    <row r="61" spans="1:17">
      <c r="A61" s="113"/>
      <c r="B61" s="113"/>
      <c r="C61" s="113"/>
      <c r="D61" s="113"/>
      <c r="E61" s="113"/>
      <c r="F61" s="113"/>
      <c r="G61" s="113"/>
      <c r="H61" s="113"/>
      <c r="I61" s="113"/>
      <c r="J61" s="113"/>
      <c r="K61" s="113"/>
      <c r="L61" s="113"/>
      <c r="M61" s="113"/>
      <c r="N61" s="113"/>
      <c r="O61" s="113"/>
      <c r="P61" s="113"/>
      <c r="Q61" s="113"/>
    </row>
    <row r="62" spans="1:17">
      <c r="A62" s="113"/>
      <c r="B62" s="113"/>
      <c r="C62" s="113"/>
      <c r="D62" s="113"/>
      <c r="E62" s="113"/>
      <c r="F62" s="113"/>
      <c r="G62" s="113"/>
      <c r="H62" s="113"/>
      <c r="I62" s="113"/>
      <c r="J62" s="113"/>
      <c r="K62" s="113"/>
      <c r="L62" s="113"/>
      <c r="M62" s="113"/>
      <c r="N62" s="113"/>
      <c r="O62" s="113"/>
      <c r="P62" s="113"/>
      <c r="Q62" s="113"/>
    </row>
    <row r="63" spans="1:17">
      <c r="A63" s="113"/>
      <c r="B63" s="113"/>
      <c r="C63" s="113"/>
      <c r="D63" s="113"/>
      <c r="E63" s="113"/>
      <c r="F63" s="113"/>
      <c r="G63" s="113"/>
      <c r="H63" s="113"/>
      <c r="I63" s="113"/>
      <c r="J63" s="113"/>
      <c r="K63" s="113"/>
      <c r="L63" s="113"/>
      <c r="M63" s="113"/>
      <c r="N63" s="113"/>
      <c r="O63" s="113"/>
      <c r="P63" s="113"/>
      <c r="Q63" s="113"/>
    </row>
    <row r="64" spans="1:17">
      <c r="A64" s="113"/>
      <c r="B64" s="113"/>
      <c r="C64" s="113"/>
      <c r="D64" s="113"/>
      <c r="E64" s="113"/>
      <c r="F64" s="113"/>
      <c r="G64" s="113"/>
      <c r="H64" s="113"/>
      <c r="I64" s="113"/>
      <c r="J64" s="113"/>
      <c r="K64" s="113"/>
      <c r="L64" s="113"/>
      <c r="M64" s="113"/>
      <c r="N64" s="113"/>
      <c r="O64" s="113"/>
      <c r="P64" s="113"/>
      <c r="Q64" s="113"/>
    </row>
  </sheetData>
  <mergeCells count="134">
    <mergeCell ref="A54:Q54"/>
    <mergeCell ref="A55:Q55"/>
    <mergeCell ref="A56:Q56"/>
    <mergeCell ref="A57:Q57"/>
    <mergeCell ref="A58:Q58"/>
    <mergeCell ref="A6:A7"/>
    <mergeCell ref="B6:E7"/>
    <mergeCell ref="F6:F7"/>
    <mergeCell ref="I6:I7"/>
    <mergeCell ref="B11:C13"/>
    <mergeCell ref="A15:A17"/>
    <mergeCell ref="H15:I17"/>
    <mergeCell ref="B16:C17"/>
    <mergeCell ref="D16:G17"/>
    <mergeCell ref="J19:K20"/>
    <mergeCell ref="A21:E22"/>
    <mergeCell ref="B23:C24"/>
    <mergeCell ref="B27:E28"/>
    <mergeCell ref="L27:Q32"/>
    <mergeCell ref="B29:C30"/>
    <mergeCell ref="B37:E42"/>
    <mergeCell ref="F37:G38"/>
    <mergeCell ref="F40:G41"/>
    <mergeCell ref="H40:I41"/>
    <mergeCell ref="F48:I48"/>
    <mergeCell ref="J48:Q48"/>
    <mergeCell ref="A49:E49"/>
    <mergeCell ref="F49:G49"/>
    <mergeCell ref="L49:N49"/>
    <mergeCell ref="A50:E50"/>
    <mergeCell ref="F50:Q50"/>
    <mergeCell ref="A52:Q52"/>
    <mergeCell ref="A53:Q53"/>
    <mergeCell ref="B46:E48"/>
    <mergeCell ref="A35:A48"/>
    <mergeCell ref="F42:G42"/>
    <mergeCell ref="H42:I42"/>
    <mergeCell ref="B45:E45"/>
    <mergeCell ref="F45:Q45"/>
    <mergeCell ref="F46:I46"/>
    <mergeCell ref="J46:M46"/>
    <mergeCell ref="N46:Q46"/>
    <mergeCell ref="F47:I47"/>
    <mergeCell ref="J47:K47"/>
    <mergeCell ref="O47:Q47"/>
    <mergeCell ref="B43:E44"/>
    <mergeCell ref="F43:Q44"/>
    <mergeCell ref="B36:E36"/>
    <mergeCell ref="F36:Q36"/>
    <mergeCell ref="H37:Q37"/>
    <mergeCell ref="H38:I38"/>
    <mergeCell ref="J38:K38"/>
    <mergeCell ref="L38:M38"/>
    <mergeCell ref="N38:O38"/>
    <mergeCell ref="P38:Q38"/>
    <mergeCell ref="F39:G39"/>
    <mergeCell ref="H39:I39"/>
    <mergeCell ref="J39:K39"/>
    <mergeCell ref="L39:M39"/>
    <mergeCell ref="N39:O39"/>
    <mergeCell ref="P39:Q39"/>
    <mergeCell ref="B32:E32"/>
    <mergeCell ref="F32:H32"/>
    <mergeCell ref="I32:K32"/>
    <mergeCell ref="A33:E33"/>
    <mergeCell ref="F33:Q33"/>
    <mergeCell ref="A34:E34"/>
    <mergeCell ref="F34:Q34"/>
    <mergeCell ref="B35:E35"/>
    <mergeCell ref="F35:Q35"/>
    <mergeCell ref="D29:E29"/>
    <mergeCell ref="G29:H29"/>
    <mergeCell ref="J29:K29"/>
    <mergeCell ref="D30:E30"/>
    <mergeCell ref="G30:H30"/>
    <mergeCell ref="J30:K30"/>
    <mergeCell ref="B31:E31"/>
    <mergeCell ref="F31:H31"/>
    <mergeCell ref="I31:K31"/>
    <mergeCell ref="B26:E26"/>
    <mergeCell ref="F26:H26"/>
    <mergeCell ref="I26:K26"/>
    <mergeCell ref="L26:N26"/>
    <mergeCell ref="O26:Q26"/>
    <mergeCell ref="F27:H27"/>
    <mergeCell ref="I27:K27"/>
    <mergeCell ref="G28:H28"/>
    <mergeCell ref="J28:K28"/>
    <mergeCell ref="D24:E24"/>
    <mergeCell ref="G24:H24"/>
    <mergeCell ref="J24:K24"/>
    <mergeCell ref="M24:N24"/>
    <mergeCell ref="P24:Q24"/>
    <mergeCell ref="B25:E25"/>
    <mergeCell ref="F25:H25"/>
    <mergeCell ref="I25:K25"/>
    <mergeCell ref="L25:N25"/>
    <mergeCell ref="O25:Q25"/>
    <mergeCell ref="F21:H21"/>
    <mergeCell ref="I21:K21"/>
    <mergeCell ref="L21:N21"/>
    <mergeCell ref="O21:Q21"/>
    <mergeCell ref="G22:H22"/>
    <mergeCell ref="J22:K22"/>
    <mergeCell ref="M22:N22"/>
    <mergeCell ref="P22:Q22"/>
    <mergeCell ref="D23:E23"/>
    <mergeCell ref="G23:H23"/>
    <mergeCell ref="J23:K23"/>
    <mergeCell ref="M23:N23"/>
    <mergeCell ref="P23:Q23"/>
    <mergeCell ref="B15:C15"/>
    <mergeCell ref="D15:G15"/>
    <mergeCell ref="J15:Q15"/>
    <mergeCell ref="A18:I18"/>
    <mergeCell ref="J18:Q18"/>
    <mergeCell ref="A19:B19"/>
    <mergeCell ref="C19:D19"/>
    <mergeCell ref="L19:Q19"/>
    <mergeCell ref="A20:B20"/>
    <mergeCell ref="C20:D20"/>
    <mergeCell ref="E20:I20"/>
    <mergeCell ref="A1:C1"/>
    <mergeCell ref="B8:H8"/>
    <mergeCell ref="B9:C9"/>
    <mergeCell ref="D9:Q9"/>
    <mergeCell ref="B10:C10"/>
    <mergeCell ref="D10:Q10"/>
    <mergeCell ref="I12:J12"/>
    <mergeCell ref="B14:C14"/>
    <mergeCell ref="D14:E14"/>
    <mergeCell ref="F14:J14"/>
    <mergeCell ref="K14:L14"/>
    <mergeCell ref="M14:Q14"/>
  </mergeCells>
  <phoneticPr fontId="7"/>
  <hyperlinks>
    <hyperlink ref="A1:C1" location="チェック表!C11" display="チェック表へ戻る"/>
  </hyperlinks>
  <printOptions horizontalCentered="1" verticalCentered="1"/>
  <pageMargins left="0.78740157480314965" right="0.78740157480314965" top="0.78740157480314965" bottom="0.78740157480314965" header="0.51181102362204722" footer="0.51181102362204722"/>
  <pageSetup paperSize="9" scale="82" orientation="portrait" r:id="rId1"/>
  <headerFooter alignWithMargins="0">
    <oddFooter>&amp;C&amp;"ＭＳ ゴシック,標準"&amp;12 26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view="pageBreakPreview" zoomScaleSheetLayoutView="100" workbookViewId="0">
      <selection activeCell="L2" sqref="L2"/>
    </sheetView>
  </sheetViews>
  <sheetFormatPr defaultRowHeight="13.5"/>
  <cols>
    <col min="1" max="1" width="5.25" style="152" customWidth="1"/>
    <col min="2" max="3" width="9" style="152" customWidth="1"/>
    <col min="4" max="5" width="8.5" style="152" customWidth="1"/>
    <col min="6" max="6" width="8.375" style="152" customWidth="1"/>
    <col min="7" max="7" width="7.375" style="152" customWidth="1"/>
    <col min="8" max="9" width="8.5" style="152" customWidth="1"/>
    <col min="10" max="10" width="17.125" style="152" customWidth="1"/>
    <col min="11" max="256" width="9" style="152" customWidth="1"/>
    <col min="257" max="257" width="5.25" style="152" customWidth="1"/>
    <col min="258" max="259" width="9" style="152" customWidth="1"/>
    <col min="260" max="261" width="8.5" style="152" customWidth="1"/>
    <col min="262" max="262" width="8.375" style="152" customWidth="1"/>
    <col min="263" max="263" width="7.375" style="152" customWidth="1"/>
    <col min="264" max="265" width="8.5" style="152" customWidth="1"/>
    <col min="266" max="266" width="17.125" style="152" customWidth="1"/>
    <col min="267" max="512" width="9" style="152" customWidth="1"/>
    <col min="513" max="513" width="5.25" style="152" customWidth="1"/>
    <col min="514" max="515" width="9" style="152" customWidth="1"/>
    <col min="516" max="517" width="8.5" style="152" customWidth="1"/>
    <col min="518" max="518" width="8.375" style="152" customWidth="1"/>
    <col min="519" max="519" width="7.375" style="152" customWidth="1"/>
    <col min="520" max="521" width="8.5" style="152" customWidth="1"/>
    <col min="522" max="522" width="17.125" style="152" customWidth="1"/>
    <col min="523" max="768" width="9" style="152" customWidth="1"/>
    <col min="769" max="769" width="5.25" style="152" customWidth="1"/>
    <col min="770" max="771" width="9" style="152" customWidth="1"/>
    <col min="772" max="773" width="8.5" style="152" customWidth="1"/>
    <col min="774" max="774" width="8.375" style="152" customWidth="1"/>
    <col min="775" max="775" width="7.375" style="152" customWidth="1"/>
    <col min="776" max="777" width="8.5" style="152" customWidth="1"/>
    <col min="778" max="778" width="17.125" style="152" customWidth="1"/>
    <col min="779" max="1024" width="9" style="152" customWidth="1"/>
    <col min="1025" max="1025" width="5.25" style="152" customWidth="1"/>
    <col min="1026" max="1027" width="9" style="152" customWidth="1"/>
    <col min="1028" max="1029" width="8.5" style="152" customWidth="1"/>
    <col min="1030" max="1030" width="8.375" style="152" customWidth="1"/>
    <col min="1031" max="1031" width="7.375" style="152" customWidth="1"/>
    <col min="1032" max="1033" width="8.5" style="152" customWidth="1"/>
    <col min="1034" max="1034" width="17.125" style="152" customWidth="1"/>
    <col min="1035" max="1280" width="9" style="152" customWidth="1"/>
    <col min="1281" max="1281" width="5.25" style="152" customWidth="1"/>
    <col min="1282" max="1283" width="9" style="152" customWidth="1"/>
    <col min="1284" max="1285" width="8.5" style="152" customWidth="1"/>
    <col min="1286" max="1286" width="8.375" style="152" customWidth="1"/>
    <col min="1287" max="1287" width="7.375" style="152" customWidth="1"/>
    <col min="1288" max="1289" width="8.5" style="152" customWidth="1"/>
    <col min="1290" max="1290" width="17.125" style="152" customWidth="1"/>
    <col min="1291" max="1536" width="9" style="152" customWidth="1"/>
    <col min="1537" max="1537" width="5.25" style="152" customWidth="1"/>
    <col min="1538" max="1539" width="9" style="152" customWidth="1"/>
    <col min="1540" max="1541" width="8.5" style="152" customWidth="1"/>
    <col min="1542" max="1542" width="8.375" style="152" customWidth="1"/>
    <col min="1543" max="1543" width="7.375" style="152" customWidth="1"/>
    <col min="1544" max="1545" width="8.5" style="152" customWidth="1"/>
    <col min="1546" max="1546" width="17.125" style="152" customWidth="1"/>
    <col min="1547" max="1792" width="9" style="152" customWidth="1"/>
    <col min="1793" max="1793" width="5.25" style="152" customWidth="1"/>
    <col min="1794" max="1795" width="9" style="152" customWidth="1"/>
    <col min="1796" max="1797" width="8.5" style="152" customWidth="1"/>
    <col min="1798" max="1798" width="8.375" style="152" customWidth="1"/>
    <col min="1799" max="1799" width="7.375" style="152" customWidth="1"/>
    <col min="1800" max="1801" width="8.5" style="152" customWidth="1"/>
    <col min="1802" max="1802" width="17.125" style="152" customWidth="1"/>
    <col min="1803" max="2048" width="9" style="152" customWidth="1"/>
    <col min="2049" max="2049" width="5.25" style="152" customWidth="1"/>
    <col min="2050" max="2051" width="9" style="152" customWidth="1"/>
    <col min="2052" max="2053" width="8.5" style="152" customWidth="1"/>
    <col min="2054" max="2054" width="8.375" style="152" customWidth="1"/>
    <col min="2055" max="2055" width="7.375" style="152" customWidth="1"/>
    <col min="2056" max="2057" width="8.5" style="152" customWidth="1"/>
    <col min="2058" max="2058" width="17.125" style="152" customWidth="1"/>
    <col min="2059" max="2304" width="9" style="152" customWidth="1"/>
    <col min="2305" max="2305" width="5.25" style="152" customWidth="1"/>
    <col min="2306" max="2307" width="9" style="152" customWidth="1"/>
    <col min="2308" max="2309" width="8.5" style="152" customWidth="1"/>
    <col min="2310" max="2310" width="8.375" style="152" customWidth="1"/>
    <col min="2311" max="2311" width="7.375" style="152" customWidth="1"/>
    <col min="2312" max="2313" width="8.5" style="152" customWidth="1"/>
    <col min="2314" max="2314" width="17.125" style="152" customWidth="1"/>
    <col min="2315" max="2560" width="9" style="152" customWidth="1"/>
    <col min="2561" max="2561" width="5.25" style="152" customWidth="1"/>
    <col min="2562" max="2563" width="9" style="152" customWidth="1"/>
    <col min="2564" max="2565" width="8.5" style="152" customWidth="1"/>
    <col min="2566" max="2566" width="8.375" style="152" customWidth="1"/>
    <col min="2567" max="2567" width="7.375" style="152" customWidth="1"/>
    <col min="2568" max="2569" width="8.5" style="152" customWidth="1"/>
    <col min="2570" max="2570" width="17.125" style="152" customWidth="1"/>
    <col min="2571" max="2816" width="9" style="152" customWidth="1"/>
    <col min="2817" max="2817" width="5.25" style="152" customWidth="1"/>
    <col min="2818" max="2819" width="9" style="152" customWidth="1"/>
    <col min="2820" max="2821" width="8.5" style="152" customWidth="1"/>
    <col min="2822" max="2822" width="8.375" style="152" customWidth="1"/>
    <col min="2823" max="2823" width="7.375" style="152" customWidth="1"/>
    <col min="2824" max="2825" width="8.5" style="152" customWidth="1"/>
    <col min="2826" max="2826" width="17.125" style="152" customWidth="1"/>
    <col min="2827" max="3072" width="9" style="152" customWidth="1"/>
    <col min="3073" max="3073" width="5.25" style="152" customWidth="1"/>
    <col min="3074" max="3075" width="9" style="152" customWidth="1"/>
    <col min="3076" max="3077" width="8.5" style="152" customWidth="1"/>
    <col min="3078" max="3078" width="8.375" style="152" customWidth="1"/>
    <col min="3079" max="3079" width="7.375" style="152" customWidth="1"/>
    <col min="3080" max="3081" width="8.5" style="152" customWidth="1"/>
    <col min="3082" max="3082" width="17.125" style="152" customWidth="1"/>
    <col min="3083" max="3328" width="9" style="152" customWidth="1"/>
    <col min="3329" max="3329" width="5.25" style="152" customWidth="1"/>
    <col min="3330" max="3331" width="9" style="152" customWidth="1"/>
    <col min="3332" max="3333" width="8.5" style="152" customWidth="1"/>
    <col min="3334" max="3334" width="8.375" style="152" customWidth="1"/>
    <col min="3335" max="3335" width="7.375" style="152" customWidth="1"/>
    <col min="3336" max="3337" width="8.5" style="152" customWidth="1"/>
    <col min="3338" max="3338" width="17.125" style="152" customWidth="1"/>
    <col min="3339" max="3584" width="9" style="152" customWidth="1"/>
    <col min="3585" max="3585" width="5.25" style="152" customWidth="1"/>
    <col min="3586" max="3587" width="9" style="152" customWidth="1"/>
    <col min="3588" max="3589" width="8.5" style="152" customWidth="1"/>
    <col min="3590" max="3590" width="8.375" style="152" customWidth="1"/>
    <col min="3591" max="3591" width="7.375" style="152" customWidth="1"/>
    <col min="3592" max="3593" width="8.5" style="152" customWidth="1"/>
    <col min="3594" max="3594" width="17.125" style="152" customWidth="1"/>
    <col min="3595" max="3840" width="9" style="152" customWidth="1"/>
    <col min="3841" max="3841" width="5.25" style="152" customWidth="1"/>
    <col min="3842" max="3843" width="9" style="152" customWidth="1"/>
    <col min="3844" max="3845" width="8.5" style="152" customWidth="1"/>
    <col min="3846" max="3846" width="8.375" style="152" customWidth="1"/>
    <col min="3847" max="3847" width="7.375" style="152" customWidth="1"/>
    <col min="3848" max="3849" width="8.5" style="152" customWidth="1"/>
    <col min="3850" max="3850" width="17.125" style="152" customWidth="1"/>
    <col min="3851" max="4096" width="9" style="152" customWidth="1"/>
    <col min="4097" max="4097" width="5.25" style="152" customWidth="1"/>
    <col min="4098" max="4099" width="9" style="152" customWidth="1"/>
    <col min="4100" max="4101" width="8.5" style="152" customWidth="1"/>
    <col min="4102" max="4102" width="8.375" style="152" customWidth="1"/>
    <col min="4103" max="4103" width="7.375" style="152" customWidth="1"/>
    <col min="4104" max="4105" width="8.5" style="152" customWidth="1"/>
    <col min="4106" max="4106" width="17.125" style="152" customWidth="1"/>
    <col min="4107" max="4352" width="9" style="152" customWidth="1"/>
    <col min="4353" max="4353" width="5.25" style="152" customWidth="1"/>
    <col min="4354" max="4355" width="9" style="152" customWidth="1"/>
    <col min="4356" max="4357" width="8.5" style="152" customWidth="1"/>
    <col min="4358" max="4358" width="8.375" style="152" customWidth="1"/>
    <col min="4359" max="4359" width="7.375" style="152" customWidth="1"/>
    <col min="4360" max="4361" width="8.5" style="152" customWidth="1"/>
    <col min="4362" max="4362" width="17.125" style="152" customWidth="1"/>
    <col min="4363" max="4608" width="9" style="152" customWidth="1"/>
    <col min="4609" max="4609" width="5.25" style="152" customWidth="1"/>
    <col min="4610" max="4611" width="9" style="152" customWidth="1"/>
    <col min="4612" max="4613" width="8.5" style="152" customWidth="1"/>
    <col min="4614" max="4614" width="8.375" style="152" customWidth="1"/>
    <col min="4615" max="4615" width="7.375" style="152" customWidth="1"/>
    <col min="4616" max="4617" width="8.5" style="152" customWidth="1"/>
    <col min="4618" max="4618" width="17.125" style="152" customWidth="1"/>
    <col min="4619" max="4864" width="9" style="152" customWidth="1"/>
    <col min="4865" max="4865" width="5.25" style="152" customWidth="1"/>
    <col min="4866" max="4867" width="9" style="152" customWidth="1"/>
    <col min="4868" max="4869" width="8.5" style="152" customWidth="1"/>
    <col min="4870" max="4870" width="8.375" style="152" customWidth="1"/>
    <col min="4871" max="4871" width="7.375" style="152" customWidth="1"/>
    <col min="4872" max="4873" width="8.5" style="152" customWidth="1"/>
    <col min="4874" max="4874" width="17.125" style="152" customWidth="1"/>
    <col min="4875" max="5120" width="9" style="152" customWidth="1"/>
    <col min="5121" max="5121" width="5.25" style="152" customWidth="1"/>
    <col min="5122" max="5123" width="9" style="152" customWidth="1"/>
    <col min="5124" max="5125" width="8.5" style="152" customWidth="1"/>
    <col min="5126" max="5126" width="8.375" style="152" customWidth="1"/>
    <col min="5127" max="5127" width="7.375" style="152" customWidth="1"/>
    <col min="5128" max="5129" width="8.5" style="152" customWidth="1"/>
    <col min="5130" max="5130" width="17.125" style="152" customWidth="1"/>
    <col min="5131" max="5376" width="9" style="152" customWidth="1"/>
    <col min="5377" max="5377" width="5.25" style="152" customWidth="1"/>
    <col min="5378" max="5379" width="9" style="152" customWidth="1"/>
    <col min="5380" max="5381" width="8.5" style="152" customWidth="1"/>
    <col min="5382" max="5382" width="8.375" style="152" customWidth="1"/>
    <col min="5383" max="5383" width="7.375" style="152" customWidth="1"/>
    <col min="5384" max="5385" width="8.5" style="152" customWidth="1"/>
    <col min="5386" max="5386" width="17.125" style="152" customWidth="1"/>
    <col min="5387" max="5632" width="9" style="152" customWidth="1"/>
    <col min="5633" max="5633" width="5.25" style="152" customWidth="1"/>
    <col min="5634" max="5635" width="9" style="152" customWidth="1"/>
    <col min="5636" max="5637" width="8.5" style="152" customWidth="1"/>
    <col min="5638" max="5638" width="8.375" style="152" customWidth="1"/>
    <col min="5639" max="5639" width="7.375" style="152" customWidth="1"/>
    <col min="5640" max="5641" width="8.5" style="152" customWidth="1"/>
    <col min="5642" max="5642" width="17.125" style="152" customWidth="1"/>
    <col min="5643" max="5888" width="9" style="152" customWidth="1"/>
    <col min="5889" max="5889" width="5.25" style="152" customWidth="1"/>
    <col min="5890" max="5891" width="9" style="152" customWidth="1"/>
    <col min="5892" max="5893" width="8.5" style="152" customWidth="1"/>
    <col min="5894" max="5894" width="8.375" style="152" customWidth="1"/>
    <col min="5895" max="5895" width="7.375" style="152" customWidth="1"/>
    <col min="5896" max="5897" width="8.5" style="152" customWidth="1"/>
    <col min="5898" max="5898" width="17.125" style="152" customWidth="1"/>
    <col min="5899" max="6144" width="9" style="152" customWidth="1"/>
    <col min="6145" max="6145" width="5.25" style="152" customWidth="1"/>
    <col min="6146" max="6147" width="9" style="152" customWidth="1"/>
    <col min="6148" max="6149" width="8.5" style="152" customWidth="1"/>
    <col min="6150" max="6150" width="8.375" style="152" customWidth="1"/>
    <col min="6151" max="6151" width="7.375" style="152" customWidth="1"/>
    <col min="6152" max="6153" width="8.5" style="152" customWidth="1"/>
    <col min="6154" max="6154" width="17.125" style="152" customWidth="1"/>
    <col min="6155" max="6400" width="9" style="152" customWidth="1"/>
    <col min="6401" max="6401" width="5.25" style="152" customWidth="1"/>
    <col min="6402" max="6403" width="9" style="152" customWidth="1"/>
    <col min="6404" max="6405" width="8.5" style="152" customWidth="1"/>
    <col min="6406" max="6406" width="8.375" style="152" customWidth="1"/>
    <col min="6407" max="6407" width="7.375" style="152" customWidth="1"/>
    <col min="6408" max="6409" width="8.5" style="152" customWidth="1"/>
    <col min="6410" max="6410" width="17.125" style="152" customWidth="1"/>
    <col min="6411" max="6656" width="9" style="152" customWidth="1"/>
    <col min="6657" max="6657" width="5.25" style="152" customWidth="1"/>
    <col min="6658" max="6659" width="9" style="152" customWidth="1"/>
    <col min="6660" max="6661" width="8.5" style="152" customWidth="1"/>
    <col min="6662" max="6662" width="8.375" style="152" customWidth="1"/>
    <col min="6663" max="6663" width="7.375" style="152" customWidth="1"/>
    <col min="6664" max="6665" width="8.5" style="152" customWidth="1"/>
    <col min="6666" max="6666" width="17.125" style="152" customWidth="1"/>
    <col min="6667" max="6912" width="9" style="152" customWidth="1"/>
    <col min="6913" max="6913" width="5.25" style="152" customWidth="1"/>
    <col min="6914" max="6915" width="9" style="152" customWidth="1"/>
    <col min="6916" max="6917" width="8.5" style="152" customWidth="1"/>
    <col min="6918" max="6918" width="8.375" style="152" customWidth="1"/>
    <col min="6919" max="6919" width="7.375" style="152" customWidth="1"/>
    <col min="6920" max="6921" width="8.5" style="152" customWidth="1"/>
    <col min="6922" max="6922" width="17.125" style="152" customWidth="1"/>
    <col min="6923" max="7168" width="9" style="152" customWidth="1"/>
    <col min="7169" max="7169" width="5.25" style="152" customWidth="1"/>
    <col min="7170" max="7171" width="9" style="152" customWidth="1"/>
    <col min="7172" max="7173" width="8.5" style="152" customWidth="1"/>
    <col min="7174" max="7174" width="8.375" style="152" customWidth="1"/>
    <col min="7175" max="7175" width="7.375" style="152" customWidth="1"/>
    <col min="7176" max="7177" width="8.5" style="152" customWidth="1"/>
    <col min="7178" max="7178" width="17.125" style="152" customWidth="1"/>
    <col min="7179" max="7424" width="9" style="152" customWidth="1"/>
    <col min="7425" max="7425" width="5.25" style="152" customWidth="1"/>
    <col min="7426" max="7427" width="9" style="152" customWidth="1"/>
    <col min="7428" max="7429" width="8.5" style="152" customWidth="1"/>
    <col min="7430" max="7430" width="8.375" style="152" customWidth="1"/>
    <col min="7431" max="7431" width="7.375" style="152" customWidth="1"/>
    <col min="7432" max="7433" width="8.5" style="152" customWidth="1"/>
    <col min="7434" max="7434" width="17.125" style="152" customWidth="1"/>
    <col min="7435" max="7680" width="9" style="152" customWidth="1"/>
    <col min="7681" max="7681" width="5.25" style="152" customWidth="1"/>
    <col min="7682" max="7683" width="9" style="152" customWidth="1"/>
    <col min="7684" max="7685" width="8.5" style="152" customWidth="1"/>
    <col min="7686" max="7686" width="8.375" style="152" customWidth="1"/>
    <col min="7687" max="7687" width="7.375" style="152" customWidth="1"/>
    <col min="7688" max="7689" width="8.5" style="152" customWidth="1"/>
    <col min="7690" max="7690" width="17.125" style="152" customWidth="1"/>
    <col min="7691" max="7936" width="9" style="152" customWidth="1"/>
    <col min="7937" max="7937" width="5.25" style="152" customWidth="1"/>
    <col min="7938" max="7939" width="9" style="152" customWidth="1"/>
    <col min="7940" max="7941" width="8.5" style="152" customWidth="1"/>
    <col min="7942" max="7942" width="8.375" style="152" customWidth="1"/>
    <col min="7943" max="7943" width="7.375" style="152" customWidth="1"/>
    <col min="7944" max="7945" width="8.5" style="152" customWidth="1"/>
    <col min="7946" max="7946" width="17.125" style="152" customWidth="1"/>
    <col min="7947" max="8192" width="9" style="152" customWidth="1"/>
    <col min="8193" max="8193" width="5.25" style="152" customWidth="1"/>
    <col min="8194" max="8195" width="9" style="152" customWidth="1"/>
    <col min="8196" max="8197" width="8.5" style="152" customWidth="1"/>
    <col min="8198" max="8198" width="8.375" style="152" customWidth="1"/>
    <col min="8199" max="8199" width="7.375" style="152" customWidth="1"/>
    <col min="8200" max="8201" width="8.5" style="152" customWidth="1"/>
    <col min="8202" max="8202" width="17.125" style="152" customWidth="1"/>
    <col min="8203" max="8448" width="9" style="152" customWidth="1"/>
    <col min="8449" max="8449" width="5.25" style="152" customWidth="1"/>
    <col min="8450" max="8451" width="9" style="152" customWidth="1"/>
    <col min="8452" max="8453" width="8.5" style="152" customWidth="1"/>
    <col min="8454" max="8454" width="8.375" style="152" customWidth="1"/>
    <col min="8455" max="8455" width="7.375" style="152" customWidth="1"/>
    <col min="8456" max="8457" width="8.5" style="152" customWidth="1"/>
    <col min="8458" max="8458" width="17.125" style="152" customWidth="1"/>
    <col min="8459" max="8704" width="9" style="152" customWidth="1"/>
    <col min="8705" max="8705" width="5.25" style="152" customWidth="1"/>
    <col min="8706" max="8707" width="9" style="152" customWidth="1"/>
    <col min="8708" max="8709" width="8.5" style="152" customWidth="1"/>
    <col min="8710" max="8710" width="8.375" style="152" customWidth="1"/>
    <col min="8711" max="8711" width="7.375" style="152" customWidth="1"/>
    <col min="8712" max="8713" width="8.5" style="152" customWidth="1"/>
    <col min="8714" max="8714" width="17.125" style="152" customWidth="1"/>
    <col min="8715" max="8960" width="9" style="152" customWidth="1"/>
    <col min="8961" max="8961" width="5.25" style="152" customWidth="1"/>
    <col min="8962" max="8963" width="9" style="152" customWidth="1"/>
    <col min="8964" max="8965" width="8.5" style="152" customWidth="1"/>
    <col min="8966" max="8966" width="8.375" style="152" customWidth="1"/>
    <col min="8967" max="8967" width="7.375" style="152" customWidth="1"/>
    <col min="8968" max="8969" width="8.5" style="152" customWidth="1"/>
    <col min="8970" max="8970" width="17.125" style="152" customWidth="1"/>
    <col min="8971" max="9216" width="9" style="152" customWidth="1"/>
    <col min="9217" max="9217" width="5.25" style="152" customWidth="1"/>
    <col min="9218" max="9219" width="9" style="152" customWidth="1"/>
    <col min="9220" max="9221" width="8.5" style="152" customWidth="1"/>
    <col min="9222" max="9222" width="8.375" style="152" customWidth="1"/>
    <col min="9223" max="9223" width="7.375" style="152" customWidth="1"/>
    <col min="9224" max="9225" width="8.5" style="152" customWidth="1"/>
    <col min="9226" max="9226" width="17.125" style="152" customWidth="1"/>
    <col min="9227" max="9472" width="9" style="152" customWidth="1"/>
    <col min="9473" max="9473" width="5.25" style="152" customWidth="1"/>
    <col min="9474" max="9475" width="9" style="152" customWidth="1"/>
    <col min="9476" max="9477" width="8.5" style="152" customWidth="1"/>
    <col min="9478" max="9478" width="8.375" style="152" customWidth="1"/>
    <col min="9479" max="9479" width="7.375" style="152" customWidth="1"/>
    <col min="9480" max="9481" width="8.5" style="152" customWidth="1"/>
    <col min="9482" max="9482" width="17.125" style="152" customWidth="1"/>
    <col min="9483" max="9728" width="9" style="152" customWidth="1"/>
    <col min="9729" max="9729" width="5.25" style="152" customWidth="1"/>
    <col min="9730" max="9731" width="9" style="152" customWidth="1"/>
    <col min="9732" max="9733" width="8.5" style="152" customWidth="1"/>
    <col min="9734" max="9734" width="8.375" style="152" customWidth="1"/>
    <col min="9735" max="9735" width="7.375" style="152" customWidth="1"/>
    <col min="9736" max="9737" width="8.5" style="152" customWidth="1"/>
    <col min="9738" max="9738" width="17.125" style="152" customWidth="1"/>
    <col min="9739" max="9984" width="9" style="152" customWidth="1"/>
    <col min="9985" max="9985" width="5.25" style="152" customWidth="1"/>
    <col min="9986" max="9987" width="9" style="152" customWidth="1"/>
    <col min="9988" max="9989" width="8.5" style="152" customWidth="1"/>
    <col min="9990" max="9990" width="8.375" style="152" customWidth="1"/>
    <col min="9991" max="9991" width="7.375" style="152" customWidth="1"/>
    <col min="9992" max="9993" width="8.5" style="152" customWidth="1"/>
    <col min="9994" max="9994" width="17.125" style="152" customWidth="1"/>
    <col min="9995" max="10240" width="9" style="152" customWidth="1"/>
    <col min="10241" max="10241" width="5.25" style="152" customWidth="1"/>
    <col min="10242" max="10243" width="9" style="152" customWidth="1"/>
    <col min="10244" max="10245" width="8.5" style="152" customWidth="1"/>
    <col min="10246" max="10246" width="8.375" style="152" customWidth="1"/>
    <col min="10247" max="10247" width="7.375" style="152" customWidth="1"/>
    <col min="10248" max="10249" width="8.5" style="152" customWidth="1"/>
    <col min="10250" max="10250" width="17.125" style="152" customWidth="1"/>
    <col min="10251" max="10496" width="9" style="152" customWidth="1"/>
    <col min="10497" max="10497" width="5.25" style="152" customWidth="1"/>
    <col min="10498" max="10499" width="9" style="152" customWidth="1"/>
    <col min="10500" max="10501" width="8.5" style="152" customWidth="1"/>
    <col min="10502" max="10502" width="8.375" style="152" customWidth="1"/>
    <col min="10503" max="10503" width="7.375" style="152" customWidth="1"/>
    <col min="10504" max="10505" width="8.5" style="152" customWidth="1"/>
    <col min="10506" max="10506" width="17.125" style="152" customWidth="1"/>
    <col min="10507" max="10752" width="9" style="152" customWidth="1"/>
    <col min="10753" max="10753" width="5.25" style="152" customWidth="1"/>
    <col min="10754" max="10755" width="9" style="152" customWidth="1"/>
    <col min="10756" max="10757" width="8.5" style="152" customWidth="1"/>
    <col min="10758" max="10758" width="8.375" style="152" customWidth="1"/>
    <col min="10759" max="10759" width="7.375" style="152" customWidth="1"/>
    <col min="10760" max="10761" width="8.5" style="152" customWidth="1"/>
    <col min="10762" max="10762" width="17.125" style="152" customWidth="1"/>
    <col min="10763" max="11008" width="9" style="152" customWidth="1"/>
    <col min="11009" max="11009" width="5.25" style="152" customWidth="1"/>
    <col min="11010" max="11011" width="9" style="152" customWidth="1"/>
    <col min="11012" max="11013" width="8.5" style="152" customWidth="1"/>
    <col min="11014" max="11014" width="8.375" style="152" customWidth="1"/>
    <col min="11015" max="11015" width="7.375" style="152" customWidth="1"/>
    <col min="11016" max="11017" width="8.5" style="152" customWidth="1"/>
    <col min="11018" max="11018" width="17.125" style="152" customWidth="1"/>
    <col min="11019" max="11264" width="9" style="152" customWidth="1"/>
    <col min="11265" max="11265" width="5.25" style="152" customWidth="1"/>
    <col min="11266" max="11267" width="9" style="152" customWidth="1"/>
    <col min="11268" max="11269" width="8.5" style="152" customWidth="1"/>
    <col min="11270" max="11270" width="8.375" style="152" customWidth="1"/>
    <col min="11271" max="11271" width="7.375" style="152" customWidth="1"/>
    <col min="11272" max="11273" width="8.5" style="152" customWidth="1"/>
    <col min="11274" max="11274" width="17.125" style="152" customWidth="1"/>
    <col min="11275" max="11520" width="9" style="152" customWidth="1"/>
    <col min="11521" max="11521" width="5.25" style="152" customWidth="1"/>
    <col min="11522" max="11523" width="9" style="152" customWidth="1"/>
    <col min="11524" max="11525" width="8.5" style="152" customWidth="1"/>
    <col min="11526" max="11526" width="8.375" style="152" customWidth="1"/>
    <col min="11527" max="11527" width="7.375" style="152" customWidth="1"/>
    <col min="11528" max="11529" width="8.5" style="152" customWidth="1"/>
    <col min="11530" max="11530" width="17.125" style="152" customWidth="1"/>
    <col min="11531" max="11776" width="9" style="152" customWidth="1"/>
    <col min="11777" max="11777" width="5.25" style="152" customWidth="1"/>
    <col min="11778" max="11779" width="9" style="152" customWidth="1"/>
    <col min="11780" max="11781" width="8.5" style="152" customWidth="1"/>
    <col min="11782" max="11782" width="8.375" style="152" customWidth="1"/>
    <col min="11783" max="11783" width="7.375" style="152" customWidth="1"/>
    <col min="11784" max="11785" width="8.5" style="152" customWidth="1"/>
    <col min="11786" max="11786" width="17.125" style="152" customWidth="1"/>
    <col min="11787" max="12032" width="9" style="152" customWidth="1"/>
    <col min="12033" max="12033" width="5.25" style="152" customWidth="1"/>
    <col min="12034" max="12035" width="9" style="152" customWidth="1"/>
    <col min="12036" max="12037" width="8.5" style="152" customWidth="1"/>
    <col min="12038" max="12038" width="8.375" style="152" customWidth="1"/>
    <col min="12039" max="12039" width="7.375" style="152" customWidth="1"/>
    <col min="12040" max="12041" width="8.5" style="152" customWidth="1"/>
    <col min="12042" max="12042" width="17.125" style="152" customWidth="1"/>
    <col min="12043" max="12288" width="9" style="152" customWidth="1"/>
    <col min="12289" max="12289" width="5.25" style="152" customWidth="1"/>
    <col min="12290" max="12291" width="9" style="152" customWidth="1"/>
    <col min="12292" max="12293" width="8.5" style="152" customWidth="1"/>
    <col min="12294" max="12294" width="8.375" style="152" customWidth="1"/>
    <col min="12295" max="12295" width="7.375" style="152" customWidth="1"/>
    <col min="12296" max="12297" width="8.5" style="152" customWidth="1"/>
    <col min="12298" max="12298" width="17.125" style="152" customWidth="1"/>
    <col min="12299" max="12544" width="9" style="152" customWidth="1"/>
    <col min="12545" max="12545" width="5.25" style="152" customWidth="1"/>
    <col min="12546" max="12547" width="9" style="152" customWidth="1"/>
    <col min="12548" max="12549" width="8.5" style="152" customWidth="1"/>
    <col min="12550" max="12550" width="8.375" style="152" customWidth="1"/>
    <col min="12551" max="12551" width="7.375" style="152" customWidth="1"/>
    <col min="12552" max="12553" width="8.5" style="152" customWidth="1"/>
    <col min="12554" max="12554" width="17.125" style="152" customWidth="1"/>
    <col min="12555" max="12800" width="9" style="152" customWidth="1"/>
    <col min="12801" max="12801" width="5.25" style="152" customWidth="1"/>
    <col min="12802" max="12803" width="9" style="152" customWidth="1"/>
    <col min="12804" max="12805" width="8.5" style="152" customWidth="1"/>
    <col min="12806" max="12806" width="8.375" style="152" customWidth="1"/>
    <col min="12807" max="12807" width="7.375" style="152" customWidth="1"/>
    <col min="12808" max="12809" width="8.5" style="152" customWidth="1"/>
    <col min="12810" max="12810" width="17.125" style="152" customWidth="1"/>
    <col min="12811" max="13056" width="9" style="152" customWidth="1"/>
    <col min="13057" max="13057" width="5.25" style="152" customWidth="1"/>
    <col min="13058" max="13059" width="9" style="152" customWidth="1"/>
    <col min="13060" max="13061" width="8.5" style="152" customWidth="1"/>
    <col min="13062" max="13062" width="8.375" style="152" customWidth="1"/>
    <col min="13063" max="13063" width="7.375" style="152" customWidth="1"/>
    <col min="13064" max="13065" width="8.5" style="152" customWidth="1"/>
    <col min="13066" max="13066" width="17.125" style="152" customWidth="1"/>
    <col min="13067" max="13312" width="9" style="152" customWidth="1"/>
    <col min="13313" max="13313" width="5.25" style="152" customWidth="1"/>
    <col min="13314" max="13315" width="9" style="152" customWidth="1"/>
    <col min="13316" max="13317" width="8.5" style="152" customWidth="1"/>
    <col min="13318" max="13318" width="8.375" style="152" customWidth="1"/>
    <col min="13319" max="13319" width="7.375" style="152" customWidth="1"/>
    <col min="13320" max="13321" width="8.5" style="152" customWidth="1"/>
    <col min="13322" max="13322" width="17.125" style="152" customWidth="1"/>
    <col min="13323" max="13568" width="9" style="152" customWidth="1"/>
    <col min="13569" max="13569" width="5.25" style="152" customWidth="1"/>
    <col min="13570" max="13571" width="9" style="152" customWidth="1"/>
    <col min="13572" max="13573" width="8.5" style="152" customWidth="1"/>
    <col min="13574" max="13574" width="8.375" style="152" customWidth="1"/>
    <col min="13575" max="13575" width="7.375" style="152" customWidth="1"/>
    <col min="13576" max="13577" width="8.5" style="152" customWidth="1"/>
    <col min="13578" max="13578" width="17.125" style="152" customWidth="1"/>
    <col min="13579" max="13824" width="9" style="152" customWidth="1"/>
    <col min="13825" max="13825" width="5.25" style="152" customWidth="1"/>
    <col min="13826" max="13827" width="9" style="152" customWidth="1"/>
    <col min="13828" max="13829" width="8.5" style="152" customWidth="1"/>
    <col min="13830" max="13830" width="8.375" style="152" customWidth="1"/>
    <col min="13831" max="13831" width="7.375" style="152" customWidth="1"/>
    <col min="13832" max="13833" width="8.5" style="152" customWidth="1"/>
    <col min="13834" max="13834" width="17.125" style="152" customWidth="1"/>
    <col min="13835" max="14080" width="9" style="152" customWidth="1"/>
    <col min="14081" max="14081" width="5.25" style="152" customWidth="1"/>
    <col min="14082" max="14083" width="9" style="152" customWidth="1"/>
    <col min="14084" max="14085" width="8.5" style="152" customWidth="1"/>
    <col min="14086" max="14086" width="8.375" style="152" customWidth="1"/>
    <col min="14087" max="14087" width="7.375" style="152" customWidth="1"/>
    <col min="14088" max="14089" width="8.5" style="152" customWidth="1"/>
    <col min="14090" max="14090" width="17.125" style="152" customWidth="1"/>
    <col min="14091" max="14336" width="9" style="152" customWidth="1"/>
    <col min="14337" max="14337" width="5.25" style="152" customWidth="1"/>
    <col min="14338" max="14339" width="9" style="152" customWidth="1"/>
    <col min="14340" max="14341" width="8.5" style="152" customWidth="1"/>
    <col min="14342" max="14342" width="8.375" style="152" customWidth="1"/>
    <col min="14343" max="14343" width="7.375" style="152" customWidth="1"/>
    <col min="14344" max="14345" width="8.5" style="152" customWidth="1"/>
    <col min="14346" max="14346" width="17.125" style="152" customWidth="1"/>
    <col min="14347" max="14592" width="9" style="152" customWidth="1"/>
    <col min="14593" max="14593" width="5.25" style="152" customWidth="1"/>
    <col min="14594" max="14595" width="9" style="152" customWidth="1"/>
    <col min="14596" max="14597" width="8.5" style="152" customWidth="1"/>
    <col min="14598" max="14598" width="8.375" style="152" customWidth="1"/>
    <col min="14599" max="14599" width="7.375" style="152" customWidth="1"/>
    <col min="14600" max="14601" width="8.5" style="152" customWidth="1"/>
    <col min="14602" max="14602" width="17.125" style="152" customWidth="1"/>
    <col min="14603" max="14848" width="9" style="152" customWidth="1"/>
    <col min="14849" max="14849" width="5.25" style="152" customWidth="1"/>
    <col min="14850" max="14851" width="9" style="152" customWidth="1"/>
    <col min="14852" max="14853" width="8.5" style="152" customWidth="1"/>
    <col min="14854" max="14854" width="8.375" style="152" customWidth="1"/>
    <col min="14855" max="14855" width="7.375" style="152" customWidth="1"/>
    <col min="14856" max="14857" width="8.5" style="152" customWidth="1"/>
    <col min="14858" max="14858" width="17.125" style="152" customWidth="1"/>
    <col min="14859" max="15104" width="9" style="152" customWidth="1"/>
    <col min="15105" max="15105" width="5.25" style="152" customWidth="1"/>
    <col min="15106" max="15107" width="9" style="152" customWidth="1"/>
    <col min="15108" max="15109" width="8.5" style="152" customWidth="1"/>
    <col min="15110" max="15110" width="8.375" style="152" customWidth="1"/>
    <col min="15111" max="15111" width="7.375" style="152" customWidth="1"/>
    <col min="15112" max="15113" width="8.5" style="152" customWidth="1"/>
    <col min="15114" max="15114" width="17.125" style="152" customWidth="1"/>
    <col min="15115" max="15360" width="9" style="152" customWidth="1"/>
    <col min="15361" max="15361" width="5.25" style="152" customWidth="1"/>
    <col min="15362" max="15363" width="9" style="152" customWidth="1"/>
    <col min="15364" max="15365" width="8.5" style="152" customWidth="1"/>
    <col min="15366" max="15366" width="8.375" style="152" customWidth="1"/>
    <col min="15367" max="15367" width="7.375" style="152" customWidth="1"/>
    <col min="15368" max="15369" width="8.5" style="152" customWidth="1"/>
    <col min="15370" max="15370" width="17.125" style="152" customWidth="1"/>
    <col min="15371" max="15616" width="9" style="152" customWidth="1"/>
    <col min="15617" max="15617" width="5.25" style="152" customWidth="1"/>
    <col min="15618" max="15619" width="9" style="152" customWidth="1"/>
    <col min="15620" max="15621" width="8.5" style="152" customWidth="1"/>
    <col min="15622" max="15622" width="8.375" style="152" customWidth="1"/>
    <col min="15623" max="15623" width="7.375" style="152" customWidth="1"/>
    <col min="15624" max="15625" width="8.5" style="152" customWidth="1"/>
    <col min="15626" max="15626" width="17.125" style="152" customWidth="1"/>
    <col min="15627" max="15872" width="9" style="152" customWidth="1"/>
    <col min="15873" max="15873" width="5.25" style="152" customWidth="1"/>
    <col min="15874" max="15875" width="9" style="152" customWidth="1"/>
    <col min="15876" max="15877" width="8.5" style="152" customWidth="1"/>
    <col min="15878" max="15878" width="8.375" style="152" customWidth="1"/>
    <col min="15879" max="15879" width="7.375" style="152" customWidth="1"/>
    <col min="15880" max="15881" width="8.5" style="152" customWidth="1"/>
    <col min="15882" max="15882" width="17.125" style="152" customWidth="1"/>
    <col min="15883" max="16128" width="9" style="152" customWidth="1"/>
    <col min="16129" max="16129" width="5.25" style="152" customWidth="1"/>
    <col min="16130" max="16131" width="9" style="152" customWidth="1"/>
    <col min="16132" max="16133" width="8.5" style="152" customWidth="1"/>
    <col min="16134" max="16134" width="8.375" style="152" customWidth="1"/>
    <col min="16135" max="16135" width="7.375" style="152" customWidth="1"/>
    <col min="16136" max="16137" width="8.5" style="152" customWidth="1"/>
    <col min="16138" max="16138" width="17.125" style="152" customWidth="1"/>
    <col min="16139" max="16384" width="9" style="152" customWidth="1"/>
  </cols>
  <sheetData>
    <row r="1" spans="1:12" ht="27.75" customHeight="1">
      <c r="A1" s="704" t="s">
        <v>1023</v>
      </c>
      <c r="B1" s="684"/>
      <c r="G1" s="1138" t="s">
        <v>1185</v>
      </c>
      <c r="H1" s="1138"/>
      <c r="I1" s="1138"/>
      <c r="J1" s="1138"/>
    </row>
    <row r="2" spans="1:12" ht="84.75" customHeight="1">
      <c r="A2" s="2099" t="s">
        <v>1421</v>
      </c>
      <c r="B2" s="2087"/>
      <c r="C2" s="2087"/>
      <c r="D2" s="2087"/>
      <c r="E2" s="2087"/>
      <c r="F2" s="2087"/>
      <c r="G2" s="2087"/>
      <c r="H2" s="2087"/>
      <c r="I2" s="2087"/>
      <c r="J2" s="2087"/>
      <c r="L2" s="390" t="s">
        <v>1045</v>
      </c>
    </row>
    <row r="3" spans="1:12" ht="15.75" customHeight="1">
      <c r="A3" s="1147"/>
      <c r="B3" s="1147"/>
      <c r="C3" s="1147"/>
      <c r="D3" s="1147"/>
      <c r="E3" s="1147"/>
      <c r="F3" s="687"/>
      <c r="H3" s="4"/>
      <c r="I3" s="4"/>
      <c r="J3" s="4"/>
    </row>
    <row r="4" spans="1:12" ht="15.75" customHeight="1">
      <c r="A4" s="1136"/>
      <c r="B4" s="1136"/>
      <c r="C4" s="1136"/>
      <c r="D4" s="2100"/>
      <c r="E4" s="1147"/>
      <c r="F4" s="113"/>
    </row>
    <row r="5" spans="1:12" ht="17.25" customHeight="1">
      <c r="A5" s="1136"/>
      <c r="B5" s="1136"/>
      <c r="C5" s="1136"/>
      <c r="D5" s="2100"/>
      <c r="E5" s="1147"/>
      <c r="F5" s="113"/>
      <c r="G5" s="2105" t="s">
        <v>1035</v>
      </c>
      <c r="H5" s="2105"/>
      <c r="I5" s="2106" t="s">
        <v>829</v>
      </c>
      <c r="J5" s="2108"/>
    </row>
    <row r="6" spans="1:12" ht="17.25" customHeight="1">
      <c r="A6" s="1136"/>
      <c r="B6" s="1136"/>
      <c r="C6" s="1136"/>
      <c r="D6" s="2100"/>
      <c r="E6" s="1147"/>
      <c r="F6" s="705"/>
      <c r="G6" s="2105"/>
      <c r="H6" s="2105"/>
      <c r="I6" s="2109"/>
      <c r="J6" s="2111"/>
    </row>
    <row r="7" spans="1:12" ht="17.25" customHeight="1">
      <c r="A7" s="1136"/>
      <c r="B7" s="1136"/>
      <c r="C7" s="1136"/>
      <c r="D7" s="2100"/>
      <c r="E7" s="2100"/>
      <c r="F7" s="705"/>
      <c r="G7" s="2105"/>
      <c r="H7" s="2105"/>
      <c r="I7" s="2112"/>
      <c r="J7" s="2114"/>
    </row>
    <row r="8" spans="1:12" ht="15.75" customHeight="1"/>
    <row r="9" spans="1:12" ht="15.75" customHeight="1">
      <c r="A9" s="683"/>
      <c r="B9" s="683"/>
      <c r="C9" s="683"/>
      <c r="D9" s="683"/>
      <c r="E9" s="683"/>
      <c r="F9" s="683"/>
      <c r="G9" s="683"/>
      <c r="H9" s="683"/>
      <c r="I9" s="683"/>
      <c r="J9" s="683"/>
    </row>
    <row r="10" spans="1:12" s="683" customFormat="1" ht="24.75" customHeight="1">
      <c r="A10" s="685"/>
      <c r="B10" s="927" t="s">
        <v>107</v>
      </c>
      <c r="C10" s="927"/>
      <c r="D10" s="927" t="s">
        <v>954</v>
      </c>
      <c r="E10" s="927"/>
      <c r="F10" s="927" t="s">
        <v>48</v>
      </c>
      <c r="G10" s="922"/>
      <c r="H10" s="2123" t="s">
        <v>1186</v>
      </c>
      <c r="I10" s="2124"/>
      <c r="J10" s="701" t="s">
        <v>519</v>
      </c>
    </row>
    <row r="11" spans="1:12" s="683" customFormat="1" ht="17.25" customHeight="1">
      <c r="A11" s="685">
        <v>1</v>
      </c>
      <c r="B11" s="927"/>
      <c r="C11" s="927"/>
      <c r="D11" s="2101"/>
      <c r="E11" s="931"/>
      <c r="F11" s="927"/>
      <c r="G11" s="922"/>
      <c r="H11" s="2125"/>
      <c r="I11" s="2126"/>
      <c r="J11" s="49"/>
    </row>
    <row r="12" spans="1:12" s="683" customFormat="1" ht="17.25" customHeight="1">
      <c r="A12" s="685">
        <v>2</v>
      </c>
      <c r="B12" s="927"/>
      <c r="C12" s="927"/>
      <c r="D12" s="2101"/>
      <c r="E12" s="931"/>
      <c r="F12" s="927"/>
      <c r="G12" s="922"/>
      <c r="H12" s="2125"/>
      <c r="I12" s="2126"/>
      <c r="J12" s="49"/>
    </row>
    <row r="13" spans="1:12" s="683" customFormat="1" ht="17.25" customHeight="1">
      <c r="A13" s="685">
        <v>3</v>
      </c>
      <c r="B13" s="922"/>
      <c r="C13" s="924"/>
      <c r="D13" s="2102"/>
      <c r="E13" s="2103"/>
      <c r="F13" s="922"/>
      <c r="G13" s="923"/>
      <c r="H13" s="2125"/>
      <c r="I13" s="2127"/>
      <c r="J13" s="49"/>
    </row>
    <row r="14" spans="1:12" s="683" customFormat="1" ht="17.25" customHeight="1">
      <c r="A14" s="685">
        <v>4</v>
      </c>
      <c r="B14" s="922"/>
      <c r="C14" s="924"/>
      <c r="D14" s="2102"/>
      <c r="E14" s="2103"/>
      <c r="F14" s="922"/>
      <c r="G14" s="923"/>
      <c r="H14" s="2125"/>
      <c r="I14" s="2127"/>
      <c r="J14" s="49"/>
    </row>
    <row r="15" spans="1:12" s="683" customFormat="1" ht="17.25" customHeight="1">
      <c r="A15" s="685">
        <v>5</v>
      </c>
      <c r="B15" s="922"/>
      <c r="C15" s="924"/>
      <c r="D15" s="2102"/>
      <c r="E15" s="2103"/>
      <c r="F15" s="922"/>
      <c r="G15" s="923"/>
      <c r="H15" s="2125"/>
      <c r="I15" s="2127"/>
      <c r="J15" s="49"/>
    </row>
    <row r="16" spans="1:12" s="683" customFormat="1" ht="17.25" customHeight="1">
      <c r="A16" s="685">
        <v>6</v>
      </c>
      <c r="B16" s="922"/>
      <c r="C16" s="924"/>
      <c r="D16" s="2102"/>
      <c r="E16" s="2103"/>
      <c r="F16" s="922"/>
      <c r="G16" s="923"/>
      <c r="H16" s="2125"/>
      <c r="I16" s="2127"/>
      <c r="J16" s="702"/>
    </row>
    <row r="17" spans="1:10" s="683" customFormat="1" ht="17.25" customHeight="1">
      <c r="A17" s="685">
        <v>7</v>
      </c>
      <c r="B17" s="927"/>
      <c r="C17" s="927"/>
      <c r="D17" s="927"/>
      <c r="E17" s="927"/>
      <c r="F17" s="927"/>
      <c r="G17" s="922"/>
      <c r="H17" s="2128"/>
      <c r="I17" s="2129"/>
      <c r="J17" s="703"/>
    </row>
    <row r="18" spans="1:10" s="683" customFormat="1" ht="17.25" customHeight="1">
      <c r="A18" s="685">
        <v>8</v>
      </c>
      <c r="B18" s="927"/>
      <c r="C18" s="927"/>
      <c r="D18" s="927"/>
      <c r="E18" s="927"/>
      <c r="F18" s="927"/>
      <c r="G18" s="922"/>
      <c r="H18" s="2130"/>
      <c r="I18" s="2126"/>
      <c r="J18" s="702"/>
    </row>
    <row r="19" spans="1:10" s="683" customFormat="1" ht="17.25" customHeight="1">
      <c r="A19" s="685">
        <v>9</v>
      </c>
      <c r="B19" s="927"/>
      <c r="C19" s="927"/>
      <c r="D19" s="927"/>
      <c r="E19" s="927"/>
      <c r="F19" s="927"/>
      <c r="G19" s="922"/>
      <c r="H19" s="2130"/>
      <c r="I19" s="2126"/>
      <c r="J19" s="702"/>
    </row>
    <row r="20" spans="1:10" s="683" customFormat="1" ht="17.25" customHeight="1">
      <c r="A20" s="685">
        <v>10</v>
      </c>
      <c r="B20" s="927"/>
      <c r="C20" s="927"/>
      <c r="D20" s="927"/>
      <c r="E20" s="927"/>
      <c r="F20" s="927"/>
      <c r="G20" s="922"/>
      <c r="H20" s="2131"/>
      <c r="I20" s="1027"/>
      <c r="J20" s="702"/>
    </row>
    <row r="21" spans="1:10" s="683" customFormat="1" ht="17.25" customHeight="1">
      <c r="A21" s="685">
        <v>11</v>
      </c>
      <c r="B21" s="922"/>
      <c r="C21" s="924"/>
      <c r="D21" s="2102"/>
      <c r="E21" s="2103"/>
      <c r="F21" s="927"/>
      <c r="G21" s="922"/>
      <c r="H21" s="2125"/>
      <c r="I21" s="2127"/>
      <c r="J21" s="49"/>
    </row>
    <row r="22" spans="1:10" s="683" customFormat="1" ht="17.25" customHeight="1">
      <c r="A22" s="685">
        <v>12</v>
      </c>
      <c r="B22" s="927"/>
      <c r="C22" s="927"/>
      <c r="D22" s="2101"/>
      <c r="E22" s="931"/>
      <c r="F22" s="927"/>
      <c r="G22" s="922"/>
      <c r="H22" s="2125"/>
      <c r="I22" s="2126"/>
      <c r="J22" s="49"/>
    </row>
    <row r="23" spans="1:10" s="683" customFormat="1" ht="17.25" customHeight="1">
      <c r="A23" s="685">
        <v>13</v>
      </c>
      <c r="B23" s="922"/>
      <c r="C23" s="924"/>
      <c r="D23" s="2102"/>
      <c r="E23" s="2103"/>
      <c r="F23" s="922"/>
      <c r="G23" s="923"/>
      <c r="H23" s="2125"/>
      <c r="I23" s="2127"/>
      <c r="J23" s="49"/>
    </row>
    <row r="24" spans="1:10" s="683" customFormat="1" ht="17.25" customHeight="1">
      <c r="A24" s="685">
        <v>14</v>
      </c>
      <c r="B24" s="927"/>
      <c r="C24" s="927"/>
      <c r="D24" s="2101"/>
      <c r="E24" s="931"/>
      <c r="F24" s="927"/>
      <c r="G24" s="922"/>
      <c r="H24" s="2125"/>
      <c r="I24" s="2126"/>
      <c r="J24" s="49"/>
    </row>
    <row r="25" spans="1:10" s="683" customFormat="1" ht="17.25" customHeight="1">
      <c r="A25" s="685">
        <v>15</v>
      </c>
      <c r="B25" s="927"/>
      <c r="C25" s="927"/>
      <c r="D25" s="2102"/>
      <c r="E25" s="924"/>
      <c r="F25" s="927"/>
      <c r="G25" s="922"/>
      <c r="H25" s="2125"/>
      <c r="I25" s="2126"/>
      <c r="J25" s="702"/>
    </row>
    <row r="26" spans="1:10" s="683" customFormat="1" ht="17.25" customHeight="1">
      <c r="A26" s="685">
        <v>16</v>
      </c>
      <c r="B26" s="927"/>
      <c r="C26" s="927"/>
      <c r="D26" s="2104"/>
      <c r="E26" s="927"/>
      <c r="F26" s="927"/>
      <c r="G26" s="922"/>
      <c r="H26" s="2125"/>
      <c r="I26" s="2126"/>
      <c r="J26" s="702"/>
    </row>
    <row r="27" spans="1:10" s="683" customFormat="1" ht="17.25" customHeight="1">
      <c r="A27" s="685">
        <v>17</v>
      </c>
      <c r="B27" s="927"/>
      <c r="C27" s="927"/>
      <c r="D27" s="927"/>
      <c r="E27" s="927"/>
      <c r="F27" s="927"/>
      <c r="G27" s="922"/>
      <c r="H27" s="2125"/>
      <c r="I27" s="2126"/>
      <c r="J27" s="702"/>
    </row>
    <row r="28" spans="1:10" s="683" customFormat="1" ht="17.25" customHeight="1">
      <c r="A28" s="685">
        <v>18</v>
      </c>
      <c r="B28" s="927"/>
      <c r="C28" s="927"/>
      <c r="D28" s="927"/>
      <c r="E28" s="927"/>
      <c r="F28" s="927"/>
      <c r="G28" s="922"/>
      <c r="H28" s="2125"/>
      <c r="I28" s="2126"/>
      <c r="J28" s="702"/>
    </row>
    <row r="29" spans="1:10" s="683" customFormat="1" ht="17.25" customHeight="1">
      <c r="A29" s="685">
        <v>19</v>
      </c>
      <c r="B29" s="927"/>
      <c r="C29" s="927"/>
      <c r="D29" s="927"/>
      <c r="E29" s="927"/>
      <c r="F29" s="927"/>
      <c r="G29" s="922"/>
      <c r="H29" s="2125"/>
      <c r="I29" s="2126"/>
      <c r="J29" s="702"/>
    </row>
    <row r="30" spans="1:10" s="683" customFormat="1" ht="17.25" customHeight="1">
      <c r="A30" s="685">
        <v>20</v>
      </c>
      <c r="B30" s="927"/>
      <c r="C30" s="927"/>
      <c r="D30" s="927"/>
      <c r="E30" s="927"/>
      <c r="F30" s="927"/>
      <c r="G30" s="922"/>
      <c r="H30" s="2132"/>
      <c r="I30" s="2133"/>
      <c r="J30" s="702"/>
    </row>
    <row r="31" spans="1:10" ht="20.25" customHeight="1">
      <c r="A31" s="2115" t="s">
        <v>1117</v>
      </c>
      <c r="B31" s="2116"/>
      <c r="C31" s="2116"/>
      <c r="D31" s="2116"/>
      <c r="E31" s="2116"/>
      <c r="F31" s="2116"/>
      <c r="G31" s="2116"/>
      <c r="H31" s="2116"/>
      <c r="I31" s="2116"/>
      <c r="J31" s="2116"/>
    </row>
    <row r="32" spans="1:10" ht="20.25" customHeight="1">
      <c r="A32" s="2116"/>
      <c r="B32" s="2116"/>
      <c r="C32" s="2116"/>
      <c r="D32" s="2116"/>
      <c r="E32" s="2116"/>
      <c r="F32" s="2116"/>
      <c r="G32" s="2116"/>
      <c r="H32" s="2116"/>
      <c r="I32" s="2116"/>
      <c r="J32" s="2116"/>
    </row>
  </sheetData>
  <mergeCells count="99">
    <mergeCell ref="A31:J32"/>
    <mergeCell ref="B30:C30"/>
    <mergeCell ref="D30:E30"/>
    <mergeCell ref="F30:G30"/>
    <mergeCell ref="H30:I30"/>
    <mergeCell ref="G5:H7"/>
    <mergeCell ref="I5:J7"/>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A6:C6"/>
    <mergeCell ref="D6:E6"/>
    <mergeCell ref="A7:C7"/>
    <mergeCell ref="D7:E7"/>
    <mergeCell ref="G1:J1"/>
    <mergeCell ref="A2:J2"/>
    <mergeCell ref="A3:C3"/>
    <mergeCell ref="D3:E3"/>
    <mergeCell ref="A4:C4"/>
    <mergeCell ref="D4:E4"/>
  </mergeCells>
  <phoneticPr fontId="7"/>
  <hyperlinks>
    <hyperlink ref="L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workbookViewId="0"/>
  </sheetViews>
  <sheetFormatPr defaultRowHeight="13.5"/>
  <cols>
    <col min="1" max="1" width="12.375" style="152" customWidth="1"/>
    <col min="2" max="2" width="5.25" style="152" customWidth="1"/>
    <col min="3" max="3" width="11" style="152" customWidth="1"/>
    <col min="4" max="15" width="5.625" style="152" customWidth="1"/>
    <col min="16" max="16" width="6.75" style="152" customWidth="1"/>
    <col min="17" max="33" width="11.375" style="152" customWidth="1"/>
    <col min="34" max="256" width="9" style="152" customWidth="1"/>
    <col min="257" max="257" width="12.375" style="152" customWidth="1"/>
    <col min="258" max="258" width="5.25" style="152" customWidth="1"/>
    <col min="259" max="259" width="11" style="152" customWidth="1"/>
    <col min="260" max="271" width="5.625" style="152" customWidth="1"/>
    <col min="272" max="272" width="6.75" style="152" customWidth="1"/>
    <col min="273" max="289" width="11.375" style="152" customWidth="1"/>
    <col min="290" max="512" width="9" style="152" customWidth="1"/>
    <col min="513" max="513" width="12.375" style="152" customWidth="1"/>
    <col min="514" max="514" width="5.25" style="152" customWidth="1"/>
    <col min="515" max="515" width="11" style="152" customWidth="1"/>
    <col min="516" max="527" width="5.625" style="152" customWidth="1"/>
    <col min="528" max="528" width="6.75" style="152" customWidth="1"/>
    <col min="529" max="545" width="11.375" style="152" customWidth="1"/>
    <col min="546" max="768" width="9" style="152" customWidth="1"/>
    <col min="769" max="769" width="12.375" style="152" customWidth="1"/>
    <col min="770" max="770" width="5.25" style="152" customWidth="1"/>
    <col min="771" max="771" width="11" style="152" customWidth="1"/>
    <col min="772" max="783" width="5.625" style="152" customWidth="1"/>
    <col min="784" max="784" width="6.75" style="152" customWidth="1"/>
    <col min="785" max="801" width="11.375" style="152" customWidth="1"/>
    <col min="802" max="1024" width="9" style="152" customWidth="1"/>
    <col min="1025" max="1025" width="12.375" style="152" customWidth="1"/>
    <col min="1026" max="1026" width="5.25" style="152" customWidth="1"/>
    <col min="1027" max="1027" width="11" style="152" customWidth="1"/>
    <col min="1028" max="1039" width="5.625" style="152" customWidth="1"/>
    <col min="1040" max="1040" width="6.75" style="152" customWidth="1"/>
    <col min="1041" max="1057" width="11.375" style="152" customWidth="1"/>
    <col min="1058" max="1280" width="9" style="152" customWidth="1"/>
    <col min="1281" max="1281" width="12.375" style="152" customWidth="1"/>
    <col min="1282" max="1282" width="5.25" style="152" customWidth="1"/>
    <col min="1283" max="1283" width="11" style="152" customWidth="1"/>
    <col min="1284" max="1295" width="5.625" style="152" customWidth="1"/>
    <col min="1296" max="1296" width="6.75" style="152" customWidth="1"/>
    <col min="1297" max="1313" width="11.375" style="152" customWidth="1"/>
    <col min="1314" max="1536" width="9" style="152" customWidth="1"/>
    <col min="1537" max="1537" width="12.375" style="152" customWidth="1"/>
    <col min="1538" max="1538" width="5.25" style="152" customWidth="1"/>
    <col min="1539" max="1539" width="11" style="152" customWidth="1"/>
    <col min="1540" max="1551" width="5.625" style="152" customWidth="1"/>
    <col min="1552" max="1552" width="6.75" style="152" customWidth="1"/>
    <col min="1553" max="1569" width="11.375" style="152" customWidth="1"/>
    <col min="1570" max="1792" width="9" style="152" customWidth="1"/>
    <col min="1793" max="1793" width="12.375" style="152" customWidth="1"/>
    <col min="1794" max="1794" width="5.25" style="152" customWidth="1"/>
    <col min="1795" max="1795" width="11" style="152" customWidth="1"/>
    <col min="1796" max="1807" width="5.625" style="152" customWidth="1"/>
    <col min="1808" max="1808" width="6.75" style="152" customWidth="1"/>
    <col min="1809" max="1825" width="11.375" style="152" customWidth="1"/>
    <col min="1826" max="2048" width="9" style="152" customWidth="1"/>
    <col min="2049" max="2049" width="12.375" style="152" customWidth="1"/>
    <col min="2050" max="2050" width="5.25" style="152" customWidth="1"/>
    <col min="2051" max="2051" width="11" style="152" customWidth="1"/>
    <col min="2052" max="2063" width="5.625" style="152" customWidth="1"/>
    <col min="2064" max="2064" width="6.75" style="152" customWidth="1"/>
    <col min="2065" max="2081" width="11.375" style="152" customWidth="1"/>
    <col min="2082" max="2304" width="9" style="152" customWidth="1"/>
    <col min="2305" max="2305" width="12.375" style="152" customWidth="1"/>
    <col min="2306" max="2306" width="5.25" style="152" customWidth="1"/>
    <col min="2307" max="2307" width="11" style="152" customWidth="1"/>
    <col min="2308" max="2319" width="5.625" style="152" customWidth="1"/>
    <col min="2320" max="2320" width="6.75" style="152" customWidth="1"/>
    <col min="2321" max="2337" width="11.375" style="152" customWidth="1"/>
    <col min="2338" max="2560" width="9" style="152" customWidth="1"/>
    <col min="2561" max="2561" width="12.375" style="152" customWidth="1"/>
    <col min="2562" max="2562" width="5.25" style="152" customWidth="1"/>
    <col min="2563" max="2563" width="11" style="152" customWidth="1"/>
    <col min="2564" max="2575" width="5.625" style="152" customWidth="1"/>
    <col min="2576" max="2576" width="6.75" style="152" customWidth="1"/>
    <col min="2577" max="2593" width="11.375" style="152" customWidth="1"/>
    <col min="2594" max="2816" width="9" style="152" customWidth="1"/>
    <col min="2817" max="2817" width="12.375" style="152" customWidth="1"/>
    <col min="2818" max="2818" width="5.25" style="152" customWidth="1"/>
    <col min="2819" max="2819" width="11" style="152" customWidth="1"/>
    <col min="2820" max="2831" width="5.625" style="152" customWidth="1"/>
    <col min="2832" max="2832" width="6.75" style="152" customWidth="1"/>
    <col min="2833" max="2849" width="11.375" style="152" customWidth="1"/>
    <col min="2850" max="3072" width="9" style="152" customWidth="1"/>
    <col min="3073" max="3073" width="12.375" style="152" customWidth="1"/>
    <col min="3074" max="3074" width="5.25" style="152" customWidth="1"/>
    <col min="3075" max="3075" width="11" style="152" customWidth="1"/>
    <col min="3076" max="3087" width="5.625" style="152" customWidth="1"/>
    <col min="3088" max="3088" width="6.75" style="152" customWidth="1"/>
    <col min="3089" max="3105" width="11.375" style="152" customWidth="1"/>
    <col min="3106" max="3328" width="9" style="152" customWidth="1"/>
    <col min="3329" max="3329" width="12.375" style="152" customWidth="1"/>
    <col min="3330" max="3330" width="5.25" style="152" customWidth="1"/>
    <col min="3331" max="3331" width="11" style="152" customWidth="1"/>
    <col min="3332" max="3343" width="5.625" style="152" customWidth="1"/>
    <col min="3344" max="3344" width="6.75" style="152" customWidth="1"/>
    <col min="3345" max="3361" width="11.375" style="152" customWidth="1"/>
    <col min="3362" max="3584" width="9" style="152" customWidth="1"/>
    <col min="3585" max="3585" width="12.375" style="152" customWidth="1"/>
    <col min="3586" max="3586" width="5.25" style="152" customWidth="1"/>
    <col min="3587" max="3587" width="11" style="152" customWidth="1"/>
    <col min="3588" max="3599" width="5.625" style="152" customWidth="1"/>
    <col min="3600" max="3600" width="6.75" style="152" customWidth="1"/>
    <col min="3601" max="3617" width="11.375" style="152" customWidth="1"/>
    <col min="3618" max="3840" width="9" style="152" customWidth="1"/>
    <col min="3841" max="3841" width="12.375" style="152" customWidth="1"/>
    <col min="3842" max="3842" width="5.25" style="152" customWidth="1"/>
    <col min="3843" max="3843" width="11" style="152" customWidth="1"/>
    <col min="3844" max="3855" width="5.625" style="152" customWidth="1"/>
    <col min="3856" max="3856" width="6.75" style="152" customWidth="1"/>
    <col min="3857" max="3873" width="11.375" style="152" customWidth="1"/>
    <col min="3874" max="4096" width="9" style="152" customWidth="1"/>
    <col min="4097" max="4097" width="12.375" style="152" customWidth="1"/>
    <col min="4098" max="4098" width="5.25" style="152" customWidth="1"/>
    <col min="4099" max="4099" width="11" style="152" customWidth="1"/>
    <col min="4100" max="4111" width="5.625" style="152" customWidth="1"/>
    <col min="4112" max="4112" width="6.75" style="152" customWidth="1"/>
    <col min="4113" max="4129" width="11.375" style="152" customWidth="1"/>
    <col min="4130" max="4352" width="9" style="152" customWidth="1"/>
    <col min="4353" max="4353" width="12.375" style="152" customWidth="1"/>
    <col min="4354" max="4354" width="5.25" style="152" customWidth="1"/>
    <col min="4355" max="4355" width="11" style="152" customWidth="1"/>
    <col min="4356" max="4367" width="5.625" style="152" customWidth="1"/>
    <col min="4368" max="4368" width="6.75" style="152" customWidth="1"/>
    <col min="4369" max="4385" width="11.375" style="152" customWidth="1"/>
    <col min="4386" max="4608" width="9" style="152" customWidth="1"/>
    <col min="4609" max="4609" width="12.375" style="152" customWidth="1"/>
    <col min="4610" max="4610" width="5.25" style="152" customWidth="1"/>
    <col min="4611" max="4611" width="11" style="152" customWidth="1"/>
    <col min="4612" max="4623" width="5.625" style="152" customWidth="1"/>
    <col min="4624" max="4624" width="6.75" style="152" customWidth="1"/>
    <col min="4625" max="4641" width="11.375" style="152" customWidth="1"/>
    <col min="4642" max="4864" width="9" style="152" customWidth="1"/>
    <col min="4865" max="4865" width="12.375" style="152" customWidth="1"/>
    <col min="4866" max="4866" width="5.25" style="152" customWidth="1"/>
    <col min="4867" max="4867" width="11" style="152" customWidth="1"/>
    <col min="4868" max="4879" width="5.625" style="152" customWidth="1"/>
    <col min="4880" max="4880" width="6.75" style="152" customWidth="1"/>
    <col min="4881" max="4897" width="11.375" style="152" customWidth="1"/>
    <col min="4898" max="5120" width="9" style="152" customWidth="1"/>
    <col min="5121" max="5121" width="12.375" style="152" customWidth="1"/>
    <col min="5122" max="5122" width="5.25" style="152" customWidth="1"/>
    <col min="5123" max="5123" width="11" style="152" customWidth="1"/>
    <col min="5124" max="5135" width="5.625" style="152" customWidth="1"/>
    <col min="5136" max="5136" width="6.75" style="152" customWidth="1"/>
    <col min="5137" max="5153" width="11.375" style="152" customWidth="1"/>
    <col min="5154" max="5376" width="9" style="152" customWidth="1"/>
    <col min="5377" max="5377" width="12.375" style="152" customWidth="1"/>
    <col min="5378" max="5378" width="5.25" style="152" customWidth="1"/>
    <col min="5379" max="5379" width="11" style="152" customWidth="1"/>
    <col min="5380" max="5391" width="5.625" style="152" customWidth="1"/>
    <col min="5392" max="5392" width="6.75" style="152" customWidth="1"/>
    <col min="5393" max="5409" width="11.375" style="152" customWidth="1"/>
    <col min="5410" max="5632" width="9" style="152" customWidth="1"/>
    <col min="5633" max="5633" width="12.375" style="152" customWidth="1"/>
    <col min="5634" max="5634" width="5.25" style="152" customWidth="1"/>
    <col min="5635" max="5635" width="11" style="152" customWidth="1"/>
    <col min="5636" max="5647" width="5.625" style="152" customWidth="1"/>
    <col min="5648" max="5648" width="6.75" style="152" customWidth="1"/>
    <col min="5649" max="5665" width="11.375" style="152" customWidth="1"/>
    <col min="5666" max="5888" width="9" style="152" customWidth="1"/>
    <col min="5889" max="5889" width="12.375" style="152" customWidth="1"/>
    <col min="5890" max="5890" width="5.25" style="152" customWidth="1"/>
    <col min="5891" max="5891" width="11" style="152" customWidth="1"/>
    <col min="5892" max="5903" width="5.625" style="152" customWidth="1"/>
    <col min="5904" max="5904" width="6.75" style="152" customWidth="1"/>
    <col min="5905" max="5921" width="11.375" style="152" customWidth="1"/>
    <col min="5922" max="6144" width="9" style="152" customWidth="1"/>
    <col min="6145" max="6145" width="12.375" style="152" customWidth="1"/>
    <col min="6146" max="6146" width="5.25" style="152" customWidth="1"/>
    <col min="6147" max="6147" width="11" style="152" customWidth="1"/>
    <col min="6148" max="6159" width="5.625" style="152" customWidth="1"/>
    <col min="6160" max="6160" width="6.75" style="152" customWidth="1"/>
    <col min="6161" max="6177" width="11.375" style="152" customWidth="1"/>
    <col min="6178" max="6400" width="9" style="152" customWidth="1"/>
    <col min="6401" max="6401" width="12.375" style="152" customWidth="1"/>
    <col min="6402" max="6402" width="5.25" style="152" customWidth="1"/>
    <col min="6403" max="6403" width="11" style="152" customWidth="1"/>
    <col min="6404" max="6415" width="5.625" style="152" customWidth="1"/>
    <col min="6416" max="6416" width="6.75" style="152" customWidth="1"/>
    <col min="6417" max="6433" width="11.375" style="152" customWidth="1"/>
    <col min="6434" max="6656" width="9" style="152" customWidth="1"/>
    <col min="6657" max="6657" width="12.375" style="152" customWidth="1"/>
    <col min="6658" max="6658" width="5.25" style="152" customWidth="1"/>
    <col min="6659" max="6659" width="11" style="152" customWidth="1"/>
    <col min="6660" max="6671" width="5.625" style="152" customWidth="1"/>
    <col min="6672" max="6672" width="6.75" style="152" customWidth="1"/>
    <col min="6673" max="6689" width="11.375" style="152" customWidth="1"/>
    <col min="6690" max="6912" width="9" style="152" customWidth="1"/>
    <col min="6913" max="6913" width="12.375" style="152" customWidth="1"/>
    <col min="6914" max="6914" width="5.25" style="152" customWidth="1"/>
    <col min="6915" max="6915" width="11" style="152" customWidth="1"/>
    <col min="6916" max="6927" width="5.625" style="152" customWidth="1"/>
    <col min="6928" max="6928" width="6.75" style="152" customWidth="1"/>
    <col min="6929" max="6945" width="11.375" style="152" customWidth="1"/>
    <col min="6946" max="7168" width="9" style="152" customWidth="1"/>
    <col min="7169" max="7169" width="12.375" style="152" customWidth="1"/>
    <col min="7170" max="7170" width="5.25" style="152" customWidth="1"/>
    <col min="7171" max="7171" width="11" style="152" customWidth="1"/>
    <col min="7172" max="7183" width="5.625" style="152" customWidth="1"/>
    <col min="7184" max="7184" width="6.75" style="152" customWidth="1"/>
    <col min="7185" max="7201" width="11.375" style="152" customWidth="1"/>
    <col min="7202" max="7424" width="9" style="152" customWidth="1"/>
    <col min="7425" max="7425" width="12.375" style="152" customWidth="1"/>
    <col min="7426" max="7426" width="5.25" style="152" customWidth="1"/>
    <col min="7427" max="7427" width="11" style="152" customWidth="1"/>
    <col min="7428" max="7439" width="5.625" style="152" customWidth="1"/>
    <col min="7440" max="7440" width="6.75" style="152" customWidth="1"/>
    <col min="7441" max="7457" width="11.375" style="152" customWidth="1"/>
    <col min="7458" max="7680" width="9" style="152" customWidth="1"/>
    <col min="7681" max="7681" width="12.375" style="152" customWidth="1"/>
    <col min="7682" max="7682" width="5.25" style="152" customWidth="1"/>
    <col min="7683" max="7683" width="11" style="152" customWidth="1"/>
    <col min="7684" max="7695" width="5.625" style="152" customWidth="1"/>
    <col min="7696" max="7696" width="6.75" style="152" customWidth="1"/>
    <col min="7697" max="7713" width="11.375" style="152" customWidth="1"/>
    <col min="7714" max="7936" width="9" style="152" customWidth="1"/>
    <col min="7937" max="7937" width="12.375" style="152" customWidth="1"/>
    <col min="7938" max="7938" width="5.25" style="152" customWidth="1"/>
    <col min="7939" max="7939" width="11" style="152" customWidth="1"/>
    <col min="7940" max="7951" width="5.625" style="152" customWidth="1"/>
    <col min="7952" max="7952" width="6.75" style="152" customWidth="1"/>
    <col min="7953" max="7969" width="11.375" style="152" customWidth="1"/>
    <col min="7970" max="8192" width="9" style="152" customWidth="1"/>
    <col min="8193" max="8193" width="12.375" style="152" customWidth="1"/>
    <col min="8194" max="8194" width="5.25" style="152" customWidth="1"/>
    <col min="8195" max="8195" width="11" style="152" customWidth="1"/>
    <col min="8196" max="8207" width="5.625" style="152" customWidth="1"/>
    <col min="8208" max="8208" width="6.75" style="152" customWidth="1"/>
    <col min="8209" max="8225" width="11.375" style="152" customWidth="1"/>
    <col min="8226" max="8448" width="9" style="152" customWidth="1"/>
    <col min="8449" max="8449" width="12.375" style="152" customWidth="1"/>
    <col min="8450" max="8450" width="5.25" style="152" customWidth="1"/>
    <col min="8451" max="8451" width="11" style="152" customWidth="1"/>
    <col min="8452" max="8463" width="5.625" style="152" customWidth="1"/>
    <col min="8464" max="8464" width="6.75" style="152" customWidth="1"/>
    <col min="8465" max="8481" width="11.375" style="152" customWidth="1"/>
    <col min="8482" max="8704" width="9" style="152" customWidth="1"/>
    <col min="8705" max="8705" width="12.375" style="152" customWidth="1"/>
    <col min="8706" max="8706" width="5.25" style="152" customWidth="1"/>
    <col min="8707" max="8707" width="11" style="152" customWidth="1"/>
    <col min="8708" max="8719" width="5.625" style="152" customWidth="1"/>
    <col min="8720" max="8720" width="6.75" style="152" customWidth="1"/>
    <col min="8721" max="8737" width="11.375" style="152" customWidth="1"/>
    <col min="8738" max="8960" width="9" style="152" customWidth="1"/>
    <col min="8961" max="8961" width="12.375" style="152" customWidth="1"/>
    <col min="8962" max="8962" width="5.25" style="152" customWidth="1"/>
    <col min="8963" max="8963" width="11" style="152" customWidth="1"/>
    <col min="8964" max="8975" width="5.625" style="152" customWidth="1"/>
    <col min="8976" max="8976" width="6.75" style="152" customWidth="1"/>
    <col min="8977" max="8993" width="11.375" style="152" customWidth="1"/>
    <col min="8994" max="9216" width="9" style="152" customWidth="1"/>
    <col min="9217" max="9217" width="12.375" style="152" customWidth="1"/>
    <col min="9218" max="9218" width="5.25" style="152" customWidth="1"/>
    <col min="9219" max="9219" width="11" style="152" customWidth="1"/>
    <col min="9220" max="9231" width="5.625" style="152" customWidth="1"/>
    <col min="9232" max="9232" width="6.75" style="152" customWidth="1"/>
    <col min="9233" max="9249" width="11.375" style="152" customWidth="1"/>
    <col min="9250" max="9472" width="9" style="152" customWidth="1"/>
    <col min="9473" max="9473" width="12.375" style="152" customWidth="1"/>
    <col min="9474" max="9474" width="5.25" style="152" customWidth="1"/>
    <col min="9475" max="9475" width="11" style="152" customWidth="1"/>
    <col min="9476" max="9487" width="5.625" style="152" customWidth="1"/>
    <col min="9488" max="9488" width="6.75" style="152" customWidth="1"/>
    <col min="9489" max="9505" width="11.375" style="152" customWidth="1"/>
    <col min="9506" max="9728" width="9" style="152" customWidth="1"/>
    <col min="9729" max="9729" width="12.375" style="152" customWidth="1"/>
    <col min="9730" max="9730" width="5.25" style="152" customWidth="1"/>
    <col min="9731" max="9731" width="11" style="152" customWidth="1"/>
    <col min="9732" max="9743" width="5.625" style="152" customWidth="1"/>
    <col min="9744" max="9744" width="6.75" style="152" customWidth="1"/>
    <col min="9745" max="9761" width="11.375" style="152" customWidth="1"/>
    <col min="9762" max="9984" width="9" style="152" customWidth="1"/>
    <col min="9985" max="9985" width="12.375" style="152" customWidth="1"/>
    <col min="9986" max="9986" width="5.25" style="152" customWidth="1"/>
    <col min="9987" max="9987" width="11" style="152" customWidth="1"/>
    <col min="9988" max="9999" width="5.625" style="152" customWidth="1"/>
    <col min="10000" max="10000" width="6.75" style="152" customWidth="1"/>
    <col min="10001" max="10017" width="11.375" style="152" customWidth="1"/>
    <col min="10018" max="10240" width="9" style="152" customWidth="1"/>
    <col min="10241" max="10241" width="12.375" style="152" customWidth="1"/>
    <col min="10242" max="10242" width="5.25" style="152" customWidth="1"/>
    <col min="10243" max="10243" width="11" style="152" customWidth="1"/>
    <col min="10244" max="10255" width="5.625" style="152" customWidth="1"/>
    <col min="10256" max="10256" width="6.75" style="152" customWidth="1"/>
    <col min="10257" max="10273" width="11.375" style="152" customWidth="1"/>
    <col min="10274" max="10496" width="9" style="152" customWidth="1"/>
    <col min="10497" max="10497" width="12.375" style="152" customWidth="1"/>
    <col min="10498" max="10498" width="5.25" style="152" customWidth="1"/>
    <col min="10499" max="10499" width="11" style="152" customWidth="1"/>
    <col min="10500" max="10511" width="5.625" style="152" customWidth="1"/>
    <col min="10512" max="10512" width="6.75" style="152" customWidth="1"/>
    <col min="10513" max="10529" width="11.375" style="152" customWidth="1"/>
    <col min="10530" max="10752" width="9" style="152" customWidth="1"/>
    <col min="10753" max="10753" width="12.375" style="152" customWidth="1"/>
    <col min="10754" max="10754" width="5.25" style="152" customWidth="1"/>
    <col min="10755" max="10755" width="11" style="152" customWidth="1"/>
    <col min="10756" max="10767" width="5.625" style="152" customWidth="1"/>
    <col min="10768" max="10768" width="6.75" style="152" customWidth="1"/>
    <col min="10769" max="10785" width="11.375" style="152" customWidth="1"/>
    <col min="10786" max="11008" width="9" style="152" customWidth="1"/>
    <col min="11009" max="11009" width="12.375" style="152" customWidth="1"/>
    <col min="11010" max="11010" width="5.25" style="152" customWidth="1"/>
    <col min="11011" max="11011" width="11" style="152" customWidth="1"/>
    <col min="11012" max="11023" width="5.625" style="152" customWidth="1"/>
    <col min="11024" max="11024" width="6.75" style="152" customWidth="1"/>
    <col min="11025" max="11041" width="11.375" style="152" customWidth="1"/>
    <col min="11042" max="11264" width="9" style="152" customWidth="1"/>
    <col min="11265" max="11265" width="12.375" style="152" customWidth="1"/>
    <col min="11266" max="11266" width="5.25" style="152" customWidth="1"/>
    <col min="11267" max="11267" width="11" style="152" customWidth="1"/>
    <col min="11268" max="11279" width="5.625" style="152" customWidth="1"/>
    <col min="11280" max="11280" width="6.75" style="152" customWidth="1"/>
    <col min="11281" max="11297" width="11.375" style="152" customWidth="1"/>
    <col min="11298" max="11520" width="9" style="152" customWidth="1"/>
    <col min="11521" max="11521" width="12.375" style="152" customWidth="1"/>
    <col min="11522" max="11522" width="5.25" style="152" customWidth="1"/>
    <col min="11523" max="11523" width="11" style="152" customWidth="1"/>
    <col min="11524" max="11535" width="5.625" style="152" customWidth="1"/>
    <col min="11536" max="11536" width="6.75" style="152" customWidth="1"/>
    <col min="11537" max="11553" width="11.375" style="152" customWidth="1"/>
    <col min="11554" max="11776" width="9" style="152" customWidth="1"/>
    <col min="11777" max="11777" width="12.375" style="152" customWidth="1"/>
    <col min="11778" max="11778" width="5.25" style="152" customWidth="1"/>
    <col min="11779" max="11779" width="11" style="152" customWidth="1"/>
    <col min="11780" max="11791" width="5.625" style="152" customWidth="1"/>
    <col min="11792" max="11792" width="6.75" style="152" customWidth="1"/>
    <col min="11793" max="11809" width="11.375" style="152" customWidth="1"/>
    <col min="11810" max="12032" width="9" style="152" customWidth="1"/>
    <col min="12033" max="12033" width="12.375" style="152" customWidth="1"/>
    <col min="12034" max="12034" width="5.25" style="152" customWidth="1"/>
    <col min="12035" max="12035" width="11" style="152" customWidth="1"/>
    <col min="12036" max="12047" width="5.625" style="152" customWidth="1"/>
    <col min="12048" max="12048" width="6.75" style="152" customWidth="1"/>
    <col min="12049" max="12065" width="11.375" style="152" customWidth="1"/>
    <col min="12066" max="12288" width="9" style="152" customWidth="1"/>
    <col min="12289" max="12289" width="12.375" style="152" customWidth="1"/>
    <col min="12290" max="12290" width="5.25" style="152" customWidth="1"/>
    <col min="12291" max="12291" width="11" style="152" customWidth="1"/>
    <col min="12292" max="12303" width="5.625" style="152" customWidth="1"/>
    <col min="12304" max="12304" width="6.75" style="152" customWidth="1"/>
    <col min="12305" max="12321" width="11.375" style="152" customWidth="1"/>
    <col min="12322" max="12544" width="9" style="152" customWidth="1"/>
    <col min="12545" max="12545" width="12.375" style="152" customWidth="1"/>
    <col min="12546" max="12546" width="5.25" style="152" customWidth="1"/>
    <col min="12547" max="12547" width="11" style="152" customWidth="1"/>
    <col min="12548" max="12559" width="5.625" style="152" customWidth="1"/>
    <col min="12560" max="12560" width="6.75" style="152" customWidth="1"/>
    <col min="12561" max="12577" width="11.375" style="152" customWidth="1"/>
    <col min="12578" max="12800" width="9" style="152" customWidth="1"/>
    <col min="12801" max="12801" width="12.375" style="152" customWidth="1"/>
    <col min="12802" max="12802" width="5.25" style="152" customWidth="1"/>
    <col min="12803" max="12803" width="11" style="152" customWidth="1"/>
    <col min="12804" max="12815" width="5.625" style="152" customWidth="1"/>
    <col min="12816" max="12816" width="6.75" style="152" customWidth="1"/>
    <col min="12817" max="12833" width="11.375" style="152" customWidth="1"/>
    <col min="12834" max="13056" width="9" style="152" customWidth="1"/>
    <col min="13057" max="13057" width="12.375" style="152" customWidth="1"/>
    <col min="13058" max="13058" width="5.25" style="152" customWidth="1"/>
    <col min="13059" max="13059" width="11" style="152" customWidth="1"/>
    <col min="13060" max="13071" width="5.625" style="152" customWidth="1"/>
    <col min="13072" max="13072" width="6.75" style="152" customWidth="1"/>
    <col min="13073" max="13089" width="11.375" style="152" customWidth="1"/>
    <col min="13090" max="13312" width="9" style="152" customWidth="1"/>
    <col min="13313" max="13313" width="12.375" style="152" customWidth="1"/>
    <col min="13314" max="13314" width="5.25" style="152" customWidth="1"/>
    <col min="13315" max="13315" width="11" style="152" customWidth="1"/>
    <col min="13316" max="13327" width="5.625" style="152" customWidth="1"/>
    <col min="13328" max="13328" width="6.75" style="152" customWidth="1"/>
    <col min="13329" max="13345" width="11.375" style="152" customWidth="1"/>
    <col min="13346" max="13568" width="9" style="152" customWidth="1"/>
    <col min="13569" max="13569" width="12.375" style="152" customWidth="1"/>
    <col min="13570" max="13570" width="5.25" style="152" customWidth="1"/>
    <col min="13571" max="13571" width="11" style="152" customWidth="1"/>
    <col min="13572" max="13583" width="5.625" style="152" customWidth="1"/>
    <col min="13584" max="13584" width="6.75" style="152" customWidth="1"/>
    <col min="13585" max="13601" width="11.375" style="152" customWidth="1"/>
    <col min="13602" max="13824" width="9" style="152" customWidth="1"/>
    <col min="13825" max="13825" width="12.375" style="152" customWidth="1"/>
    <col min="13826" max="13826" width="5.25" style="152" customWidth="1"/>
    <col min="13827" max="13827" width="11" style="152" customWidth="1"/>
    <col min="13828" max="13839" width="5.625" style="152" customWidth="1"/>
    <col min="13840" max="13840" width="6.75" style="152" customWidth="1"/>
    <col min="13841" max="13857" width="11.375" style="152" customWidth="1"/>
    <col min="13858" max="14080" width="9" style="152" customWidth="1"/>
    <col min="14081" max="14081" width="12.375" style="152" customWidth="1"/>
    <col min="14082" max="14082" width="5.25" style="152" customWidth="1"/>
    <col min="14083" max="14083" width="11" style="152" customWidth="1"/>
    <col min="14084" max="14095" width="5.625" style="152" customWidth="1"/>
    <col min="14096" max="14096" width="6.75" style="152" customWidth="1"/>
    <col min="14097" max="14113" width="11.375" style="152" customWidth="1"/>
    <col min="14114" max="14336" width="9" style="152" customWidth="1"/>
    <col min="14337" max="14337" width="12.375" style="152" customWidth="1"/>
    <col min="14338" max="14338" width="5.25" style="152" customWidth="1"/>
    <col min="14339" max="14339" width="11" style="152" customWidth="1"/>
    <col min="14340" max="14351" width="5.625" style="152" customWidth="1"/>
    <col min="14352" max="14352" width="6.75" style="152" customWidth="1"/>
    <col min="14353" max="14369" width="11.375" style="152" customWidth="1"/>
    <col min="14370" max="14592" width="9" style="152" customWidth="1"/>
    <col min="14593" max="14593" width="12.375" style="152" customWidth="1"/>
    <col min="14594" max="14594" width="5.25" style="152" customWidth="1"/>
    <col min="14595" max="14595" width="11" style="152" customWidth="1"/>
    <col min="14596" max="14607" width="5.625" style="152" customWidth="1"/>
    <col min="14608" max="14608" width="6.75" style="152" customWidth="1"/>
    <col min="14609" max="14625" width="11.375" style="152" customWidth="1"/>
    <col min="14626" max="14848" width="9" style="152" customWidth="1"/>
    <col min="14849" max="14849" width="12.375" style="152" customWidth="1"/>
    <col min="14850" max="14850" width="5.25" style="152" customWidth="1"/>
    <col min="14851" max="14851" width="11" style="152" customWidth="1"/>
    <col min="14852" max="14863" width="5.625" style="152" customWidth="1"/>
    <col min="14864" max="14864" width="6.75" style="152" customWidth="1"/>
    <col min="14865" max="14881" width="11.375" style="152" customWidth="1"/>
    <col min="14882" max="15104" width="9" style="152" customWidth="1"/>
    <col min="15105" max="15105" width="12.375" style="152" customWidth="1"/>
    <col min="15106" max="15106" width="5.25" style="152" customWidth="1"/>
    <col min="15107" max="15107" width="11" style="152" customWidth="1"/>
    <col min="15108" max="15119" width="5.625" style="152" customWidth="1"/>
    <col min="15120" max="15120" width="6.75" style="152" customWidth="1"/>
    <col min="15121" max="15137" width="11.375" style="152" customWidth="1"/>
    <col min="15138" max="15360" width="9" style="152" customWidth="1"/>
    <col min="15361" max="15361" width="12.375" style="152" customWidth="1"/>
    <col min="15362" max="15362" width="5.25" style="152" customWidth="1"/>
    <col min="15363" max="15363" width="11" style="152" customWidth="1"/>
    <col min="15364" max="15375" width="5.625" style="152" customWidth="1"/>
    <col min="15376" max="15376" width="6.75" style="152" customWidth="1"/>
    <col min="15377" max="15393" width="11.375" style="152" customWidth="1"/>
    <col min="15394" max="15616" width="9" style="152" customWidth="1"/>
    <col min="15617" max="15617" width="12.375" style="152" customWidth="1"/>
    <col min="15618" max="15618" width="5.25" style="152" customWidth="1"/>
    <col min="15619" max="15619" width="11" style="152" customWidth="1"/>
    <col min="15620" max="15631" width="5.625" style="152" customWidth="1"/>
    <col min="15632" max="15632" width="6.75" style="152" customWidth="1"/>
    <col min="15633" max="15649" width="11.375" style="152" customWidth="1"/>
    <col min="15650" max="15872" width="9" style="152" customWidth="1"/>
    <col min="15873" max="15873" width="12.375" style="152" customWidth="1"/>
    <col min="15874" max="15874" width="5.25" style="152" customWidth="1"/>
    <col min="15875" max="15875" width="11" style="152" customWidth="1"/>
    <col min="15876" max="15887" width="5.625" style="152" customWidth="1"/>
    <col min="15888" max="15888" width="6.75" style="152" customWidth="1"/>
    <col min="15889" max="15905" width="11.375" style="152" customWidth="1"/>
    <col min="15906" max="16128" width="9" style="152" customWidth="1"/>
    <col min="16129" max="16129" width="12.375" style="152" customWidth="1"/>
    <col min="16130" max="16130" width="5.25" style="152" customWidth="1"/>
    <col min="16131" max="16131" width="11" style="152" customWidth="1"/>
    <col min="16132" max="16143" width="5.625" style="152" customWidth="1"/>
    <col min="16144" max="16144" width="6.75" style="152" customWidth="1"/>
    <col min="16145" max="16161" width="11.375" style="152" customWidth="1"/>
    <col min="16162" max="16384" width="9" style="152" customWidth="1"/>
  </cols>
  <sheetData>
    <row r="1" spans="1:18">
      <c r="A1" s="152" t="s">
        <v>1134</v>
      </c>
    </row>
    <row r="2" spans="1:18" ht="18" customHeight="1">
      <c r="A2" s="706" t="s">
        <v>784</v>
      </c>
      <c r="B2" s="624"/>
      <c r="C2" s="624"/>
      <c r="D2" s="624"/>
      <c r="E2" s="624"/>
      <c r="F2" s="624"/>
      <c r="G2" s="624"/>
      <c r="H2" s="624"/>
      <c r="I2" s="624"/>
      <c r="J2" s="624"/>
      <c r="K2" s="624"/>
      <c r="L2" s="624"/>
      <c r="M2" s="624"/>
      <c r="N2" s="624"/>
      <c r="O2" s="624"/>
      <c r="P2" s="624"/>
    </row>
    <row r="3" spans="1:18" ht="13.5" customHeight="1">
      <c r="A3" s="707"/>
      <c r="B3" s="624"/>
      <c r="C3" s="624"/>
      <c r="D3" s="624"/>
      <c r="E3" s="624"/>
      <c r="F3" s="624"/>
      <c r="G3" s="624"/>
      <c r="H3" s="624"/>
      <c r="I3" s="624"/>
      <c r="J3" s="624"/>
      <c r="K3" s="624"/>
      <c r="L3" s="624"/>
      <c r="M3" s="624"/>
      <c r="N3" s="624"/>
      <c r="O3" s="624"/>
      <c r="P3" s="624"/>
      <c r="R3" s="390" t="s">
        <v>1045</v>
      </c>
    </row>
    <row r="4" spans="1:18" ht="15" customHeight="1">
      <c r="A4" s="1172" t="s">
        <v>452</v>
      </c>
      <c r="B4" s="1172"/>
      <c r="C4" s="2134"/>
      <c r="D4" s="2134"/>
      <c r="E4" s="2134"/>
      <c r="F4" s="2134"/>
      <c r="G4" s="2134"/>
    </row>
    <row r="5" spans="1:18" ht="15" customHeight="1">
      <c r="A5" s="1172" t="s">
        <v>691</v>
      </c>
      <c r="B5" s="1172"/>
      <c r="C5" s="2134"/>
      <c r="D5" s="2134"/>
      <c r="E5" s="2134"/>
      <c r="F5" s="2134"/>
      <c r="G5" s="2134"/>
    </row>
    <row r="6" spans="1:18" ht="15" customHeight="1">
      <c r="A6" s="1172" t="s">
        <v>50</v>
      </c>
      <c r="B6" s="1172"/>
      <c r="C6" s="2134"/>
      <c r="D6" s="2134"/>
      <c r="E6" s="2134"/>
      <c r="F6" s="2134"/>
      <c r="G6" s="2134"/>
    </row>
    <row r="7" spans="1:18" ht="18.75" customHeight="1">
      <c r="A7" s="1431" t="s">
        <v>338</v>
      </c>
      <c r="B7" s="986"/>
      <c r="C7" s="986"/>
      <c r="D7" s="343" t="s">
        <v>626</v>
      </c>
      <c r="E7" s="1172">
        <f>P60</f>
        <v>0</v>
      </c>
      <c r="F7" s="1172"/>
      <c r="G7" s="1172"/>
    </row>
    <row r="8" spans="1:18" ht="28.5" customHeight="1">
      <c r="A8" s="1429" t="s">
        <v>721</v>
      </c>
      <c r="B8" s="2135"/>
      <c r="C8" s="2135"/>
      <c r="D8" s="343" t="s">
        <v>1032</v>
      </c>
      <c r="E8" s="1172">
        <f>P58</f>
        <v>0</v>
      </c>
      <c r="F8" s="1172"/>
      <c r="G8" s="1172"/>
    </row>
    <row r="9" spans="1:18" ht="17.25" customHeight="1">
      <c r="A9" s="2136" t="s">
        <v>641</v>
      </c>
      <c r="B9" s="2137"/>
      <c r="C9" s="2137"/>
      <c r="D9" s="2138"/>
      <c r="E9" s="2139" t="e">
        <f>P61</f>
        <v>#DIV/0!</v>
      </c>
      <c r="F9" s="1897"/>
      <c r="G9" s="1897"/>
    </row>
    <row r="10" spans="1:18" ht="18" customHeight="1">
      <c r="A10" s="2160" t="s">
        <v>1064</v>
      </c>
      <c r="B10" s="2161"/>
      <c r="C10" s="2140" t="s">
        <v>1188</v>
      </c>
      <c r="D10" s="2140"/>
      <c r="E10" s="2141" t="e">
        <f>IF(0.5&lt;=E9,"○","")</f>
        <v>#DIV/0!</v>
      </c>
      <c r="F10" s="2142"/>
      <c r="G10" s="2143"/>
    </row>
    <row r="11" spans="1:18" ht="18" customHeight="1">
      <c r="A11" s="2162"/>
      <c r="B11" s="2163"/>
      <c r="C11" s="2144" t="s">
        <v>1189</v>
      </c>
      <c r="D11" s="2144"/>
      <c r="E11" s="2145" t="e">
        <f>IF(AND(0.25&lt;=E9,E9&lt;0.5),"○","")</f>
        <v>#DIV/0!</v>
      </c>
      <c r="F11" s="2146"/>
      <c r="G11" s="2147"/>
    </row>
    <row r="12" spans="1:18" ht="18.75" customHeight="1"/>
    <row r="13" spans="1:18" ht="21" customHeight="1">
      <c r="A13" s="2148" t="s">
        <v>57</v>
      </c>
      <c r="B13" s="2148"/>
      <c r="C13" s="2148"/>
      <c r="D13" s="2148"/>
      <c r="E13" s="2148"/>
      <c r="F13" s="2148"/>
      <c r="G13" s="2148"/>
      <c r="H13" s="2148"/>
      <c r="I13" s="2148"/>
      <c r="J13" s="2148"/>
      <c r="K13" s="2148"/>
      <c r="L13" s="2148"/>
      <c r="M13" s="2148"/>
      <c r="N13" s="2148"/>
      <c r="O13" s="2148"/>
      <c r="P13" s="2148"/>
    </row>
    <row r="14" spans="1:18" ht="7.5" customHeight="1">
      <c r="A14" s="708"/>
      <c r="B14" s="708"/>
      <c r="C14" s="708"/>
      <c r="D14" s="708"/>
      <c r="E14" s="708"/>
      <c r="F14" s="708"/>
      <c r="G14" s="708"/>
      <c r="H14" s="708"/>
      <c r="I14" s="708"/>
      <c r="J14" s="708"/>
      <c r="K14" s="708"/>
      <c r="L14" s="708"/>
      <c r="M14" s="708"/>
      <c r="N14" s="708"/>
      <c r="O14" s="708"/>
      <c r="P14" s="708"/>
    </row>
    <row r="15" spans="1:18" ht="18" customHeight="1">
      <c r="A15" s="1172" t="s">
        <v>1115</v>
      </c>
      <c r="B15" s="1172" t="s">
        <v>1135</v>
      </c>
      <c r="C15" s="2105" t="s">
        <v>647</v>
      </c>
      <c r="D15" s="1431" t="s">
        <v>535</v>
      </c>
      <c r="E15" s="986"/>
      <c r="F15" s="986"/>
      <c r="G15" s="986"/>
      <c r="H15" s="986"/>
      <c r="I15" s="986"/>
      <c r="J15" s="986"/>
      <c r="K15" s="986"/>
      <c r="L15" s="986"/>
      <c r="M15" s="986"/>
      <c r="N15" s="986"/>
      <c r="O15" s="986"/>
      <c r="P15" s="1432"/>
    </row>
    <row r="16" spans="1:18" ht="24" customHeight="1">
      <c r="A16" s="1897"/>
      <c r="B16" s="1897"/>
      <c r="C16" s="2164"/>
      <c r="D16" s="715" t="s">
        <v>839</v>
      </c>
      <c r="E16" s="715" t="s">
        <v>387</v>
      </c>
      <c r="F16" s="715" t="s">
        <v>1125</v>
      </c>
      <c r="G16" s="715" t="s">
        <v>1126</v>
      </c>
      <c r="H16" s="715" t="s">
        <v>446</v>
      </c>
      <c r="I16" s="715" t="s">
        <v>0</v>
      </c>
      <c r="J16" s="715" t="s">
        <v>779</v>
      </c>
      <c r="K16" s="715" t="s">
        <v>4</v>
      </c>
      <c r="L16" s="715" t="s">
        <v>195</v>
      </c>
      <c r="M16" s="715" t="s">
        <v>1012</v>
      </c>
      <c r="N16" s="715" t="s">
        <v>462</v>
      </c>
      <c r="O16" s="715" t="s">
        <v>1129</v>
      </c>
      <c r="P16" s="635" t="s">
        <v>357</v>
      </c>
    </row>
    <row r="17" spans="1:16" ht="14.25" customHeight="1">
      <c r="A17" s="709"/>
      <c r="B17" s="712"/>
      <c r="C17" s="716"/>
      <c r="D17" s="718"/>
      <c r="E17" s="718"/>
      <c r="F17" s="718"/>
      <c r="G17" s="718"/>
      <c r="H17" s="718"/>
      <c r="I17" s="718"/>
      <c r="J17" s="718"/>
      <c r="K17" s="718"/>
      <c r="L17" s="718"/>
      <c r="M17" s="718"/>
      <c r="N17" s="718"/>
      <c r="O17" s="718"/>
      <c r="P17" s="718">
        <f t="shared" ref="P17:P56" si="0">SUM(D17:O17)</f>
        <v>0</v>
      </c>
    </row>
    <row r="18" spans="1:16" ht="14.25" customHeight="1">
      <c r="A18" s="709"/>
      <c r="B18" s="712"/>
      <c r="C18" s="716"/>
      <c r="D18" s="718"/>
      <c r="E18" s="718"/>
      <c r="F18" s="718"/>
      <c r="G18" s="718"/>
      <c r="H18" s="718"/>
      <c r="I18" s="718"/>
      <c r="J18" s="718"/>
      <c r="K18" s="718"/>
      <c r="L18" s="718"/>
      <c r="M18" s="718"/>
      <c r="N18" s="718"/>
      <c r="O18" s="718"/>
      <c r="P18" s="718">
        <f t="shared" si="0"/>
        <v>0</v>
      </c>
    </row>
    <row r="19" spans="1:16" ht="14.25" customHeight="1">
      <c r="A19" s="709"/>
      <c r="B19" s="712"/>
      <c r="C19" s="716"/>
      <c r="D19" s="718"/>
      <c r="E19" s="718"/>
      <c r="F19" s="718"/>
      <c r="G19" s="718"/>
      <c r="H19" s="718"/>
      <c r="I19" s="718"/>
      <c r="J19" s="718"/>
      <c r="K19" s="718"/>
      <c r="L19" s="718"/>
      <c r="M19" s="718"/>
      <c r="N19" s="718"/>
      <c r="O19" s="718"/>
      <c r="P19" s="718">
        <f t="shared" si="0"/>
        <v>0</v>
      </c>
    </row>
    <row r="20" spans="1:16" ht="14.25" customHeight="1">
      <c r="A20" s="709"/>
      <c r="B20" s="712"/>
      <c r="C20" s="716"/>
      <c r="D20" s="718"/>
      <c r="E20" s="718"/>
      <c r="F20" s="718"/>
      <c r="G20" s="718"/>
      <c r="H20" s="718"/>
      <c r="I20" s="718"/>
      <c r="J20" s="718"/>
      <c r="K20" s="718"/>
      <c r="L20" s="718"/>
      <c r="M20" s="718"/>
      <c r="N20" s="718"/>
      <c r="O20" s="718"/>
      <c r="P20" s="718">
        <f t="shared" si="0"/>
        <v>0</v>
      </c>
    </row>
    <row r="21" spans="1:16" ht="14.25" customHeight="1">
      <c r="A21" s="709"/>
      <c r="B21" s="712"/>
      <c r="C21" s="716"/>
      <c r="D21" s="718"/>
      <c r="E21" s="718"/>
      <c r="F21" s="718"/>
      <c r="G21" s="718"/>
      <c r="H21" s="718"/>
      <c r="I21" s="718"/>
      <c r="J21" s="718"/>
      <c r="K21" s="718"/>
      <c r="L21" s="718"/>
      <c r="M21" s="718"/>
      <c r="N21" s="718"/>
      <c r="O21" s="718"/>
      <c r="P21" s="718">
        <f t="shared" si="0"/>
        <v>0</v>
      </c>
    </row>
    <row r="22" spans="1:16" ht="14.25" customHeight="1">
      <c r="A22" s="709"/>
      <c r="B22" s="712"/>
      <c r="C22" s="716"/>
      <c r="D22" s="718"/>
      <c r="E22" s="718"/>
      <c r="F22" s="718"/>
      <c r="G22" s="718"/>
      <c r="H22" s="718"/>
      <c r="I22" s="718"/>
      <c r="J22" s="718"/>
      <c r="K22" s="718"/>
      <c r="L22" s="718"/>
      <c r="M22" s="718"/>
      <c r="N22" s="718"/>
      <c r="O22" s="718"/>
      <c r="P22" s="718">
        <f t="shared" si="0"/>
        <v>0</v>
      </c>
    </row>
    <row r="23" spans="1:16" ht="14.25" customHeight="1">
      <c r="A23" s="709"/>
      <c r="B23" s="712"/>
      <c r="C23" s="716"/>
      <c r="D23" s="718"/>
      <c r="E23" s="718"/>
      <c r="F23" s="718"/>
      <c r="G23" s="718"/>
      <c r="H23" s="718"/>
      <c r="I23" s="718"/>
      <c r="J23" s="718"/>
      <c r="K23" s="718"/>
      <c r="L23" s="718"/>
      <c r="M23" s="718"/>
      <c r="N23" s="718"/>
      <c r="O23" s="718"/>
      <c r="P23" s="718">
        <f t="shared" si="0"/>
        <v>0</v>
      </c>
    </row>
    <row r="24" spans="1:16" ht="14.25" customHeight="1">
      <c r="A24" s="709"/>
      <c r="B24" s="712"/>
      <c r="C24" s="716"/>
      <c r="D24" s="718"/>
      <c r="E24" s="718"/>
      <c r="F24" s="718"/>
      <c r="G24" s="718"/>
      <c r="H24" s="718"/>
      <c r="I24" s="718"/>
      <c r="J24" s="718"/>
      <c r="K24" s="718"/>
      <c r="L24" s="718"/>
      <c r="M24" s="718"/>
      <c r="N24" s="718"/>
      <c r="O24" s="718"/>
      <c r="P24" s="718">
        <f t="shared" si="0"/>
        <v>0</v>
      </c>
    </row>
    <row r="25" spans="1:16" ht="14.25" customHeight="1">
      <c r="A25" s="709"/>
      <c r="B25" s="712"/>
      <c r="C25" s="716"/>
      <c r="D25" s="718"/>
      <c r="E25" s="718"/>
      <c r="F25" s="718"/>
      <c r="G25" s="718"/>
      <c r="H25" s="718"/>
      <c r="I25" s="718"/>
      <c r="J25" s="718"/>
      <c r="K25" s="718"/>
      <c r="L25" s="718"/>
      <c r="M25" s="718"/>
      <c r="N25" s="718"/>
      <c r="O25" s="718"/>
      <c r="P25" s="718">
        <f t="shared" si="0"/>
        <v>0</v>
      </c>
    </row>
    <row r="26" spans="1:16" ht="14.25" customHeight="1">
      <c r="A26" s="709"/>
      <c r="B26" s="712"/>
      <c r="C26" s="716"/>
      <c r="D26" s="718"/>
      <c r="E26" s="718"/>
      <c r="F26" s="718"/>
      <c r="G26" s="718"/>
      <c r="H26" s="718"/>
      <c r="I26" s="718"/>
      <c r="J26" s="718"/>
      <c r="K26" s="718"/>
      <c r="L26" s="718"/>
      <c r="M26" s="718"/>
      <c r="N26" s="718"/>
      <c r="O26" s="718"/>
      <c r="P26" s="718">
        <f t="shared" si="0"/>
        <v>0</v>
      </c>
    </row>
    <row r="27" spans="1:16" ht="14.25" customHeight="1">
      <c r="A27" s="709"/>
      <c r="B27" s="712"/>
      <c r="C27" s="716"/>
      <c r="D27" s="718"/>
      <c r="E27" s="718"/>
      <c r="F27" s="718"/>
      <c r="G27" s="718"/>
      <c r="H27" s="718"/>
      <c r="I27" s="718"/>
      <c r="J27" s="718"/>
      <c r="K27" s="718"/>
      <c r="L27" s="718"/>
      <c r="M27" s="718"/>
      <c r="N27" s="718"/>
      <c r="O27" s="718"/>
      <c r="P27" s="718">
        <f t="shared" si="0"/>
        <v>0</v>
      </c>
    </row>
    <row r="28" spans="1:16" ht="14.25" customHeight="1">
      <c r="A28" s="709"/>
      <c r="B28" s="712"/>
      <c r="C28" s="716"/>
      <c r="D28" s="718"/>
      <c r="E28" s="718"/>
      <c r="F28" s="718"/>
      <c r="G28" s="718"/>
      <c r="H28" s="718"/>
      <c r="I28" s="718"/>
      <c r="J28" s="718"/>
      <c r="K28" s="718"/>
      <c r="L28" s="718"/>
      <c r="M28" s="718"/>
      <c r="N28" s="718"/>
      <c r="O28" s="718"/>
      <c r="P28" s="718">
        <f t="shared" si="0"/>
        <v>0</v>
      </c>
    </row>
    <row r="29" spans="1:16" ht="14.25" customHeight="1">
      <c r="A29" s="709"/>
      <c r="B29" s="712"/>
      <c r="C29" s="716"/>
      <c r="D29" s="718"/>
      <c r="E29" s="718"/>
      <c r="F29" s="718"/>
      <c r="G29" s="718"/>
      <c r="H29" s="718"/>
      <c r="I29" s="718"/>
      <c r="J29" s="718"/>
      <c r="K29" s="718"/>
      <c r="L29" s="718"/>
      <c r="M29" s="718"/>
      <c r="N29" s="718"/>
      <c r="O29" s="718"/>
      <c r="P29" s="718">
        <f t="shared" si="0"/>
        <v>0</v>
      </c>
    </row>
    <row r="30" spans="1:16" ht="14.25" customHeight="1">
      <c r="A30" s="709"/>
      <c r="B30" s="712"/>
      <c r="C30" s="716"/>
      <c r="D30" s="718"/>
      <c r="E30" s="718"/>
      <c r="F30" s="718"/>
      <c r="G30" s="718"/>
      <c r="H30" s="718"/>
      <c r="I30" s="718"/>
      <c r="J30" s="718"/>
      <c r="K30" s="718"/>
      <c r="L30" s="718"/>
      <c r="M30" s="718"/>
      <c r="N30" s="718"/>
      <c r="O30" s="718"/>
      <c r="P30" s="718">
        <f t="shared" si="0"/>
        <v>0</v>
      </c>
    </row>
    <row r="31" spans="1:16" ht="14.25" customHeight="1">
      <c r="A31" s="709"/>
      <c r="B31" s="712"/>
      <c r="C31" s="716"/>
      <c r="D31" s="718"/>
      <c r="E31" s="718"/>
      <c r="F31" s="718"/>
      <c r="G31" s="718"/>
      <c r="H31" s="718"/>
      <c r="I31" s="718"/>
      <c r="J31" s="718"/>
      <c r="K31" s="718"/>
      <c r="L31" s="718"/>
      <c r="M31" s="718"/>
      <c r="N31" s="718"/>
      <c r="O31" s="718"/>
      <c r="P31" s="718">
        <f t="shared" si="0"/>
        <v>0</v>
      </c>
    </row>
    <row r="32" spans="1:16" ht="14.25" customHeight="1">
      <c r="A32" s="709"/>
      <c r="B32" s="712"/>
      <c r="C32" s="716"/>
      <c r="D32" s="718"/>
      <c r="E32" s="718"/>
      <c r="F32" s="718"/>
      <c r="G32" s="718"/>
      <c r="H32" s="718"/>
      <c r="I32" s="718"/>
      <c r="J32" s="718"/>
      <c r="K32" s="718"/>
      <c r="L32" s="718"/>
      <c r="M32" s="718"/>
      <c r="N32" s="718"/>
      <c r="O32" s="718"/>
      <c r="P32" s="718">
        <f t="shared" si="0"/>
        <v>0</v>
      </c>
    </row>
    <row r="33" spans="1:16" ht="14.25" customHeight="1">
      <c r="A33" s="709"/>
      <c r="B33" s="712"/>
      <c r="C33" s="716"/>
      <c r="D33" s="718"/>
      <c r="E33" s="718"/>
      <c r="F33" s="718"/>
      <c r="G33" s="718"/>
      <c r="H33" s="718"/>
      <c r="I33" s="718"/>
      <c r="J33" s="718"/>
      <c r="K33" s="718"/>
      <c r="L33" s="718"/>
      <c r="M33" s="718"/>
      <c r="N33" s="718"/>
      <c r="O33" s="718"/>
      <c r="P33" s="718">
        <f t="shared" si="0"/>
        <v>0</v>
      </c>
    </row>
    <row r="34" spans="1:16" ht="14.25" customHeight="1">
      <c r="A34" s="709"/>
      <c r="B34" s="712"/>
      <c r="C34" s="716"/>
      <c r="D34" s="718"/>
      <c r="E34" s="718"/>
      <c r="F34" s="718"/>
      <c r="G34" s="718"/>
      <c r="H34" s="718"/>
      <c r="I34" s="718"/>
      <c r="J34" s="718"/>
      <c r="K34" s="718"/>
      <c r="L34" s="718"/>
      <c r="M34" s="718"/>
      <c r="N34" s="718"/>
      <c r="O34" s="718"/>
      <c r="P34" s="718">
        <f t="shared" si="0"/>
        <v>0</v>
      </c>
    </row>
    <row r="35" spans="1:16" ht="14.25" customHeight="1">
      <c r="A35" s="709"/>
      <c r="B35" s="712"/>
      <c r="C35" s="716"/>
      <c r="D35" s="718"/>
      <c r="E35" s="718"/>
      <c r="F35" s="718"/>
      <c r="G35" s="718"/>
      <c r="H35" s="718"/>
      <c r="I35" s="718"/>
      <c r="J35" s="718"/>
      <c r="K35" s="718"/>
      <c r="L35" s="718"/>
      <c r="M35" s="718"/>
      <c r="N35" s="718"/>
      <c r="O35" s="718"/>
      <c r="P35" s="718">
        <f t="shared" si="0"/>
        <v>0</v>
      </c>
    </row>
    <row r="36" spans="1:16" ht="14.25" customHeight="1">
      <c r="A36" s="709"/>
      <c r="B36" s="712"/>
      <c r="C36" s="716"/>
      <c r="D36" s="718"/>
      <c r="E36" s="718"/>
      <c r="F36" s="718"/>
      <c r="G36" s="718"/>
      <c r="H36" s="718"/>
      <c r="I36" s="718"/>
      <c r="J36" s="718"/>
      <c r="K36" s="718"/>
      <c r="L36" s="718"/>
      <c r="M36" s="718"/>
      <c r="N36" s="718"/>
      <c r="O36" s="718"/>
      <c r="P36" s="718">
        <f t="shared" si="0"/>
        <v>0</v>
      </c>
    </row>
    <row r="37" spans="1:16" ht="14.25" customHeight="1">
      <c r="A37" s="709"/>
      <c r="B37" s="712"/>
      <c r="C37" s="716"/>
      <c r="D37" s="718"/>
      <c r="E37" s="718"/>
      <c r="F37" s="718"/>
      <c r="G37" s="718"/>
      <c r="H37" s="718"/>
      <c r="I37" s="718"/>
      <c r="J37" s="718"/>
      <c r="K37" s="718"/>
      <c r="L37" s="718"/>
      <c r="M37" s="718"/>
      <c r="N37" s="718"/>
      <c r="O37" s="718"/>
      <c r="P37" s="718">
        <f t="shared" si="0"/>
        <v>0</v>
      </c>
    </row>
    <row r="38" spans="1:16" ht="14.25" customHeight="1">
      <c r="A38" s="709"/>
      <c r="B38" s="712"/>
      <c r="C38" s="716"/>
      <c r="D38" s="718"/>
      <c r="E38" s="718"/>
      <c r="F38" s="718"/>
      <c r="G38" s="718"/>
      <c r="H38" s="718"/>
      <c r="I38" s="718"/>
      <c r="J38" s="718"/>
      <c r="K38" s="718"/>
      <c r="L38" s="718"/>
      <c r="M38" s="718"/>
      <c r="N38" s="718"/>
      <c r="O38" s="718"/>
      <c r="P38" s="718">
        <f t="shared" si="0"/>
        <v>0</v>
      </c>
    </row>
    <row r="39" spans="1:16" ht="14.25" customHeight="1">
      <c r="A39" s="709"/>
      <c r="B39" s="712"/>
      <c r="C39" s="716"/>
      <c r="D39" s="718"/>
      <c r="E39" s="718"/>
      <c r="F39" s="718"/>
      <c r="G39" s="718"/>
      <c r="H39" s="718"/>
      <c r="I39" s="718"/>
      <c r="J39" s="718"/>
      <c r="K39" s="718"/>
      <c r="L39" s="718"/>
      <c r="M39" s="718"/>
      <c r="N39" s="718"/>
      <c r="O39" s="718"/>
      <c r="P39" s="718">
        <f t="shared" si="0"/>
        <v>0</v>
      </c>
    </row>
    <row r="40" spans="1:16" ht="14.25" customHeight="1">
      <c r="A40" s="709"/>
      <c r="B40" s="712"/>
      <c r="C40" s="716"/>
      <c r="D40" s="718"/>
      <c r="E40" s="718"/>
      <c r="F40" s="718"/>
      <c r="G40" s="718"/>
      <c r="H40" s="718"/>
      <c r="I40" s="718"/>
      <c r="J40" s="718"/>
      <c r="K40" s="718"/>
      <c r="L40" s="718"/>
      <c r="M40" s="718"/>
      <c r="N40" s="718"/>
      <c r="O40" s="718"/>
      <c r="P40" s="718">
        <f t="shared" si="0"/>
        <v>0</v>
      </c>
    </row>
    <row r="41" spans="1:16" ht="14.25" customHeight="1">
      <c r="A41" s="709"/>
      <c r="B41" s="712"/>
      <c r="C41" s="716"/>
      <c r="D41" s="718"/>
      <c r="E41" s="718"/>
      <c r="F41" s="718"/>
      <c r="G41" s="718"/>
      <c r="H41" s="718"/>
      <c r="I41" s="718"/>
      <c r="J41" s="718"/>
      <c r="K41" s="718"/>
      <c r="L41" s="718"/>
      <c r="M41" s="718"/>
      <c r="N41" s="718"/>
      <c r="O41" s="718"/>
      <c r="P41" s="718">
        <f t="shared" si="0"/>
        <v>0</v>
      </c>
    </row>
    <row r="42" spans="1:16" ht="14.25" customHeight="1">
      <c r="A42" s="709"/>
      <c r="B42" s="712"/>
      <c r="C42" s="716"/>
      <c r="D42" s="718"/>
      <c r="E42" s="718"/>
      <c r="F42" s="718"/>
      <c r="G42" s="718"/>
      <c r="H42" s="718"/>
      <c r="I42" s="718"/>
      <c r="J42" s="718"/>
      <c r="K42" s="718"/>
      <c r="L42" s="718"/>
      <c r="M42" s="718"/>
      <c r="N42" s="718"/>
      <c r="O42" s="718"/>
      <c r="P42" s="718">
        <f t="shared" si="0"/>
        <v>0</v>
      </c>
    </row>
    <row r="43" spans="1:16" ht="14.25" customHeight="1">
      <c r="A43" s="709"/>
      <c r="B43" s="712"/>
      <c r="C43" s="716"/>
      <c r="D43" s="718"/>
      <c r="E43" s="718"/>
      <c r="F43" s="718"/>
      <c r="G43" s="718"/>
      <c r="H43" s="718"/>
      <c r="I43" s="718"/>
      <c r="J43" s="718"/>
      <c r="K43" s="718"/>
      <c r="L43" s="718"/>
      <c r="M43" s="718"/>
      <c r="N43" s="718"/>
      <c r="O43" s="718"/>
      <c r="P43" s="718">
        <f t="shared" si="0"/>
        <v>0</v>
      </c>
    </row>
    <row r="44" spans="1:16" ht="14.25" customHeight="1">
      <c r="A44" s="709"/>
      <c r="B44" s="712"/>
      <c r="C44" s="716"/>
      <c r="D44" s="718"/>
      <c r="E44" s="718"/>
      <c r="F44" s="718"/>
      <c r="G44" s="718"/>
      <c r="H44" s="718"/>
      <c r="I44" s="718"/>
      <c r="J44" s="718"/>
      <c r="K44" s="718"/>
      <c r="L44" s="718"/>
      <c r="M44" s="718"/>
      <c r="N44" s="718"/>
      <c r="O44" s="718"/>
      <c r="P44" s="718">
        <f t="shared" si="0"/>
        <v>0</v>
      </c>
    </row>
    <row r="45" spans="1:16" ht="14.25" customHeight="1">
      <c r="A45" s="709"/>
      <c r="B45" s="712"/>
      <c r="C45" s="716"/>
      <c r="D45" s="718"/>
      <c r="E45" s="718"/>
      <c r="F45" s="718"/>
      <c r="G45" s="718"/>
      <c r="H45" s="718"/>
      <c r="I45" s="718"/>
      <c r="J45" s="718"/>
      <c r="K45" s="718"/>
      <c r="L45" s="718"/>
      <c r="M45" s="718"/>
      <c r="N45" s="718"/>
      <c r="O45" s="718"/>
      <c r="P45" s="718">
        <f t="shared" si="0"/>
        <v>0</v>
      </c>
    </row>
    <row r="46" spans="1:16" ht="14.25" customHeight="1">
      <c r="A46" s="709"/>
      <c r="B46" s="712"/>
      <c r="C46" s="716"/>
      <c r="D46" s="718"/>
      <c r="E46" s="718"/>
      <c r="F46" s="718"/>
      <c r="G46" s="718"/>
      <c r="H46" s="718"/>
      <c r="I46" s="718"/>
      <c r="J46" s="718"/>
      <c r="K46" s="718"/>
      <c r="L46" s="718"/>
      <c r="M46" s="718"/>
      <c r="N46" s="718"/>
      <c r="O46" s="718"/>
      <c r="P46" s="718">
        <f t="shared" si="0"/>
        <v>0</v>
      </c>
    </row>
    <row r="47" spans="1:16" ht="14.25" customHeight="1">
      <c r="A47" s="709"/>
      <c r="B47" s="712"/>
      <c r="C47" s="716"/>
      <c r="D47" s="718"/>
      <c r="E47" s="718"/>
      <c r="F47" s="718"/>
      <c r="G47" s="718"/>
      <c r="H47" s="718"/>
      <c r="I47" s="718"/>
      <c r="J47" s="718"/>
      <c r="K47" s="718"/>
      <c r="L47" s="718"/>
      <c r="M47" s="718"/>
      <c r="N47" s="718"/>
      <c r="O47" s="718"/>
      <c r="P47" s="718">
        <f t="shared" si="0"/>
        <v>0</v>
      </c>
    </row>
    <row r="48" spans="1:16" ht="14.25" customHeight="1">
      <c r="A48" s="709"/>
      <c r="B48" s="712"/>
      <c r="C48" s="716"/>
      <c r="D48" s="718"/>
      <c r="E48" s="718"/>
      <c r="F48" s="718"/>
      <c r="G48" s="718"/>
      <c r="H48" s="718"/>
      <c r="I48" s="718"/>
      <c r="J48" s="718"/>
      <c r="K48" s="718"/>
      <c r="L48" s="718"/>
      <c r="M48" s="718"/>
      <c r="N48" s="718"/>
      <c r="O48" s="718"/>
      <c r="P48" s="718">
        <f t="shared" si="0"/>
        <v>0</v>
      </c>
    </row>
    <row r="49" spans="1:16" ht="14.25" customHeight="1">
      <c r="A49" s="709"/>
      <c r="B49" s="712"/>
      <c r="C49" s="716"/>
      <c r="D49" s="718"/>
      <c r="E49" s="718"/>
      <c r="F49" s="718"/>
      <c r="G49" s="718"/>
      <c r="H49" s="718"/>
      <c r="I49" s="718"/>
      <c r="J49" s="718"/>
      <c r="K49" s="718"/>
      <c r="L49" s="718"/>
      <c r="M49" s="718"/>
      <c r="N49" s="718"/>
      <c r="O49" s="718"/>
      <c r="P49" s="718">
        <f t="shared" si="0"/>
        <v>0</v>
      </c>
    </row>
    <row r="50" spans="1:16" ht="14.25" customHeight="1">
      <c r="A50" s="709"/>
      <c r="B50" s="712"/>
      <c r="C50" s="716"/>
      <c r="D50" s="718"/>
      <c r="E50" s="718"/>
      <c r="F50" s="718"/>
      <c r="G50" s="718"/>
      <c r="H50" s="718"/>
      <c r="I50" s="718"/>
      <c r="J50" s="718"/>
      <c r="K50" s="718"/>
      <c r="L50" s="718"/>
      <c r="M50" s="718"/>
      <c r="N50" s="718"/>
      <c r="O50" s="718"/>
      <c r="P50" s="718">
        <f t="shared" si="0"/>
        <v>0</v>
      </c>
    </row>
    <row r="51" spans="1:16" ht="14.25" customHeight="1">
      <c r="A51" s="709"/>
      <c r="B51" s="712"/>
      <c r="C51" s="716"/>
      <c r="D51" s="718"/>
      <c r="E51" s="718"/>
      <c r="F51" s="718"/>
      <c r="G51" s="718"/>
      <c r="H51" s="718"/>
      <c r="I51" s="718"/>
      <c r="J51" s="718"/>
      <c r="K51" s="718"/>
      <c r="L51" s="718"/>
      <c r="M51" s="718"/>
      <c r="N51" s="718"/>
      <c r="O51" s="718"/>
      <c r="P51" s="718">
        <f t="shared" si="0"/>
        <v>0</v>
      </c>
    </row>
    <row r="52" spans="1:16" ht="14.25" customHeight="1">
      <c r="A52" s="709"/>
      <c r="B52" s="712"/>
      <c r="C52" s="716"/>
      <c r="D52" s="718"/>
      <c r="E52" s="718"/>
      <c r="F52" s="718"/>
      <c r="G52" s="718"/>
      <c r="H52" s="718"/>
      <c r="I52" s="718"/>
      <c r="J52" s="718"/>
      <c r="K52" s="718"/>
      <c r="L52" s="718"/>
      <c r="M52" s="718"/>
      <c r="N52" s="718"/>
      <c r="O52" s="718"/>
      <c r="P52" s="718">
        <f t="shared" si="0"/>
        <v>0</v>
      </c>
    </row>
    <row r="53" spans="1:16" ht="14.25" customHeight="1">
      <c r="A53" s="709"/>
      <c r="B53" s="712"/>
      <c r="C53" s="716"/>
      <c r="D53" s="718"/>
      <c r="E53" s="718"/>
      <c r="F53" s="718"/>
      <c r="G53" s="718"/>
      <c r="H53" s="718"/>
      <c r="I53" s="718"/>
      <c r="J53" s="718"/>
      <c r="K53" s="718"/>
      <c r="L53" s="718"/>
      <c r="M53" s="718"/>
      <c r="N53" s="718"/>
      <c r="O53" s="718"/>
      <c r="P53" s="718">
        <f t="shared" si="0"/>
        <v>0</v>
      </c>
    </row>
    <row r="54" spans="1:16" ht="14.25" customHeight="1">
      <c r="A54" s="709"/>
      <c r="B54" s="712"/>
      <c r="C54" s="716"/>
      <c r="D54" s="718"/>
      <c r="E54" s="718"/>
      <c r="F54" s="718"/>
      <c r="G54" s="718"/>
      <c r="H54" s="718"/>
      <c r="I54" s="718"/>
      <c r="J54" s="718"/>
      <c r="K54" s="718"/>
      <c r="L54" s="718"/>
      <c r="M54" s="718"/>
      <c r="N54" s="718"/>
      <c r="O54" s="718"/>
      <c r="P54" s="718">
        <f t="shared" si="0"/>
        <v>0</v>
      </c>
    </row>
    <row r="55" spans="1:16" ht="14.25" customHeight="1">
      <c r="A55" s="709"/>
      <c r="B55" s="712"/>
      <c r="C55" s="716"/>
      <c r="D55" s="718"/>
      <c r="E55" s="718"/>
      <c r="F55" s="718"/>
      <c r="G55" s="718"/>
      <c r="H55" s="718"/>
      <c r="I55" s="718"/>
      <c r="J55" s="718"/>
      <c r="K55" s="718"/>
      <c r="L55" s="718"/>
      <c r="M55" s="718"/>
      <c r="N55" s="718"/>
      <c r="O55" s="718"/>
      <c r="P55" s="718">
        <f t="shared" si="0"/>
        <v>0</v>
      </c>
    </row>
    <row r="56" spans="1:16" ht="14.25" customHeight="1">
      <c r="A56" s="710"/>
      <c r="B56" s="713"/>
      <c r="C56" s="717"/>
      <c r="D56" s="719"/>
      <c r="E56" s="719"/>
      <c r="F56" s="719"/>
      <c r="G56" s="719"/>
      <c r="H56" s="719"/>
      <c r="I56" s="719"/>
      <c r="J56" s="719"/>
      <c r="K56" s="719"/>
      <c r="L56" s="719"/>
      <c r="M56" s="719"/>
      <c r="N56" s="719"/>
      <c r="O56" s="719"/>
      <c r="P56" s="719">
        <f t="shared" si="0"/>
        <v>0</v>
      </c>
    </row>
    <row r="57" spans="1:16" ht="21.75" customHeight="1">
      <c r="A57" s="2149" t="s">
        <v>918</v>
      </c>
      <c r="B57" s="2150"/>
      <c r="C57" s="2151"/>
      <c r="D57" s="720">
        <f t="shared" ref="D57:P57" si="1">SUM(D17:D56)</f>
        <v>0</v>
      </c>
      <c r="E57" s="720">
        <f t="shared" si="1"/>
        <v>0</v>
      </c>
      <c r="F57" s="720">
        <f t="shared" si="1"/>
        <v>0</v>
      </c>
      <c r="G57" s="720">
        <f t="shared" si="1"/>
        <v>0</v>
      </c>
      <c r="H57" s="720">
        <f t="shared" si="1"/>
        <v>0</v>
      </c>
      <c r="I57" s="720">
        <f t="shared" si="1"/>
        <v>0</v>
      </c>
      <c r="J57" s="720">
        <f t="shared" si="1"/>
        <v>0</v>
      </c>
      <c r="K57" s="720">
        <f t="shared" si="1"/>
        <v>0</v>
      </c>
      <c r="L57" s="720">
        <f t="shared" si="1"/>
        <v>0</v>
      </c>
      <c r="M57" s="720">
        <f t="shared" si="1"/>
        <v>0</v>
      </c>
      <c r="N57" s="720">
        <f t="shared" si="1"/>
        <v>0</v>
      </c>
      <c r="O57" s="720">
        <f t="shared" si="1"/>
        <v>0</v>
      </c>
      <c r="P57" s="721">
        <f t="shared" si="1"/>
        <v>0</v>
      </c>
    </row>
    <row r="58" spans="1:16" ht="27" customHeight="1">
      <c r="A58" s="2152" t="s">
        <v>942</v>
      </c>
      <c r="B58" s="2153"/>
      <c r="C58" s="2154"/>
      <c r="D58" s="718">
        <f t="shared" ref="D58:O58" si="2">SUMIF($C17:$C56,"有",D17:D56)</f>
        <v>0</v>
      </c>
      <c r="E58" s="718">
        <f t="shared" si="2"/>
        <v>0</v>
      </c>
      <c r="F58" s="718">
        <f t="shared" si="2"/>
        <v>0</v>
      </c>
      <c r="G58" s="718">
        <f t="shared" si="2"/>
        <v>0</v>
      </c>
      <c r="H58" s="718">
        <f t="shared" si="2"/>
        <v>0</v>
      </c>
      <c r="I58" s="718">
        <f t="shared" si="2"/>
        <v>0</v>
      </c>
      <c r="J58" s="718">
        <f t="shared" si="2"/>
        <v>0</v>
      </c>
      <c r="K58" s="718">
        <f t="shared" si="2"/>
        <v>0</v>
      </c>
      <c r="L58" s="718">
        <f t="shared" si="2"/>
        <v>0</v>
      </c>
      <c r="M58" s="718">
        <f t="shared" si="2"/>
        <v>0</v>
      </c>
      <c r="N58" s="718">
        <f t="shared" si="2"/>
        <v>0</v>
      </c>
      <c r="O58" s="718">
        <f t="shared" si="2"/>
        <v>0</v>
      </c>
      <c r="P58" s="718">
        <f>SUM(D58:O58)</f>
        <v>0</v>
      </c>
    </row>
    <row r="59" spans="1:16" ht="21.75" customHeight="1">
      <c r="A59" s="2155" t="s">
        <v>378</v>
      </c>
      <c r="B59" s="2156"/>
      <c r="C59" s="2157"/>
      <c r="D59" s="718"/>
      <c r="E59" s="718"/>
      <c r="F59" s="718"/>
      <c r="G59" s="718"/>
      <c r="H59" s="718"/>
      <c r="I59" s="718"/>
      <c r="J59" s="718"/>
      <c r="K59" s="718"/>
      <c r="L59" s="718"/>
      <c r="M59" s="718"/>
      <c r="N59" s="718"/>
      <c r="O59" s="718"/>
      <c r="P59" s="718">
        <f>SUM(D59:O59)</f>
        <v>0</v>
      </c>
    </row>
    <row r="60" spans="1:16" ht="21.75" customHeight="1">
      <c r="A60" s="944" t="s">
        <v>1136</v>
      </c>
      <c r="B60" s="945"/>
      <c r="C60" s="2158"/>
      <c r="D60" s="550">
        <f t="shared" ref="D60:O60" si="3">D57-D59</f>
        <v>0</v>
      </c>
      <c r="E60" s="550">
        <f t="shared" si="3"/>
        <v>0</v>
      </c>
      <c r="F60" s="550">
        <f t="shared" si="3"/>
        <v>0</v>
      </c>
      <c r="G60" s="550">
        <f t="shared" si="3"/>
        <v>0</v>
      </c>
      <c r="H60" s="550">
        <f t="shared" si="3"/>
        <v>0</v>
      </c>
      <c r="I60" s="550">
        <f t="shared" si="3"/>
        <v>0</v>
      </c>
      <c r="J60" s="550">
        <f t="shared" si="3"/>
        <v>0</v>
      </c>
      <c r="K60" s="550">
        <f t="shared" si="3"/>
        <v>0</v>
      </c>
      <c r="L60" s="550">
        <f t="shared" si="3"/>
        <v>0</v>
      </c>
      <c r="M60" s="550">
        <f t="shared" si="3"/>
        <v>0</v>
      </c>
      <c r="N60" s="550">
        <f t="shared" si="3"/>
        <v>0</v>
      </c>
      <c r="O60" s="550">
        <f t="shared" si="3"/>
        <v>0</v>
      </c>
      <c r="P60" s="718">
        <f>SUM(D60:O60)</f>
        <v>0</v>
      </c>
    </row>
    <row r="61" spans="1:16" ht="16.5" customHeight="1">
      <c r="N61" s="900" t="s">
        <v>641</v>
      </c>
      <c r="O61" s="2159"/>
      <c r="P61" s="722" t="e">
        <f>P58/P60</f>
        <v>#DIV/0!</v>
      </c>
    </row>
    <row r="62" spans="1:16">
      <c r="A62" s="103" t="s">
        <v>1051</v>
      </c>
      <c r="B62" s="152" t="s">
        <v>1137</v>
      </c>
    </row>
    <row r="63" spans="1:16" ht="6" customHeight="1">
      <c r="A63" s="103"/>
    </row>
    <row r="64" spans="1:16">
      <c r="A64" s="711" t="s">
        <v>1138</v>
      </c>
      <c r="B64" s="1140" t="s">
        <v>1190</v>
      </c>
      <c r="C64" s="1140"/>
      <c r="D64" s="1140"/>
      <c r="E64" s="1140"/>
      <c r="F64" s="1140"/>
      <c r="G64" s="1140"/>
      <c r="H64" s="1140"/>
      <c r="I64" s="1140"/>
      <c r="J64" s="1140"/>
      <c r="K64" s="1140"/>
      <c r="L64" s="1140"/>
      <c r="M64" s="1140"/>
      <c r="N64" s="1140"/>
      <c r="O64" s="1140"/>
      <c r="P64" s="1140"/>
    </row>
    <row r="65" spans="1:16">
      <c r="B65" s="1140"/>
      <c r="C65" s="1140"/>
      <c r="D65" s="1140"/>
      <c r="E65" s="1140"/>
      <c r="F65" s="1140"/>
      <c r="G65" s="1140"/>
      <c r="H65" s="1140"/>
      <c r="I65" s="1140"/>
      <c r="J65" s="1140"/>
      <c r="K65" s="1140"/>
      <c r="L65" s="1140"/>
      <c r="M65" s="1140"/>
      <c r="N65" s="1140"/>
      <c r="O65" s="1140"/>
      <c r="P65" s="1140"/>
    </row>
    <row r="66" spans="1:16" ht="6.75" customHeight="1"/>
    <row r="67" spans="1:16">
      <c r="A67" s="711" t="s">
        <v>902</v>
      </c>
      <c r="B67" s="1141" t="s">
        <v>1037</v>
      </c>
      <c r="C67" s="1141"/>
      <c r="D67" s="1141"/>
      <c r="E67" s="1141"/>
      <c r="F67" s="1141"/>
      <c r="G67" s="1141"/>
      <c r="H67" s="1141"/>
      <c r="I67" s="1141"/>
      <c r="J67" s="1141"/>
      <c r="K67" s="1141"/>
      <c r="L67" s="1141"/>
      <c r="M67" s="1141"/>
      <c r="N67" s="1141"/>
      <c r="O67" s="1141"/>
      <c r="P67" s="1141"/>
    </row>
    <row r="68" spans="1:16">
      <c r="B68" s="714" t="s">
        <v>755</v>
      </c>
    </row>
  </sheetData>
  <mergeCells count="29">
    <mergeCell ref="N61:O61"/>
    <mergeCell ref="B67:P67"/>
    <mergeCell ref="A10:B11"/>
    <mergeCell ref="A15:A16"/>
    <mergeCell ref="B15:B16"/>
    <mergeCell ref="C15:C16"/>
    <mergeCell ref="B64:P65"/>
    <mergeCell ref="D15:P15"/>
    <mergeCell ref="A57:C57"/>
    <mergeCell ref="A58:C58"/>
    <mergeCell ref="A59:C59"/>
    <mergeCell ref="A60:C60"/>
    <mergeCell ref="C10:D10"/>
    <mergeCell ref="E10:G10"/>
    <mergeCell ref="C11:D11"/>
    <mergeCell ref="E11:G11"/>
    <mergeCell ref="A13:P13"/>
    <mergeCell ref="A7:C7"/>
    <mergeCell ref="E7:G7"/>
    <mergeCell ref="A8:C8"/>
    <mergeCell ref="E8:G8"/>
    <mergeCell ref="A9:D9"/>
    <mergeCell ref="E9:G9"/>
    <mergeCell ref="A4:B4"/>
    <mergeCell ref="C4:G4"/>
    <mergeCell ref="A5:B5"/>
    <mergeCell ref="C5:G5"/>
    <mergeCell ref="A6:B6"/>
    <mergeCell ref="C6:G6"/>
  </mergeCells>
  <phoneticPr fontId="7"/>
  <dataValidations count="1">
    <dataValidation type="list" allowBlank="1" showInputMessage="1" showErrorMessage="1" sqref="C17:C56 IY17:IY56 SU17:SU56 ACQ17:ACQ56 AMM17:AMM56 AWI17:AWI56 BGE17:BGE56 BQA17:BQA56 BZW17:BZW56 CJS17:CJS56 CTO17:CTO56 DDK17:DDK56 DNG17:DNG56 DXC17:DXC56 EGY17:EGY56 EQU17:EQU56 FAQ17:FAQ56 FKM17:FKM56 FUI17:FUI56 GEE17:GEE56 GOA17:GOA56 GXW17:GXW56 HHS17:HHS56 HRO17:HRO56 IBK17:IBK56 ILG17:ILG56 IVC17:IVC56 JEY17:JEY56 JOU17:JOU56 JYQ17:JYQ56 KIM17:KIM56 KSI17:KSI56 LCE17:LCE56 LMA17:LMA56 LVW17:LVW56 MFS17:MFS56 MPO17:MPO56 MZK17:MZK56 NJG17:NJG56 NTC17:NTC56 OCY17:OCY56 OMU17:OMU56 OWQ17:OWQ56 PGM17:PGM56 PQI17:PQI56 QAE17:QAE56 QKA17:QKA56 QTW17:QTW56 RDS17:RDS56 RNO17:RNO56 RXK17:RXK56 SHG17:SHG56 SRC17:SRC56 TAY17:TAY56 TKU17:TKU56 TUQ17:TUQ56 UEM17:UEM56 UOI17:UOI56 UYE17:UYE56 VIA17:VIA56 VRW17:VRW56 WBS17:WBS56 WLO17:WLO56 WVK17:WVK56 C65553:C65592 IY65553:IY65592 SU65553:SU65592 ACQ65553:ACQ65592 AMM65553:AMM65592 AWI65553:AWI65592 BGE65553:BGE65592 BQA65553:BQA65592 BZW65553:BZW65592 CJS65553:CJS65592 CTO65553:CTO65592 DDK65553:DDK65592 DNG65553:DNG65592 DXC65553:DXC65592 EGY65553:EGY65592 EQU65553:EQU65592 FAQ65553:FAQ65592 FKM65553:FKM65592 FUI65553:FUI65592 GEE65553:GEE65592 GOA65553:GOA65592 GXW65553:GXW65592 HHS65553:HHS65592 HRO65553:HRO65592 IBK65553:IBK65592 ILG65553:ILG65592 IVC65553:IVC65592 JEY65553:JEY65592 JOU65553:JOU65592 JYQ65553:JYQ65592 KIM65553:KIM65592 KSI65553:KSI65592 LCE65553:LCE65592 LMA65553:LMA65592 LVW65553:LVW65592 MFS65553:MFS65592 MPO65553:MPO65592 MZK65553:MZK65592 NJG65553:NJG65592 NTC65553:NTC65592 OCY65553:OCY65592 OMU65553:OMU65592 OWQ65553:OWQ65592 PGM65553:PGM65592 PQI65553:PQI65592 QAE65553:QAE65592 QKA65553:QKA65592 QTW65553:QTW65592 RDS65553:RDS65592 RNO65553:RNO65592 RXK65553:RXK65592 SHG65553:SHG65592 SRC65553:SRC65592 TAY65553:TAY65592 TKU65553:TKU65592 TUQ65553:TUQ65592 UEM65553:UEM65592 UOI65553:UOI65592 UYE65553:UYE65592 VIA65553:VIA65592 VRW65553:VRW65592 WBS65553:WBS65592 WLO65553:WLO65592 WVK65553:WVK65592 C131089:C131128 IY131089:IY131128 SU131089:SU131128 ACQ131089:ACQ131128 AMM131089:AMM131128 AWI131089:AWI131128 BGE131089:BGE131128 BQA131089:BQA131128 BZW131089:BZW131128 CJS131089:CJS131128 CTO131089:CTO131128 DDK131089:DDK131128 DNG131089:DNG131128 DXC131089:DXC131128 EGY131089:EGY131128 EQU131089:EQU131128 FAQ131089:FAQ131128 FKM131089:FKM131128 FUI131089:FUI131128 GEE131089:GEE131128 GOA131089:GOA131128 GXW131089:GXW131128 HHS131089:HHS131128 HRO131089:HRO131128 IBK131089:IBK131128 ILG131089:ILG131128 IVC131089:IVC131128 JEY131089:JEY131128 JOU131089:JOU131128 JYQ131089:JYQ131128 KIM131089:KIM131128 KSI131089:KSI131128 LCE131089:LCE131128 LMA131089:LMA131128 LVW131089:LVW131128 MFS131089:MFS131128 MPO131089:MPO131128 MZK131089:MZK131128 NJG131089:NJG131128 NTC131089:NTC131128 OCY131089:OCY131128 OMU131089:OMU131128 OWQ131089:OWQ131128 PGM131089:PGM131128 PQI131089:PQI131128 QAE131089:QAE131128 QKA131089:QKA131128 QTW131089:QTW131128 RDS131089:RDS131128 RNO131089:RNO131128 RXK131089:RXK131128 SHG131089:SHG131128 SRC131089:SRC131128 TAY131089:TAY131128 TKU131089:TKU131128 TUQ131089:TUQ131128 UEM131089:UEM131128 UOI131089:UOI131128 UYE131089:UYE131128 VIA131089:VIA131128 VRW131089:VRW131128 WBS131089:WBS131128 WLO131089:WLO131128 WVK131089:WVK131128 C196625:C196664 IY196625:IY196664 SU196625:SU196664 ACQ196625:ACQ196664 AMM196625:AMM196664 AWI196625:AWI196664 BGE196625:BGE196664 BQA196625:BQA196664 BZW196625:BZW196664 CJS196625:CJS196664 CTO196625:CTO196664 DDK196625:DDK196664 DNG196625:DNG196664 DXC196625:DXC196664 EGY196625:EGY196664 EQU196625:EQU196664 FAQ196625:FAQ196664 FKM196625:FKM196664 FUI196625:FUI196664 GEE196625:GEE196664 GOA196625:GOA196664 GXW196625:GXW196664 HHS196625:HHS196664 HRO196625:HRO196664 IBK196625:IBK196664 ILG196625:ILG196664 IVC196625:IVC196664 JEY196625:JEY196664 JOU196625:JOU196664 JYQ196625:JYQ196664 KIM196625:KIM196664 KSI196625:KSI196664 LCE196625:LCE196664 LMA196625:LMA196664 LVW196625:LVW196664 MFS196625:MFS196664 MPO196625:MPO196664 MZK196625:MZK196664 NJG196625:NJG196664 NTC196625:NTC196664 OCY196625:OCY196664 OMU196625:OMU196664 OWQ196625:OWQ196664 PGM196625:PGM196664 PQI196625:PQI196664 QAE196625:QAE196664 QKA196625:QKA196664 QTW196625:QTW196664 RDS196625:RDS196664 RNO196625:RNO196664 RXK196625:RXK196664 SHG196625:SHG196664 SRC196625:SRC196664 TAY196625:TAY196664 TKU196625:TKU196664 TUQ196625:TUQ196664 UEM196625:UEM196664 UOI196625:UOI196664 UYE196625:UYE196664 VIA196625:VIA196664 VRW196625:VRW196664 WBS196625:WBS196664 WLO196625:WLO196664 WVK196625:WVK196664 C262161:C262200 IY262161:IY262200 SU262161:SU262200 ACQ262161:ACQ262200 AMM262161:AMM262200 AWI262161:AWI262200 BGE262161:BGE262200 BQA262161:BQA262200 BZW262161:BZW262200 CJS262161:CJS262200 CTO262161:CTO262200 DDK262161:DDK262200 DNG262161:DNG262200 DXC262161:DXC262200 EGY262161:EGY262200 EQU262161:EQU262200 FAQ262161:FAQ262200 FKM262161:FKM262200 FUI262161:FUI262200 GEE262161:GEE262200 GOA262161:GOA262200 GXW262161:GXW262200 HHS262161:HHS262200 HRO262161:HRO262200 IBK262161:IBK262200 ILG262161:ILG262200 IVC262161:IVC262200 JEY262161:JEY262200 JOU262161:JOU262200 JYQ262161:JYQ262200 KIM262161:KIM262200 KSI262161:KSI262200 LCE262161:LCE262200 LMA262161:LMA262200 LVW262161:LVW262200 MFS262161:MFS262200 MPO262161:MPO262200 MZK262161:MZK262200 NJG262161:NJG262200 NTC262161:NTC262200 OCY262161:OCY262200 OMU262161:OMU262200 OWQ262161:OWQ262200 PGM262161:PGM262200 PQI262161:PQI262200 QAE262161:QAE262200 QKA262161:QKA262200 QTW262161:QTW262200 RDS262161:RDS262200 RNO262161:RNO262200 RXK262161:RXK262200 SHG262161:SHG262200 SRC262161:SRC262200 TAY262161:TAY262200 TKU262161:TKU262200 TUQ262161:TUQ262200 UEM262161:UEM262200 UOI262161:UOI262200 UYE262161:UYE262200 VIA262161:VIA262200 VRW262161:VRW262200 WBS262161:WBS262200 WLO262161:WLO262200 WVK262161:WVK262200 C327697:C327736 IY327697:IY327736 SU327697:SU327736 ACQ327697:ACQ327736 AMM327697:AMM327736 AWI327697:AWI327736 BGE327697:BGE327736 BQA327697:BQA327736 BZW327697:BZW327736 CJS327697:CJS327736 CTO327697:CTO327736 DDK327697:DDK327736 DNG327697:DNG327736 DXC327697:DXC327736 EGY327697:EGY327736 EQU327697:EQU327736 FAQ327697:FAQ327736 FKM327697:FKM327736 FUI327697:FUI327736 GEE327697:GEE327736 GOA327697:GOA327736 GXW327697:GXW327736 HHS327697:HHS327736 HRO327697:HRO327736 IBK327697:IBK327736 ILG327697:ILG327736 IVC327697:IVC327736 JEY327697:JEY327736 JOU327697:JOU327736 JYQ327697:JYQ327736 KIM327697:KIM327736 KSI327697:KSI327736 LCE327697:LCE327736 LMA327697:LMA327736 LVW327697:LVW327736 MFS327697:MFS327736 MPO327697:MPO327736 MZK327697:MZK327736 NJG327697:NJG327736 NTC327697:NTC327736 OCY327697:OCY327736 OMU327697:OMU327736 OWQ327697:OWQ327736 PGM327697:PGM327736 PQI327697:PQI327736 QAE327697:QAE327736 QKA327697:QKA327736 QTW327697:QTW327736 RDS327697:RDS327736 RNO327697:RNO327736 RXK327697:RXK327736 SHG327697:SHG327736 SRC327697:SRC327736 TAY327697:TAY327736 TKU327697:TKU327736 TUQ327697:TUQ327736 UEM327697:UEM327736 UOI327697:UOI327736 UYE327697:UYE327736 VIA327697:VIA327736 VRW327697:VRW327736 WBS327697:WBS327736 WLO327697:WLO327736 WVK327697:WVK327736 C393233:C393272 IY393233:IY393272 SU393233:SU393272 ACQ393233:ACQ393272 AMM393233:AMM393272 AWI393233:AWI393272 BGE393233:BGE393272 BQA393233:BQA393272 BZW393233:BZW393272 CJS393233:CJS393272 CTO393233:CTO393272 DDK393233:DDK393272 DNG393233:DNG393272 DXC393233:DXC393272 EGY393233:EGY393272 EQU393233:EQU393272 FAQ393233:FAQ393272 FKM393233:FKM393272 FUI393233:FUI393272 GEE393233:GEE393272 GOA393233:GOA393272 GXW393233:GXW393272 HHS393233:HHS393272 HRO393233:HRO393272 IBK393233:IBK393272 ILG393233:ILG393272 IVC393233:IVC393272 JEY393233:JEY393272 JOU393233:JOU393272 JYQ393233:JYQ393272 KIM393233:KIM393272 KSI393233:KSI393272 LCE393233:LCE393272 LMA393233:LMA393272 LVW393233:LVW393272 MFS393233:MFS393272 MPO393233:MPO393272 MZK393233:MZK393272 NJG393233:NJG393272 NTC393233:NTC393272 OCY393233:OCY393272 OMU393233:OMU393272 OWQ393233:OWQ393272 PGM393233:PGM393272 PQI393233:PQI393272 QAE393233:QAE393272 QKA393233:QKA393272 QTW393233:QTW393272 RDS393233:RDS393272 RNO393233:RNO393272 RXK393233:RXK393272 SHG393233:SHG393272 SRC393233:SRC393272 TAY393233:TAY393272 TKU393233:TKU393272 TUQ393233:TUQ393272 UEM393233:UEM393272 UOI393233:UOI393272 UYE393233:UYE393272 VIA393233:VIA393272 VRW393233:VRW393272 WBS393233:WBS393272 WLO393233:WLO393272 WVK393233:WVK393272 C458769:C458808 IY458769:IY458808 SU458769:SU458808 ACQ458769:ACQ458808 AMM458769:AMM458808 AWI458769:AWI458808 BGE458769:BGE458808 BQA458769:BQA458808 BZW458769:BZW458808 CJS458769:CJS458808 CTO458769:CTO458808 DDK458769:DDK458808 DNG458769:DNG458808 DXC458769:DXC458808 EGY458769:EGY458808 EQU458769:EQU458808 FAQ458769:FAQ458808 FKM458769:FKM458808 FUI458769:FUI458808 GEE458769:GEE458808 GOA458769:GOA458808 GXW458769:GXW458808 HHS458769:HHS458808 HRO458769:HRO458808 IBK458769:IBK458808 ILG458769:ILG458808 IVC458769:IVC458808 JEY458769:JEY458808 JOU458769:JOU458808 JYQ458769:JYQ458808 KIM458769:KIM458808 KSI458769:KSI458808 LCE458769:LCE458808 LMA458769:LMA458808 LVW458769:LVW458808 MFS458769:MFS458808 MPO458769:MPO458808 MZK458769:MZK458808 NJG458769:NJG458808 NTC458769:NTC458808 OCY458769:OCY458808 OMU458769:OMU458808 OWQ458769:OWQ458808 PGM458769:PGM458808 PQI458769:PQI458808 QAE458769:QAE458808 QKA458769:QKA458808 QTW458769:QTW458808 RDS458769:RDS458808 RNO458769:RNO458808 RXK458769:RXK458808 SHG458769:SHG458808 SRC458769:SRC458808 TAY458769:TAY458808 TKU458769:TKU458808 TUQ458769:TUQ458808 UEM458769:UEM458808 UOI458769:UOI458808 UYE458769:UYE458808 VIA458769:VIA458808 VRW458769:VRW458808 WBS458769:WBS458808 WLO458769:WLO458808 WVK458769:WVK458808 C524305:C524344 IY524305:IY524344 SU524305:SU524344 ACQ524305:ACQ524344 AMM524305:AMM524344 AWI524305:AWI524344 BGE524305:BGE524344 BQA524305:BQA524344 BZW524305:BZW524344 CJS524305:CJS524344 CTO524305:CTO524344 DDK524305:DDK524344 DNG524305:DNG524344 DXC524305:DXC524344 EGY524305:EGY524344 EQU524305:EQU524344 FAQ524305:FAQ524344 FKM524305:FKM524344 FUI524305:FUI524344 GEE524305:GEE524344 GOA524305:GOA524344 GXW524305:GXW524344 HHS524305:HHS524344 HRO524305:HRO524344 IBK524305:IBK524344 ILG524305:ILG524344 IVC524305:IVC524344 JEY524305:JEY524344 JOU524305:JOU524344 JYQ524305:JYQ524344 KIM524305:KIM524344 KSI524305:KSI524344 LCE524305:LCE524344 LMA524305:LMA524344 LVW524305:LVW524344 MFS524305:MFS524344 MPO524305:MPO524344 MZK524305:MZK524344 NJG524305:NJG524344 NTC524305:NTC524344 OCY524305:OCY524344 OMU524305:OMU524344 OWQ524305:OWQ524344 PGM524305:PGM524344 PQI524305:PQI524344 QAE524305:QAE524344 QKA524305:QKA524344 QTW524305:QTW524344 RDS524305:RDS524344 RNO524305:RNO524344 RXK524305:RXK524344 SHG524305:SHG524344 SRC524305:SRC524344 TAY524305:TAY524344 TKU524305:TKU524344 TUQ524305:TUQ524344 UEM524305:UEM524344 UOI524305:UOI524344 UYE524305:UYE524344 VIA524305:VIA524344 VRW524305:VRW524344 WBS524305:WBS524344 WLO524305:WLO524344 WVK524305:WVK524344 C589841:C589880 IY589841:IY589880 SU589841:SU589880 ACQ589841:ACQ589880 AMM589841:AMM589880 AWI589841:AWI589880 BGE589841:BGE589880 BQA589841:BQA589880 BZW589841:BZW589880 CJS589841:CJS589880 CTO589841:CTO589880 DDK589841:DDK589880 DNG589841:DNG589880 DXC589841:DXC589880 EGY589841:EGY589880 EQU589841:EQU589880 FAQ589841:FAQ589880 FKM589841:FKM589880 FUI589841:FUI589880 GEE589841:GEE589880 GOA589841:GOA589880 GXW589841:GXW589880 HHS589841:HHS589880 HRO589841:HRO589880 IBK589841:IBK589880 ILG589841:ILG589880 IVC589841:IVC589880 JEY589841:JEY589880 JOU589841:JOU589880 JYQ589841:JYQ589880 KIM589841:KIM589880 KSI589841:KSI589880 LCE589841:LCE589880 LMA589841:LMA589880 LVW589841:LVW589880 MFS589841:MFS589880 MPO589841:MPO589880 MZK589841:MZK589880 NJG589841:NJG589880 NTC589841:NTC589880 OCY589841:OCY589880 OMU589841:OMU589880 OWQ589841:OWQ589880 PGM589841:PGM589880 PQI589841:PQI589880 QAE589841:QAE589880 QKA589841:QKA589880 QTW589841:QTW589880 RDS589841:RDS589880 RNO589841:RNO589880 RXK589841:RXK589880 SHG589841:SHG589880 SRC589841:SRC589880 TAY589841:TAY589880 TKU589841:TKU589880 TUQ589841:TUQ589880 UEM589841:UEM589880 UOI589841:UOI589880 UYE589841:UYE589880 VIA589841:VIA589880 VRW589841:VRW589880 WBS589841:WBS589880 WLO589841:WLO589880 WVK589841:WVK589880 C655377:C655416 IY655377:IY655416 SU655377:SU655416 ACQ655377:ACQ655416 AMM655377:AMM655416 AWI655377:AWI655416 BGE655377:BGE655416 BQA655377:BQA655416 BZW655377:BZW655416 CJS655377:CJS655416 CTO655377:CTO655416 DDK655377:DDK655416 DNG655377:DNG655416 DXC655377:DXC655416 EGY655377:EGY655416 EQU655377:EQU655416 FAQ655377:FAQ655416 FKM655377:FKM655416 FUI655377:FUI655416 GEE655377:GEE655416 GOA655377:GOA655416 GXW655377:GXW655416 HHS655377:HHS655416 HRO655377:HRO655416 IBK655377:IBK655416 ILG655377:ILG655416 IVC655377:IVC655416 JEY655377:JEY655416 JOU655377:JOU655416 JYQ655377:JYQ655416 KIM655377:KIM655416 KSI655377:KSI655416 LCE655377:LCE655416 LMA655377:LMA655416 LVW655377:LVW655416 MFS655377:MFS655416 MPO655377:MPO655416 MZK655377:MZK655416 NJG655377:NJG655416 NTC655377:NTC655416 OCY655377:OCY655416 OMU655377:OMU655416 OWQ655377:OWQ655416 PGM655377:PGM655416 PQI655377:PQI655416 QAE655377:QAE655416 QKA655377:QKA655416 QTW655377:QTW655416 RDS655377:RDS655416 RNO655377:RNO655416 RXK655377:RXK655416 SHG655377:SHG655416 SRC655377:SRC655416 TAY655377:TAY655416 TKU655377:TKU655416 TUQ655377:TUQ655416 UEM655377:UEM655416 UOI655377:UOI655416 UYE655377:UYE655416 VIA655377:VIA655416 VRW655377:VRW655416 WBS655377:WBS655416 WLO655377:WLO655416 WVK655377:WVK655416 C720913:C720952 IY720913:IY720952 SU720913:SU720952 ACQ720913:ACQ720952 AMM720913:AMM720952 AWI720913:AWI720952 BGE720913:BGE720952 BQA720913:BQA720952 BZW720913:BZW720952 CJS720913:CJS720952 CTO720913:CTO720952 DDK720913:DDK720952 DNG720913:DNG720952 DXC720913:DXC720952 EGY720913:EGY720952 EQU720913:EQU720952 FAQ720913:FAQ720952 FKM720913:FKM720952 FUI720913:FUI720952 GEE720913:GEE720952 GOA720913:GOA720952 GXW720913:GXW720952 HHS720913:HHS720952 HRO720913:HRO720952 IBK720913:IBK720952 ILG720913:ILG720952 IVC720913:IVC720952 JEY720913:JEY720952 JOU720913:JOU720952 JYQ720913:JYQ720952 KIM720913:KIM720952 KSI720913:KSI720952 LCE720913:LCE720952 LMA720913:LMA720952 LVW720913:LVW720952 MFS720913:MFS720952 MPO720913:MPO720952 MZK720913:MZK720952 NJG720913:NJG720952 NTC720913:NTC720952 OCY720913:OCY720952 OMU720913:OMU720952 OWQ720913:OWQ720952 PGM720913:PGM720952 PQI720913:PQI720952 QAE720913:QAE720952 QKA720913:QKA720952 QTW720913:QTW720952 RDS720913:RDS720952 RNO720913:RNO720952 RXK720913:RXK720952 SHG720913:SHG720952 SRC720913:SRC720952 TAY720913:TAY720952 TKU720913:TKU720952 TUQ720913:TUQ720952 UEM720913:UEM720952 UOI720913:UOI720952 UYE720913:UYE720952 VIA720913:VIA720952 VRW720913:VRW720952 WBS720913:WBS720952 WLO720913:WLO720952 WVK720913:WVK720952 C786449:C786488 IY786449:IY786488 SU786449:SU786488 ACQ786449:ACQ786488 AMM786449:AMM786488 AWI786449:AWI786488 BGE786449:BGE786488 BQA786449:BQA786488 BZW786449:BZW786488 CJS786449:CJS786488 CTO786449:CTO786488 DDK786449:DDK786488 DNG786449:DNG786488 DXC786449:DXC786488 EGY786449:EGY786488 EQU786449:EQU786488 FAQ786449:FAQ786488 FKM786449:FKM786488 FUI786449:FUI786488 GEE786449:GEE786488 GOA786449:GOA786488 GXW786449:GXW786488 HHS786449:HHS786488 HRO786449:HRO786488 IBK786449:IBK786488 ILG786449:ILG786488 IVC786449:IVC786488 JEY786449:JEY786488 JOU786449:JOU786488 JYQ786449:JYQ786488 KIM786449:KIM786488 KSI786449:KSI786488 LCE786449:LCE786488 LMA786449:LMA786488 LVW786449:LVW786488 MFS786449:MFS786488 MPO786449:MPO786488 MZK786449:MZK786488 NJG786449:NJG786488 NTC786449:NTC786488 OCY786449:OCY786488 OMU786449:OMU786488 OWQ786449:OWQ786488 PGM786449:PGM786488 PQI786449:PQI786488 QAE786449:QAE786488 QKA786449:QKA786488 QTW786449:QTW786488 RDS786449:RDS786488 RNO786449:RNO786488 RXK786449:RXK786488 SHG786449:SHG786488 SRC786449:SRC786488 TAY786449:TAY786488 TKU786449:TKU786488 TUQ786449:TUQ786488 UEM786449:UEM786488 UOI786449:UOI786488 UYE786449:UYE786488 VIA786449:VIA786488 VRW786449:VRW786488 WBS786449:WBS786488 WLO786449:WLO786488 WVK786449:WVK786488 C851985:C852024 IY851985:IY852024 SU851985:SU852024 ACQ851985:ACQ852024 AMM851985:AMM852024 AWI851985:AWI852024 BGE851985:BGE852024 BQA851985:BQA852024 BZW851985:BZW852024 CJS851985:CJS852024 CTO851985:CTO852024 DDK851985:DDK852024 DNG851985:DNG852024 DXC851985:DXC852024 EGY851985:EGY852024 EQU851985:EQU852024 FAQ851985:FAQ852024 FKM851985:FKM852024 FUI851985:FUI852024 GEE851985:GEE852024 GOA851985:GOA852024 GXW851985:GXW852024 HHS851985:HHS852024 HRO851985:HRO852024 IBK851985:IBK852024 ILG851985:ILG852024 IVC851985:IVC852024 JEY851985:JEY852024 JOU851985:JOU852024 JYQ851985:JYQ852024 KIM851985:KIM852024 KSI851985:KSI852024 LCE851985:LCE852024 LMA851985:LMA852024 LVW851985:LVW852024 MFS851985:MFS852024 MPO851985:MPO852024 MZK851985:MZK852024 NJG851985:NJG852024 NTC851985:NTC852024 OCY851985:OCY852024 OMU851985:OMU852024 OWQ851985:OWQ852024 PGM851985:PGM852024 PQI851985:PQI852024 QAE851985:QAE852024 QKA851985:QKA852024 QTW851985:QTW852024 RDS851985:RDS852024 RNO851985:RNO852024 RXK851985:RXK852024 SHG851985:SHG852024 SRC851985:SRC852024 TAY851985:TAY852024 TKU851985:TKU852024 TUQ851985:TUQ852024 UEM851985:UEM852024 UOI851985:UOI852024 UYE851985:UYE852024 VIA851985:VIA852024 VRW851985:VRW852024 WBS851985:WBS852024 WLO851985:WLO852024 WVK851985:WVK852024 C917521:C917560 IY917521:IY917560 SU917521:SU917560 ACQ917521:ACQ917560 AMM917521:AMM917560 AWI917521:AWI917560 BGE917521:BGE917560 BQA917521:BQA917560 BZW917521:BZW917560 CJS917521:CJS917560 CTO917521:CTO917560 DDK917521:DDK917560 DNG917521:DNG917560 DXC917521:DXC917560 EGY917521:EGY917560 EQU917521:EQU917560 FAQ917521:FAQ917560 FKM917521:FKM917560 FUI917521:FUI917560 GEE917521:GEE917560 GOA917521:GOA917560 GXW917521:GXW917560 HHS917521:HHS917560 HRO917521:HRO917560 IBK917521:IBK917560 ILG917521:ILG917560 IVC917521:IVC917560 JEY917521:JEY917560 JOU917521:JOU917560 JYQ917521:JYQ917560 KIM917521:KIM917560 KSI917521:KSI917560 LCE917521:LCE917560 LMA917521:LMA917560 LVW917521:LVW917560 MFS917521:MFS917560 MPO917521:MPO917560 MZK917521:MZK917560 NJG917521:NJG917560 NTC917521:NTC917560 OCY917521:OCY917560 OMU917521:OMU917560 OWQ917521:OWQ917560 PGM917521:PGM917560 PQI917521:PQI917560 QAE917521:QAE917560 QKA917521:QKA917560 QTW917521:QTW917560 RDS917521:RDS917560 RNO917521:RNO917560 RXK917521:RXK917560 SHG917521:SHG917560 SRC917521:SRC917560 TAY917521:TAY917560 TKU917521:TKU917560 TUQ917521:TUQ917560 UEM917521:UEM917560 UOI917521:UOI917560 UYE917521:UYE917560 VIA917521:VIA917560 VRW917521:VRW917560 WBS917521:WBS917560 WLO917521:WLO917560 WVK917521:WVK917560 C983057:C983096 IY983057:IY983096 SU983057:SU983096 ACQ983057:ACQ983096 AMM983057:AMM983096 AWI983057:AWI983096 BGE983057:BGE983096 BQA983057:BQA983096 BZW983057:BZW983096 CJS983057:CJS983096 CTO983057:CTO983096 DDK983057:DDK983096 DNG983057:DNG983096 DXC983057:DXC983096 EGY983057:EGY983096 EQU983057:EQU983096 FAQ983057:FAQ983096 FKM983057:FKM983096 FUI983057:FUI983096 GEE983057:GEE983096 GOA983057:GOA983096 GXW983057:GXW983096 HHS983057:HHS983096 HRO983057:HRO983096 IBK983057:IBK983096 ILG983057:ILG983096 IVC983057:IVC983096 JEY983057:JEY983096 JOU983057:JOU983096 JYQ983057:JYQ983096 KIM983057:KIM983096 KSI983057:KSI983096 LCE983057:LCE983096 LMA983057:LMA983096 LVW983057:LVW983096 MFS983057:MFS983096 MPO983057:MPO983096 MZK983057:MZK983096 NJG983057:NJG983096 NTC983057:NTC983096 OCY983057:OCY983096 OMU983057:OMU983096 OWQ983057:OWQ983096 PGM983057:PGM983096 PQI983057:PQI983096 QAE983057:QAE983096 QKA983057:QKA983096 QTW983057:QTW983096 RDS983057:RDS983096 RNO983057:RNO983096 RXK983057:RXK983096 SHG983057:SHG983096 SRC983057:SRC983096 TAY983057:TAY983096 TKU983057:TKU983096 TUQ983057:TUQ983096 UEM983057:UEM983096 UOI983057:UOI983096 UYE983057:UYE983096 VIA983057:VIA983096 VRW983057:VRW983096 WBS983057:WBS983096 WLO983057:WLO983096 WVK983057:WVK983096">
      <formula1>"有,無"</formula1>
    </dataValidation>
  </dataValidations>
  <hyperlinks>
    <hyperlink ref="R3" location="チェック表!A1" display="戻る"/>
  </hyperlinks>
  <printOptions horizontalCentered="1" vertic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view="pageBreakPreview" zoomScaleSheetLayoutView="100" workbookViewId="0">
      <selection activeCell="J3" sqref="J3"/>
    </sheetView>
  </sheetViews>
  <sheetFormatPr defaultRowHeight="13.5"/>
  <cols>
    <col min="1" max="1" width="6.75" style="1" customWidth="1"/>
    <col min="2" max="6" width="14.375" style="1" customWidth="1"/>
    <col min="7" max="7" width="19" style="1" customWidth="1"/>
    <col min="8" max="8" width="8" style="1" customWidth="1"/>
    <col min="9" max="9" width="9" style="1" customWidth="1"/>
    <col min="10" max="16384" width="9" style="1"/>
  </cols>
  <sheetData>
    <row r="1" spans="1:10" ht="14.25" customHeight="1">
      <c r="A1" s="1" t="s">
        <v>976</v>
      </c>
      <c r="G1" s="2165"/>
      <c r="H1" s="2165"/>
      <c r="I1" s="2165"/>
      <c r="J1" s="2165"/>
    </row>
    <row r="2" spans="1:10" ht="21" customHeight="1">
      <c r="F2" s="573" t="s">
        <v>452</v>
      </c>
      <c r="G2" s="2166"/>
      <c r="H2" s="2166"/>
      <c r="I2" s="733"/>
      <c r="J2" s="733"/>
    </row>
    <row r="3" spans="1:10" ht="21" customHeight="1">
      <c r="F3" s="573" t="s">
        <v>691</v>
      </c>
      <c r="G3" s="1903"/>
      <c r="H3" s="1903"/>
      <c r="J3" s="390" t="s">
        <v>1045</v>
      </c>
    </row>
    <row r="4" spans="1:10" ht="21" customHeight="1">
      <c r="F4" s="732"/>
      <c r="G4" s="732"/>
      <c r="H4" s="732"/>
    </row>
    <row r="5" spans="1:10" ht="24" customHeight="1">
      <c r="A5" s="2167" t="s">
        <v>173</v>
      </c>
      <c r="B5" s="2167"/>
      <c r="C5" s="2167"/>
      <c r="D5" s="2167"/>
      <c r="E5" s="2167"/>
      <c r="F5" s="2167"/>
      <c r="G5" s="2167"/>
      <c r="H5" s="2167"/>
      <c r="I5" s="736"/>
      <c r="J5" s="737"/>
    </row>
    <row r="6" spans="1:10" ht="12" customHeight="1">
      <c r="A6" s="723"/>
      <c r="B6" s="723"/>
      <c r="C6" s="723"/>
      <c r="D6" s="723"/>
      <c r="E6" s="723"/>
      <c r="F6" s="723"/>
      <c r="G6" s="723"/>
      <c r="H6" s="723"/>
      <c r="I6" s="736"/>
      <c r="J6" s="737"/>
    </row>
    <row r="7" spans="1:10" ht="26.25" customHeight="1">
      <c r="A7" s="2168" t="s">
        <v>78</v>
      </c>
      <c r="B7" s="2169"/>
      <c r="C7" s="2169" t="s">
        <v>222</v>
      </c>
      <c r="D7" s="2169"/>
      <c r="E7" s="2169"/>
      <c r="F7" s="2169"/>
      <c r="G7" s="2169"/>
      <c r="H7" s="2170"/>
    </row>
    <row r="8" spans="1:10" ht="27" customHeight="1">
      <c r="A8" s="2171" t="s">
        <v>388</v>
      </c>
      <c r="B8" s="2172"/>
      <c r="C8" s="2172"/>
      <c r="D8" s="2172"/>
      <c r="E8" s="2172"/>
      <c r="F8" s="2172"/>
      <c r="G8" s="2173"/>
      <c r="H8" s="2174"/>
    </row>
    <row r="9" spans="1:10" ht="27" customHeight="1">
      <c r="A9" s="2175" t="s">
        <v>261</v>
      </c>
      <c r="B9" s="2176"/>
      <c r="C9" s="2176"/>
      <c r="D9" s="2176"/>
      <c r="E9" s="2176"/>
      <c r="F9" s="2176"/>
      <c r="G9" s="1903"/>
      <c r="H9" s="2177"/>
    </row>
    <row r="10" spans="1:10" ht="27" customHeight="1">
      <c r="A10" s="2178" t="s">
        <v>1193</v>
      </c>
      <c r="B10" s="2179"/>
      <c r="C10" s="2179"/>
      <c r="D10" s="2179"/>
      <c r="E10" s="2179"/>
      <c r="F10" s="2179"/>
      <c r="G10" s="2180"/>
      <c r="H10" s="2181"/>
    </row>
    <row r="11" spans="1:10" ht="19.5" customHeight="1">
      <c r="A11" s="2182"/>
      <c r="B11" s="2182"/>
      <c r="C11" s="2182"/>
      <c r="D11" s="2182"/>
      <c r="E11" s="2182"/>
      <c r="F11" s="2182"/>
      <c r="G11" s="2182"/>
      <c r="H11" s="2182"/>
    </row>
    <row r="12" spans="1:10" ht="27.75" customHeight="1">
      <c r="A12" s="2183" t="s">
        <v>1139</v>
      </c>
      <c r="B12" s="2184"/>
      <c r="C12" s="2184"/>
      <c r="D12" s="2184"/>
      <c r="E12" s="2184"/>
      <c r="F12" s="2184"/>
      <c r="G12" s="2184" t="s">
        <v>1044</v>
      </c>
      <c r="H12" s="2185"/>
    </row>
    <row r="13" spans="1:10" ht="27.75" customHeight="1">
      <c r="A13" s="724">
        <v>1</v>
      </c>
      <c r="B13" s="2186"/>
      <c r="C13" s="2186"/>
      <c r="D13" s="2186"/>
      <c r="E13" s="2186"/>
      <c r="F13" s="2186"/>
      <c r="G13" s="2186"/>
      <c r="H13" s="2187"/>
    </row>
    <row r="14" spans="1:10" ht="27.75" customHeight="1">
      <c r="A14" s="725">
        <v>2</v>
      </c>
      <c r="B14" s="1924"/>
      <c r="C14" s="1924"/>
      <c r="D14" s="1924"/>
      <c r="E14" s="1924"/>
      <c r="F14" s="1924"/>
      <c r="G14" s="1924"/>
      <c r="H14" s="2188"/>
    </row>
    <row r="15" spans="1:10" ht="27.75" customHeight="1">
      <c r="A15" s="725">
        <v>3</v>
      </c>
      <c r="B15" s="1924"/>
      <c r="C15" s="1924"/>
      <c r="D15" s="1924"/>
      <c r="E15" s="1924"/>
      <c r="F15" s="1924"/>
      <c r="G15" s="1924"/>
      <c r="H15" s="2188"/>
    </row>
    <row r="16" spans="1:10" ht="27.75" customHeight="1">
      <c r="A16" s="725">
        <v>4</v>
      </c>
      <c r="B16" s="1924"/>
      <c r="C16" s="1924"/>
      <c r="D16" s="1924"/>
      <c r="E16" s="1924"/>
      <c r="F16" s="1924"/>
      <c r="G16" s="1924"/>
      <c r="H16" s="2189"/>
    </row>
    <row r="17" spans="1:8" ht="27.75" customHeight="1">
      <c r="A17" s="725">
        <v>5</v>
      </c>
      <c r="B17" s="1924"/>
      <c r="C17" s="1924"/>
      <c r="D17" s="1924"/>
      <c r="E17" s="1924"/>
      <c r="F17" s="1924"/>
      <c r="G17" s="1924"/>
      <c r="H17" s="2188"/>
    </row>
    <row r="18" spans="1:8" ht="27.75" customHeight="1">
      <c r="A18" s="725">
        <v>6</v>
      </c>
      <c r="B18" s="2190"/>
      <c r="C18" s="2190"/>
      <c r="D18" s="2190"/>
      <c r="E18" s="2190"/>
      <c r="F18" s="2190"/>
      <c r="G18" s="2190"/>
      <c r="H18" s="2191"/>
    </row>
    <row r="19" spans="1:8" ht="27.75" customHeight="1">
      <c r="A19" s="725">
        <v>7</v>
      </c>
      <c r="B19" s="2190"/>
      <c r="C19" s="2190"/>
      <c r="D19" s="2190"/>
      <c r="E19" s="2190"/>
      <c r="F19" s="2190"/>
      <c r="G19" s="2190"/>
      <c r="H19" s="2191"/>
    </row>
    <row r="20" spans="1:8" ht="27.75" customHeight="1">
      <c r="A20" s="725">
        <v>8</v>
      </c>
      <c r="B20" s="2190"/>
      <c r="C20" s="2190"/>
      <c r="D20" s="2190"/>
      <c r="E20" s="2190"/>
      <c r="F20" s="2190"/>
      <c r="G20" s="2190"/>
      <c r="H20" s="2191"/>
    </row>
    <row r="21" spans="1:8" ht="27.75" customHeight="1">
      <c r="A21" s="725">
        <v>9</v>
      </c>
      <c r="B21" s="2190"/>
      <c r="C21" s="2190"/>
      <c r="D21" s="2190"/>
      <c r="E21" s="2190"/>
      <c r="F21" s="2190"/>
      <c r="G21" s="2190"/>
      <c r="H21" s="2191"/>
    </row>
    <row r="22" spans="1:8" ht="27.75" customHeight="1">
      <c r="A22" s="726">
        <v>10</v>
      </c>
      <c r="B22" s="2192"/>
      <c r="C22" s="2192"/>
      <c r="D22" s="2192"/>
      <c r="E22" s="2192"/>
      <c r="F22" s="2192"/>
      <c r="G22" s="2192"/>
      <c r="H22" s="2193"/>
    </row>
    <row r="23" spans="1:8" ht="27.75" customHeight="1">
      <c r="A23" s="727" t="s">
        <v>357</v>
      </c>
      <c r="B23" s="2194" t="s">
        <v>764</v>
      </c>
      <c r="C23" s="2195"/>
      <c r="D23" s="2195"/>
      <c r="E23" s="2195"/>
      <c r="F23" s="2196"/>
      <c r="G23" s="734"/>
      <c r="H23" s="735" t="s">
        <v>851</v>
      </c>
    </row>
    <row r="25" spans="1:8" ht="27.75" customHeight="1">
      <c r="A25" s="2197" t="s">
        <v>1141</v>
      </c>
      <c r="B25" s="2198"/>
      <c r="C25" s="2198"/>
      <c r="D25" s="2198"/>
      <c r="E25" s="2198"/>
      <c r="F25" s="2198"/>
      <c r="G25" s="2198" t="s">
        <v>1044</v>
      </c>
      <c r="H25" s="2199"/>
    </row>
    <row r="26" spans="1:8" ht="27.75" customHeight="1">
      <c r="A26" s="725">
        <v>1</v>
      </c>
      <c r="B26" s="1910"/>
      <c r="C26" s="1911"/>
      <c r="D26" s="1911"/>
      <c r="E26" s="1911"/>
      <c r="F26" s="1912"/>
      <c r="G26" s="1910"/>
      <c r="H26" s="2189"/>
    </row>
    <row r="27" spans="1:8" ht="27.75" customHeight="1">
      <c r="A27" s="725">
        <v>2</v>
      </c>
      <c r="B27" s="1910"/>
      <c r="C27" s="1911"/>
      <c r="D27" s="1911"/>
      <c r="E27" s="1911"/>
      <c r="F27" s="1912"/>
      <c r="G27" s="1910"/>
      <c r="H27" s="2189"/>
    </row>
    <row r="28" spans="1:8" ht="27.75" customHeight="1">
      <c r="A28" s="725">
        <v>3</v>
      </c>
      <c r="B28" s="2200"/>
      <c r="C28" s="2201"/>
      <c r="D28" s="2201"/>
      <c r="E28" s="2201"/>
      <c r="F28" s="2202"/>
      <c r="G28" s="2200"/>
      <c r="H28" s="2203"/>
    </row>
    <row r="29" spans="1:8" ht="27.75" customHeight="1">
      <c r="A29" s="725">
        <v>4</v>
      </c>
      <c r="B29" s="2200"/>
      <c r="C29" s="2201"/>
      <c r="D29" s="2201"/>
      <c r="E29" s="2201"/>
      <c r="F29" s="2202"/>
      <c r="G29" s="2200"/>
      <c r="H29" s="2203"/>
    </row>
    <row r="30" spans="1:8" ht="27.75" customHeight="1">
      <c r="A30" s="728">
        <v>5</v>
      </c>
      <c r="B30" s="2204"/>
      <c r="C30" s="2205"/>
      <c r="D30" s="2205"/>
      <c r="E30" s="2205"/>
      <c r="F30" s="2206"/>
      <c r="G30" s="2204"/>
      <c r="H30" s="2207"/>
    </row>
    <row r="31" spans="1:8" ht="27.75" customHeight="1">
      <c r="A31" s="729" t="s">
        <v>357</v>
      </c>
      <c r="B31" s="2194" t="s">
        <v>1016</v>
      </c>
      <c r="C31" s="2195"/>
      <c r="D31" s="2195"/>
      <c r="E31" s="2195"/>
      <c r="F31" s="2196"/>
      <c r="G31" s="734"/>
      <c r="H31" s="734" t="s">
        <v>82</v>
      </c>
    </row>
    <row r="33" spans="1:10" ht="13.5" customHeight="1">
      <c r="B33" s="2209" t="s">
        <v>44</v>
      </c>
      <c r="C33" s="2209"/>
      <c r="D33" s="2209"/>
      <c r="E33" s="2209"/>
      <c r="F33" s="2210" t="s">
        <v>1142</v>
      </c>
      <c r="G33" s="2212"/>
      <c r="H33" s="2212" t="s">
        <v>1140</v>
      </c>
    </row>
    <row r="34" spans="1:10" ht="13.5" customHeight="1">
      <c r="B34" s="2209"/>
      <c r="C34" s="2209"/>
      <c r="D34" s="2209"/>
      <c r="E34" s="2209"/>
      <c r="F34" s="2211"/>
      <c r="G34" s="2213"/>
      <c r="H34" s="2213"/>
    </row>
    <row r="36" spans="1:10" ht="13.5" customHeight="1">
      <c r="B36" s="2214" t="s">
        <v>870</v>
      </c>
      <c r="C36" s="2215"/>
      <c r="D36" s="2215"/>
      <c r="E36" s="2215"/>
      <c r="F36" s="2216"/>
      <c r="G36" s="2220"/>
      <c r="H36" s="2221"/>
      <c r="J36" s="1" t="s">
        <v>156</v>
      </c>
    </row>
    <row r="37" spans="1:10" ht="13.5" customHeight="1">
      <c r="B37" s="2217"/>
      <c r="C37" s="2218"/>
      <c r="D37" s="2218"/>
      <c r="E37" s="2218"/>
      <c r="F37" s="2219"/>
      <c r="G37" s="2222"/>
      <c r="H37" s="2223"/>
      <c r="J37" s="1" t="s">
        <v>1144</v>
      </c>
    </row>
    <row r="38" spans="1:10" ht="32.25" customHeight="1">
      <c r="A38" s="2208" t="s">
        <v>1192</v>
      </c>
      <c r="B38" s="2208"/>
      <c r="C38" s="2208"/>
      <c r="D38" s="2208"/>
      <c r="E38" s="2208"/>
      <c r="F38" s="2208"/>
      <c r="G38" s="2208"/>
      <c r="H38" s="2208"/>
    </row>
    <row r="39" spans="1:10" ht="25.5" customHeight="1">
      <c r="A39" s="2208" t="s">
        <v>79</v>
      </c>
      <c r="B39" s="2208"/>
      <c r="C39" s="2208"/>
      <c r="D39" s="2208"/>
      <c r="E39" s="2208"/>
      <c r="F39" s="2208"/>
      <c r="G39" s="2208"/>
      <c r="H39" s="2208"/>
    </row>
    <row r="40" spans="1:10" ht="27" customHeight="1">
      <c r="A40" s="730" t="s">
        <v>1168</v>
      </c>
      <c r="B40" s="730"/>
      <c r="C40" s="730"/>
      <c r="D40" s="730"/>
      <c r="E40" s="730"/>
      <c r="F40" s="730"/>
      <c r="G40" s="730"/>
      <c r="H40" s="730"/>
    </row>
    <row r="41" spans="1:10">
      <c r="A41" s="731"/>
      <c r="B41" s="731"/>
      <c r="C41" s="731"/>
      <c r="D41" s="731"/>
      <c r="E41" s="731"/>
      <c r="F41" s="731"/>
      <c r="G41" s="731"/>
      <c r="H41" s="731"/>
    </row>
    <row r="42" spans="1:10">
      <c r="A42" s="731"/>
      <c r="B42" s="731"/>
      <c r="C42" s="731"/>
      <c r="D42" s="731"/>
      <c r="E42" s="731"/>
      <c r="F42" s="731"/>
      <c r="G42" s="731"/>
      <c r="H42" s="731"/>
    </row>
    <row r="43" spans="1:10">
      <c r="A43" s="731"/>
      <c r="B43" s="731"/>
      <c r="C43" s="731"/>
      <c r="D43" s="731"/>
      <c r="E43" s="731"/>
      <c r="F43" s="731"/>
      <c r="G43" s="731"/>
      <c r="H43" s="731"/>
    </row>
    <row r="44" spans="1:10">
      <c r="A44" s="731"/>
      <c r="B44" s="731"/>
      <c r="C44" s="731"/>
      <c r="D44" s="731"/>
      <c r="E44" s="731"/>
      <c r="F44" s="731"/>
      <c r="G44" s="731"/>
      <c r="H44" s="731"/>
    </row>
    <row r="45" spans="1:10">
      <c r="A45" s="731"/>
      <c r="B45" s="731"/>
      <c r="C45" s="731"/>
      <c r="D45" s="731"/>
      <c r="E45" s="731"/>
      <c r="F45" s="731"/>
      <c r="G45" s="731"/>
      <c r="H45" s="731"/>
    </row>
    <row r="46" spans="1:10">
      <c r="A46" s="731"/>
      <c r="B46" s="731"/>
      <c r="C46" s="731"/>
      <c r="D46" s="731"/>
      <c r="E46" s="731"/>
      <c r="F46" s="731"/>
      <c r="G46" s="731"/>
      <c r="H46" s="731"/>
    </row>
    <row r="47" spans="1:10">
      <c r="A47" s="731"/>
      <c r="B47" s="731"/>
      <c r="C47" s="731"/>
      <c r="D47" s="731"/>
      <c r="E47" s="731"/>
      <c r="F47" s="731"/>
      <c r="G47" s="731"/>
      <c r="H47" s="731"/>
    </row>
    <row r="56" ht="6.75" customHeight="1"/>
  </sheetData>
  <mergeCells count="57">
    <mergeCell ref="B30:F30"/>
    <mergeCell ref="G30:H30"/>
    <mergeCell ref="B31:F31"/>
    <mergeCell ref="A38:H38"/>
    <mergeCell ref="A39:H39"/>
    <mergeCell ref="B33:E34"/>
    <mergeCell ref="F33:F34"/>
    <mergeCell ref="G33:G34"/>
    <mergeCell ref="H33:H34"/>
    <mergeCell ref="B36:F37"/>
    <mergeCell ref="G36:H37"/>
    <mergeCell ref="B27:F27"/>
    <mergeCell ref="G27:H27"/>
    <mergeCell ref="B28:F28"/>
    <mergeCell ref="G28:H28"/>
    <mergeCell ref="B29:F29"/>
    <mergeCell ref="G29:H29"/>
    <mergeCell ref="B23:F23"/>
    <mergeCell ref="A25:F25"/>
    <mergeCell ref="G25:H25"/>
    <mergeCell ref="B26:F26"/>
    <mergeCell ref="G26:H26"/>
    <mergeCell ref="B20:F20"/>
    <mergeCell ref="G20:H20"/>
    <mergeCell ref="B21:F21"/>
    <mergeCell ref="G21:H21"/>
    <mergeCell ref="B22:F22"/>
    <mergeCell ref="G22:H22"/>
    <mergeCell ref="B17:F17"/>
    <mergeCell ref="G17:H17"/>
    <mergeCell ref="B18:F18"/>
    <mergeCell ref="G18:H18"/>
    <mergeCell ref="B19:F19"/>
    <mergeCell ref="G19:H19"/>
    <mergeCell ref="B14:F14"/>
    <mergeCell ref="G14:H14"/>
    <mergeCell ref="B15:F15"/>
    <mergeCell ref="G15:H15"/>
    <mergeCell ref="B16:F16"/>
    <mergeCell ref="G16:H16"/>
    <mergeCell ref="A11:H11"/>
    <mergeCell ref="A12:F12"/>
    <mergeCell ref="G12:H12"/>
    <mergeCell ref="B13:F13"/>
    <mergeCell ref="G13:H13"/>
    <mergeCell ref="A8:F8"/>
    <mergeCell ref="G8:H8"/>
    <mergeCell ref="A9:F9"/>
    <mergeCell ref="G9:H9"/>
    <mergeCell ref="A10:F10"/>
    <mergeCell ref="G10:H10"/>
    <mergeCell ref="G1:J1"/>
    <mergeCell ref="G2:H2"/>
    <mergeCell ref="G3:H3"/>
    <mergeCell ref="A5:H5"/>
    <mergeCell ref="A7:B7"/>
    <mergeCell ref="C7:H7"/>
  </mergeCells>
  <phoneticPr fontId="7"/>
  <dataValidations count="1">
    <dataValidation type="list" allowBlank="1" showInputMessage="1" showErrorMessage="1" sqref="G36:H37">
      <formula1>$J$36:$J$37</formula1>
    </dataValidation>
  </dataValidations>
  <hyperlinks>
    <hyperlink ref="J3"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8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selection activeCell="F45" sqref="F45"/>
    </sheetView>
  </sheetViews>
  <sheetFormatPr defaultRowHeight="13.5"/>
  <cols>
    <col min="1" max="1" width="6.75" style="1" customWidth="1"/>
    <col min="2" max="5" width="12.75" style="1" customWidth="1"/>
    <col min="6" max="6" width="13.25" style="1" customWidth="1"/>
    <col min="7" max="7" width="17.75" style="1" customWidth="1"/>
    <col min="8" max="8" width="6.5" style="1" customWidth="1"/>
    <col min="9" max="9" width="9" style="1" customWidth="1"/>
    <col min="10" max="16384" width="9" style="1"/>
  </cols>
  <sheetData>
    <row r="1" spans="1:10" ht="14.25" customHeight="1">
      <c r="A1" s="1" t="s">
        <v>1145</v>
      </c>
      <c r="G1" s="2165"/>
      <c r="H1" s="2165"/>
      <c r="I1" s="2165"/>
      <c r="J1" s="2165"/>
    </row>
    <row r="2" spans="1:10" ht="21" customHeight="1">
      <c r="F2" s="739" t="s">
        <v>452</v>
      </c>
      <c r="G2" s="2166"/>
      <c r="H2" s="2166"/>
      <c r="I2" s="733"/>
      <c r="J2" s="733"/>
    </row>
    <row r="3" spans="1:10" ht="21" customHeight="1">
      <c r="F3" s="739" t="s">
        <v>691</v>
      </c>
      <c r="G3" s="1903"/>
      <c r="H3" s="1903"/>
    </row>
    <row r="4" spans="1:10" ht="21" customHeight="1">
      <c r="F4" s="732"/>
      <c r="G4" s="732"/>
      <c r="H4" s="732"/>
    </row>
    <row r="5" spans="1:10" ht="24" customHeight="1">
      <c r="A5" s="2167" t="s">
        <v>173</v>
      </c>
      <c r="B5" s="2167"/>
      <c r="C5" s="2167"/>
      <c r="D5" s="2167"/>
      <c r="E5" s="2167"/>
      <c r="F5" s="2167"/>
      <c r="G5" s="2167"/>
      <c r="H5" s="2167"/>
      <c r="I5" s="736"/>
      <c r="J5" s="737"/>
    </row>
    <row r="6" spans="1:10" ht="12" customHeight="1">
      <c r="A6" s="723"/>
      <c r="B6" s="723"/>
      <c r="C6" s="723"/>
      <c r="D6" s="723"/>
      <c r="E6" s="723"/>
      <c r="F6" s="723"/>
      <c r="G6" s="723"/>
      <c r="H6" s="723"/>
      <c r="I6" s="736"/>
      <c r="J6" s="737"/>
    </row>
    <row r="7" spans="1:10" ht="26.25" customHeight="1">
      <c r="A7" s="2168" t="s">
        <v>78</v>
      </c>
      <c r="B7" s="2169"/>
      <c r="C7" s="2169" t="s">
        <v>222</v>
      </c>
      <c r="D7" s="2169"/>
      <c r="E7" s="2169"/>
      <c r="F7" s="2169"/>
      <c r="G7" s="2169"/>
      <c r="H7" s="2170"/>
    </row>
    <row r="8" spans="1:10" ht="27" customHeight="1">
      <c r="A8" s="2224" t="s">
        <v>388</v>
      </c>
      <c r="B8" s="2225"/>
      <c r="C8" s="2225"/>
      <c r="D8" s="2225"/>
      <c r="E8" s="2225"/>
      <c r="F8" s="2225"/>
      <c r="G8" s="2226" t="s">
        <v>1199</v>
      </c>
      <c r="H8" s="2227"/>
    </row>
    <row r="9" spans="1:10" ht="27" customHeight="1">
      <c r="A9" s="2175" t="s">
        <v>261</v>
      </c>
      <c r="B9" s="2176"/>
      <c r="C9" s="2176"/>
      <c r="D9" s="2176"/>
      <c r="E9" s="2176"/>
      <c r="F9" s="2176"/>
      <c r="G9" s="1903" t="s">
        <v>1201</v>
      </c>
      <c r="H9" s="2177"/>
    </row>
    <row r="10" spans="1:10" ht="27" customHeight="1">
      <c r="A10" s="2178" t="s">
        <v>1193</v>
      </c>
      <c r="B10" s="2179"/>
      <c r="C10" s="2179"/>
      <c r="D10" s="2179"/>
      <c r="E10" s="2179"/>
      <c r="F10" s="2179"/>
      <c r="G10" s="2180" t="s">
        <v>1203</v>
      </c>
      <c r="H10" s="2181"/>
    </row>
    <row r="11" spans="1:10" ht="19.5" customHeight="1">
      <c r="A11" s="2182"/>
      <c r="B11" s="2182"/>
      <c r="C11" s="2182"/>
      <c r="D11" s="2182"/>
      <c r="E11" s="2182"/>
      <c r="F11" s="2182"/>
      <c r="G11" s="2182"/>
      <c r="H11" s="2182"/>
    </row>
    <row r="12" spans="1:10" ht="23.25" customHeight="1">
      <c r="A12" s="2183" t="s">
        <v>1139</v>
      </c>
      <c r="B12" s="2184"/>
      <c r="C12" s="2184"/>
      <c r="D12" s="2184"/>
      <c r="E12" s="2184"/>
      <c r="F12" s="2184"/>
      <c r="G12" s="2184" t="s">
        <v>1044</v>
      </c>
      <c r="H12" s="2185"/>
    </row>
    <row r="13" spans="1:10" ht="18.75" customHeight="1">
      <c r="A13" s="724">
        <v>1</v>
      </c>
      <c r="B13" s="2186" t="s">
        <v>846</v>
      </c>
      <c r="C13" s="2186"/>
      <c r="D13" s="2186"/>
      <c r="E13" s="2186"/>
      <c r="F13" s="2186"/>
      <c r="G13" s="2186">
        <v>1</v>
      </c>
      <c r="H13" s="2187"/>
    </row>
    <row r="14" spans="1:10" ht="18.75" customHeight="1">
      <c r="A14" s="725">
        <v>2</v>
      </c>
      <c r="B14" s="1924" t="s">
        <v>848</v>
      </c>
      <c r="C14" s="1924"/>
      <c r="D14" s="1924"/>
      <c r="E14" s="1924"/>
      <c r="F14" s="1924"/>
      <c r="G14" s="1924">
        <v>1</v>
      </c>
      <c r="H14" s="2188"/>
    </row>
    <row r="15" spans="1:10" ht="18.75" customHeight="1">
      <c r="A15" s="725">
        <v>3</v>
      </c>
      <c r="B15" s="1924" t="s">
        <v>852</v>
      </c>
      <c r="C15" s="1924"/>
      <c r="D15" s="1924"/>
      <c r="E15" s="1924"/>
      <c r="F15" s="1924"/>
      <c r="G15" s="1924">
        <v>1</v>
      </c>
      <c r="H15" s="2188"/>
    </row>
    <row r="16" spans="1:10" ht="18.75" customHeight="1">
      <c r="A16" s="725">
        <v>4</v>
      </c>
      <c r="B16" s="1924" t="s">
        <v>754</v>
      </c>
      <c r="C16" s="1924"/>
      <c r="D16" s="1924"/>
      <c r="E16" s="1924"/>
      <c r="F16" s="1924"/>
      <c r="G16" s="1924">
        <v>0.5</v>
      </c>
      <c r="H16" s="2189"/>
    </row>
    <row r="17" spans="1:11" ht="18.75" customHeight="1">
      <c r="A17" s="725">
        <v>5</v>
      </c>
      <c r="B17" s="1924" t="s">
        <v>856</v>
      </c>
      <c r="C17" s="1924"/>
      <c r="D17" s="1924"/>
      <c r="E17" s="1924"/>
      <c r="F17" s="1924"/>
      <c r="G17" s="1924">
        <v>0.8</v>
      </c>
      <c r="H17" s="2188"/>
    </row>
    <row r="18" spans="1:11" ht="18.75" customHeight="1">
      <c r="A18" s="725">
        <v>6</v>
      </c>
      <c r="B18" s="2190"/>
      <c r="C18" s="2190"/>
      <c r="D18" s="2190"/>
      <c r="E18" s="2190"/>
      <c r="F18" s="2190"/>
      <c r="G18" s="2190"/>
      <c r="H18" s="2191"/>
    </row>
    <row r="19" spans="1:11" ht="18.75" customHeight="1">
      <c r="A19" s="725">
        <v>7</v>
      </c>
      <c r="B19" s="2190"/>
      <c r="C19" s="2190"/>
      <c r="D19" s="2190"/>
      <c r="E19" s="2190"/>
      <c r="F19" s="2190"/>
      <c r="G19" s="2190"/>
      <c r="H19" s="2191"/>
    </row>
    <row r="20" spans="1:11" ht="18.75" customHeight="1">
      <c r="A20" s="725">
        <v>8</v>
      </c>
      <c r="B20" s="2190"/>
      <c r="C20" s="2190"/>
      <c r="D20" s="2190"/>
      <c r="E20" s="2190"/>
      <c r="F20" s="2190"/>
      <c r="G20" s="2190"/>
      <c r="H20" s="2191"/>
    </row>
    <row r="21" spans="1:11" ht="18.75" customHeight="1">
      <c r="A21" s="725">
        <v>9</v>
      </c>
      <c r="B21" s="2190"/>
      <c r="C21" s="2190"/>
      <c r="D21" s="2190"/>
      <c r="E21" s="2190"/>
      <c r="F21" s="2190"/>
      <c r="G21" s="2190"/>
      <c r="H21" s="2191"/>
    </row>
    <row r="22" spans="1:11" ht="18.75" customHeight="1">
      <c r="A22" s="726">
        <v>10</v>
      </c>
      <c r="B22" s="2192"/>
      <c r="C22" s="2192"/>
      <c r="D22" s="2192"/>
      <c r="E22" s="2192"/>
      <c r="F22" s="2192"/>
      <c r="G22" s="2192"/>
      <c r="H22" s="2193"/>
    </row>
    <row r="23" spans="1:11" ht="21.75" customHeight="1">
      <c r="A23" s="727" t="s">
        <v>357</v>
      </c>
      <c r="B23" s="2194" t="s">
        <v>764</v>
      </c>
      <c r="C23" s="2195"/>
      <c r="D23" s="2195"/>
      <c r="E23" s="2195"/>
      <c r="F23" s="2195"/>
      <c r="G23" s="734">
        <v>4.3</v>
      </c>
      <c r="H23" s="735" t="s">
        <v>851</v>
      </c>
      <c r="K23" s="740"/>
    </row>
    <row r="25" spans="1:11" ht="18.75" customHeight="1">
      <c r="A25" s="2197" t="s">
        <v>1141</v>
      </c>
      <c r="B25" s="2198"/>
      <c r="C25" s="2198"/>
      <c r="D25" s="2198"/>
      <c r="E25" s="2198"/>
      <c r="F25" s="2198"/>
      <c r="G25" s="2198" t="s">
        <v>1044</v>
      </c>
      <c r="H25" s="2199"/>
    </row>
    <row r="26" spans="1:11" ht="21.75" customHeight="1">
      <c r="A26" s="725">
        <v>1</v>
      </c>
      <c r="B26" s="1910" t="s">
        <v>846</v>
      </c>
      <c r="C26" s="1911"/>
      <c r="D26" s="1911"/>
      <c r="E26" s="1911"/>
      <c r="F26" s="1912"/>
      <c r="G26" s="1910">
        <v>1</v>
      </c>
      <c r="H26" s="2189"/>
    </row>
    <row r="27" spans="1:11" ht="21.75" customHeight="1">
      <c r="A27" s="725">
        <v>2</v>
      </c>
      <c r="B27" s="1910" t="s">
        <v>848</v>
      </c>
      <c r="C27" s="1911"/>
      <c r="D27" s="1911"/>
      <c r="E27" s="1911"/>
      <c r="F27" s="1912"/>
      <c r="G27" s="1910">
        <v>1</v>
      </c>
      <c r="H27" s="2189"/>
    </row>
    <row r="28" spans="1:11" ht="21.75" customHeight="1">
      <c r="A28" s="725">
        <v>3</v>
      </c>
      <c r="B28" s="2200"/>
      <c r="C28" s="2201"/>
      <c r="D28" s="2201"/>
      <c r="E28" s="2201"/>
      <c r="F28" s="2202"/>
      <c r="G28" s="2200"/>
      <c r="H28" s="2203"/>
    </row>
    <row r="29" spans="1:11" ht="21.75" customHeight="1">
      <c r="A29" s="725">
        <v>4</v>
      </c>
      <c r="B29" s="2200"/>
      <c r="C29" s="2201"/>
      <c r="D29" s="2201"/>
      <c r="E29" s="2201"/>
      <c r="F29" s="2202"/>
      <c r="G29" s="2200"/>
      <c r="H29" s="2203"/>
    </row>
    <row r="30" spans="1:11" ht="21.75" customHeight="1">
      <c r="A30" s="728">
        <v>5</v>
      </c>
      <c r="B30" s="2204"/>
      <c r="C30" s="2205"/>
      <c r="D30" s="2205"/>
      <c r="E30" s="2205"/>
      <c r="F30" s="2206"/>
      <c r="G30" s="2204"/>
      <c r="H30" s="2207"/>
    </row>
    <row r="31" spans="1:11" ht="21.75" customHeight="1">
      <c r="A31" s="729" t="s">
        <v>357</v>
      </c>
      <c r="B31" s="2194" t="s">
        <v>1016</v>
      </c>
      <c r="C31" s="2195"/>
      <c r="D31" s="2195"/>
      <c r="E31" s="2195"/>
      <c r="F31" s="2195"/>
      <c r="G31" s="734">
        <v>2</v>
      </c>
      <c r="H31" s="734" t="s">
        <v>82</v>
      </c>
    </row>
    <row r="33" spans="1:10" ht="13.5" customHeight="1">
      <c r="B33" s="2209" t="s">
        <v>44</v>
      </c>
      <c r="C33" s="2209"/>
      <c r="D33" s="2209"/>
      <c r="E33" s="2209"/>
      <c r="F33" s="2229" t="s">
        <v>1142</v>
      </c>
      <c r="G33" s="2212">
        <f>G23+G31</f>
        <v>6.3</v>
      </c>
      <c r="H33" s="2212" t="s">
        <v>1140</v>
      </c>
    </row>
    <row r="34" spans="1:10" ht="13.5" customHeight="1">
      <c r="B34" s="2209"/>
      <c r="C34" s="2209"/>
      <c r="D34" s="2209"/>
      <c r="E34" s="2209"/>
      <c r="F34" s="2230"/>
      <c r="G34" s="2213"/>
      <c r="H34" s="2213"/>
    </row>
    <row r="36" spans="1:10" ht="13.5" customHeight="1">
      <c r="B36" s="2214" t="s">
        <v>870</v>
      </c>
      <c r="C36" s="2215"/>
      <c r="D36" s="2215"/>
      <c r="E36" s="2215"/>
      <c r="F36" s="2216"/>
      <c r="G36" s="2220" t="s">
        <v>156</v>
      </c>
      <c r="H36" s="2221"/>
      <c r="J36" s="1" t="s">
        <v>156</v>
      </c>
    </row>
    <row r="37" spans="1:10" ht="13.5" customHeight="1">
      <c r="B37" s="2217"/>
      <c r="C37" s="2218"/>
      <c r="D37" s="2218"/>
      <c r="E37" s="2218"/>
      <c r="F37" s="2219"/>
      <c r="G37" s="2222"/>
      <c r="H37" s="2223"/>
      <c r="J37" s="1" t="s">
        <v>1144</v>
      </c>
    </row>
    <row r="38" spans="1:10" ht="32.25" customHeight="1">
      <c r="A38" s="2228" t="s">
        <v>1204</v>
      </c>
      <c r="B38" s="2228"/>
      <c r="C38" s="2228"/>
      <c r="D38" s="2228"/>
      <c r="E38" s="2228"/>
      <c r="F38" s="2228"/>
      <c r="G38" s="2228"/>
      <c r="H38" s="2228"/>
    </row>
    <row r="39" spans="1:10" ht="25.5" customHeight="1">
      <c r="A39" s="2228" t="s">
        <v>1194</v>
      </c>
      <c r="B39" s="2228"/>
      <c r="C39" s="2228"/>
      <c r="D39" s="2228"/>
      <c r="E39" s="2228"/>
      <c r="F39" s="2228"/>
      <c r="G39" s="2228"/>
      <c r="H39" s="2228"/>
    </row>
    <row r="40" spans="1:10" ht="27" customHeight="1">
      <c r="A40" s="738" t="s">
        <v>1168</v>
      </c>
      <c r="B40" s="738"/>
      <c r="C40" s="738"/>
      <c r="D40" s="738"/>
      <c r="E40" s="738"/>
      <c r="F40" s="738"/>
      <c r="G40" s="738"/>
      <c r="H40" s="738"/>
    </row>
    <row r="41" spans="1:10">
      <c r="A41" s="731"/>
      <c r="B41" s="731"/>
      <c r="C41" s="731"/>
      <c r="D41" s="731"/>
      <c r="E41" s="731"/>
      <c r="F41" s="731"/>
      <c r="G41" s="731"/>
      <c r="H41" s="731"/>
    </row>
    <row r="42" spans="1:10">
      <c r="A42" s="731"/>
      <c r="B42" s="731"/>
      <c r="C42" s="731"/>
      <c r="D42" s="731"/>
      <c r="E42" s="731"/>
      <c r="F42" s="731"/>
      <c r="G42" s="731"/>
      <c r="H42" s="731"/>
    </row>
    <row r="43" spans="1:10">
      <c r="A43" s="731"/>
      <c r="B43" s="731"/>
      <c r="C43" s="731"/>
      <c r="D43" s="731"/>
      <c r="E43" s="731"/>
      <c r="F43" s="731"/>
      <c r="G43" s="731"/>
      <c r="H43" s="731"/>
    </row>
    <row r="44" spans="1:10">
      <c r="A44" s="731"/>
      <c r="B44" s="731"/>
      <c r="C44" s="731"/>
      <c r="D44" s="731"/>
      <c r="E44" s="731"/>
      <c r="F44" s="731"/>
      <c r="G44" s="731"/>
      <c r="H44" s="731"/>
    </row>
    <row r="45" spans="1:10">
      <c r="A45" s="731"/>
      <c r="B45" s="731"/>
      <c r="C45" s="731"/>
      <c r="D45" s="731"/>
      <c r="E45" s="731"/>
      <c r="F45" s="731"/>
      <c r="G45" s="731"/>
      <c r="H45" s="731"/>
    </row>
    <row r="46" spans="1:10">
      <c r="A46" s="731"/>
      <c r="B46" s="731"/>
      <c r="C46" s="731"/>
      <c r="D46" s="731"/>
      <c r="E46" s="731"/>
      <c r="F46" s="731"/>
      <c r="G46" s="731"/>
      <c r="H46" s="731"/>
    </row>
    <row r="47" spans="1:10">
      <c r="A47" s="731"/>
      <c r="B47" s="731"/>
      <c r="C47" s="731"/>
      <c r="D47" s="731"/>
      <c r="E47" s="731"/>
      <c r="F47" s="731"/>
      <c r="G47" s="731"/>
      <c r="H47" s="731"/>
    </row>
  </sheetData>
  <mergeCells count="57">
    <mergeCell ref="B30:F30"/>
    <mergeCell ref="G30:H30"/>
    <mergeCell ref="B31:F31"/>
    <mergeCell ref="A38:H38"/>
    <mergeCell ref="A39:H39"/>
    <mergeCell ref="B33:E34"/>
    <mergeCell ref="F33:F34"/>
    <mergeCell ref="G33:G34"/>
    <mergeCell ref="H33:H34"/>
    <mergeCell ref="B36:F37"/>
    <mergeCell ref="G36:H37"/>
    <mergeCell ref="B27:F27"/>
    <mergeCell ref="G27:H27"/>
    <mergeCell ref="B28:F28"/>
    <mergeCell ref="G28:H28"/>
    <mergeCell ref="B29:F29"/>
    <mergeCell ref="G29:H29"/>
    <mergeCell ref="B23:F23"/>
    <mergeCell ref="A25:F25"/>
    <mergeCell ref="G25:H25"/>
    <mergeCell ref="B26:F26"/>
    <mergeCell ref="G26:H26"/>
    <mergeCell ref="B20:F20"/>
    <mergeCell ref="G20:H20"/>
    <mergeCell ref="B21:F21"/>
    <mergeCell ref="G21:H21"/>
    <mergeCell ref="B22:F22"/>
    <mergeCell ref="G22:H22"/>
    <mergeCell ref="B17:F17"/>
    <mergeCell ref="G17:H17"/>
    <mergeCell ref="B18:F18"/>
    <mergeCell ref="G18:H18"/>
    <mergeCell ref="B19:F19"/>
    <mergeCell ref="G19:H19"/>
    <mergeCell ref="B14:F14"/>
    <mergeCell ref="G14:H14"/>
    <mergeCell ref="B15:F15"/>
    <mergeCell ref="G15:H15"/>
    <mergeCell ref="B16:F16"/>
    <mergeCell ref="G16:H16"/>
    <mergeCell ref="A11:H11"/>
    <mergeCell ref="A12:F12"/>
    <mergeCell ref="G12:H12"/>
    <mergeCell ref="B13:F13"/>
    <mergeCell ref="G13:H13"/>
    <mergeCell ref="A8:F8"/>
    <mergeCell ref="G8:H8"/>
    <mergeCell ref="A9:F9"/>
    <mergeCell ref="G9:H9"/>
    <mergeCell ref="A10:F10"/>
    <mergeCell ref="G10:H10"/>
    <mergeCell ref="G1:J1"/>
    <mergeCell ref="G2:H2"/>
    <mergeCell ref="G3:H3"/>
    <mergeCell ref="A5:H5"/>
    <mergeCell ref="A7:B7"/>
    <mergeCell ref="C7:H7"/>
  </mergeCells>
  <phoneticPr fontId="7"/>
  <dataValidations count="1">
    <dataValidation type="list" allowBlank="1" showInputMessage="1" showErrorMessage="1" sqref="G36:H37">
      <formula1>$J$36:$J$37</formula1>
    </dataValidation>
  </dataValidations>
  <printOptions horizontalCentered="1"/>
  <pageMargins left="0.70866141732283472" right="0.70866141732283472" top="0.94488188976377963" bottom="0.74803149606299213" header="0.31496062992125984" footer="0.31496062992125984"/>
  <pageSetup paperSize="9" scale="72"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SheetLayoutView="100" workbookViewId="0"/>
  </sheetViews>
  <sheetFormatPr defaultRowHeight="13.5"/>
  <cols>
    <col min="1" max="1" width="1.25" style="1" customWidth="1"/>
    <col min="2" max="2" width="24.25" style="1" customWidth="1"/>
    <col min="3" max="3" width="4" style="1" customWidth="1"/>
    <col min="4" max="5" width="20.125" style="1" customWidth="1"/>
    <col min="6" max="6" width="12.75" style="1" customWidth="1"/>
    <col min="7" max="7" width="11.25" style="1" customWidth="1"/>
    <col min="8" max="8" width="3.125" style="1" customWidth="1"/>
    <col min="9" max="9" width="3.75" style="1" customWidth="1"/>
    <col min="10" max="10" width="2.5" style="1" customWidth="1"/>
    <col min="11" max="256" width="9" style="1" customWidth="1"/>
    <col min="257" max="257" width="1.25" style="1" customWidth="1"/>
    <col min="258" max="258" width="24.25" style="1" customWidth="1"/>
    <col min="259" max="259" width="4" style="1" customWidth="1"/>
    <col min="260" max="261" width="20.125" style="1" customWidth="1"/>
    <col min="262" max="262" width="12.75" style="1" customWidth="1"/>
    <col min="263" max="263" width="11.25" style="1" customWidth="1"/>
    <col min="264" max="264" width="3.125" style="1" customWidth="1"/>
    <col min="265" max="265" width="3.75" style="1" customWidth="1"/>
    <col min="266" max="266" width="2.5" style="1" customWidth="1"/>
    <col min="267" max="512" width="9" style="1" customWidth="1"/>
    <col min="513" max="513" width="1.25" style="1" customWidth="1"/>
    <col min="514" max="514" width="24.25" style="1" customWidth="1"/>
    <col min="515" max="515" width="4" style="1" customWidth="1"/>
    <col min="516" max="517" width="20.125" style="1" customWidth="1"/>
    <col min="518" max="518" width="12.75" style="1" customWidth="1"/>
    <col min="519" max="519" width="11.25" style="1" customWidth="1"/>
    <col min="520" max="520" width="3.125" style="1" customWidth="1"/>
    <col min="521" max="521" width="3.75" style="1" customWidth="1"/>
    <col min="522" max="522" width="2.5" style="1" customWidth="1"/>
    <col min="523" max="768" width="9" style="1" customWidth="1"/>
    <col min="769" max="769" width="1.25" style="1" customWidth="1"/>
    <col min="770" max="770" width="24.25" style="1" customWidth="1"/>
    <col min="771" max="771" width="4" style="1" customWidth="1"/>
    <col min="772" max="773" width="20.125" style="1" customWidth="1"/>
    <col min="774" max="774" width="12.75" style="1" customWidth="1"/>
    <col min="775" max="775" width="11.25" style="1" customWidth="1"/>
    <col min="776" max="776" width="3.125" style="1" customWidth="1"/>
    <col min="777" max="777" width="3.75" style="1" customWidth="1"/>
    <col min="778" max="778" width="2.5" style="1" customWidth="1"/>
    <col min="779" max="1024" width="9" style="1" customWidth="1"/>
    <col min="1025" max="1025" width="1.25" style="1" customWidth="1"/>
    <col min="1026" max="1026" width="24.25" style="1" customWidth="1"/>
    <col min="1027" max="1027" width="4" style="1" customWidth="1"/>
    <col min="1028" max="1029" width="20.125" style="1" customWidth="1"/>
    <col min="1030" max="1030" width="12.75" style="1" customWidth="1"/>
    <col min="1031" max="1031" width="11.25" style="1" customWidth="1"/>
    <col min="1032" max="1032" width="3.125" style="1" customWidth="1"/>
    <col min="1033" max="1033" width="3.75" style="1" customWidth="1"/>
    <col min="1034" max="1034" width="2.5" style="1" customWidth="1"/>
    <col min="1035" max="1280" width="9" style="1" customWidth="1"/>
    <col min="1281" max="1281" width="1.25" style="1" customWidth="1"/>
    <col min="1282" max="1282" width="24.25" style="1" customWidth="1"/>
    <col min="1283" max="1283" width="4" style="1" customWidth="1"/>
    <col min="1284" max="1285" width="20.125" style="1" customWidth="1"/>
    <col min="1286" max="1286" width="12.75" style="1" customWidth="1"/>
    <col min="1287" max="1287" width="11.25" style="1" customWidth="1"/>
    <col min="1288" max="1288" width="3.125" style="1" customWidth="1"/>
    <col min="1289" max="1289" width="3.75" style="1" customWidth="1"/>
    <col min="1290" max="1290" width="2.5" style="1" customWidth="1"/>
    <col min="1291" max="1536" width="9" style="1" customWidth="1"/>
    <col min="1537" max="1537" width="1.25" style="1" customWidth="1"/>
    <col min="1538" max="1538" width="24.25" style="1" customWidth="1"/>
    <col min="1539" max="1539" width="4" style="1" customWidth="1"/>
    <col min="1540" max="1541" width="20.125" style="1" customWidth="1"/>
    <col min="1542" max="1542" width="12.75" style="1" customWidth="1"/>
    <col min="1543" max="1543" width="11.25" style="1" customWidth="1"/>
    <col min="1544" max="1544" width="3.125" style="1" customWidth="1"/>
    <col min="1545" max="1545" width="3.75" style="1" customWidth="1"/>
    <col min="1546" max="1546" width="2.5" style="1" customWidth="1"/>
    <col min="1547" max="1792" width="9" style="1" customWidth="1"/>
    <col min="1793" max="1793" width="1.25" style="1" customWidth="1"/>
    <col min="1794" max="1794" width="24.25" style="1" customWidth="1"/>
    <col min="1795" max="1795" width="4" style="1" customWidth="1"/>
    <col min="1796" max="1797" width="20.125" style="1" customWidth="1"/>
    <col min="1798" max="1798" width="12.75" style="1" customWidth="1"/>
    <col min="1799" max="1799" width="11.25" style="1" customWidth="1"/>
    <col min="1800" max="1800" width="3.125" style="1" customWidth="1"/>
    <col min="1801" max="1801" width="3.75" style="1" customWidth="1"/>
    <col min="1802" max="1802" width="2.5" style="1" customWidth="1"/>
    <col min="1803" max="2048" width="9" style="1" customWidth="1"/>
    <col min="2049" max="2049" width="1.25" style="1" customWidth="1"/>
    <col min="2050" max="2050" width="24.25" style="1" customWidth="1"/>
    <col min="2051" max="2051" width="4" style="1" customWidth="1"/>
    <col min="2052" max="2053" width="20.125" style="1" customWidth="1"/>
    <col min="2054" max="2054" width="12.75" style="1" customWidth="1"/>
    <col min="2055" max="2055" width="11.25" style="1" customWidth="1"/>
    <col min="2056" max="2056" width="3.125" style="1" customWidth="1"/>
    <col min="2057" max="2057" width="3.75" style="1" customWidth="1"/>
    <col min="2058" max="2058" width="2.5" style="1" customWidth="1"/>
    <col min="2059" max="2304" width="9" style="1" customWidth="1"/>
    <col min="2305" max="2305" width="1.25" style="1" customWidth="1"/>
    <col min="2306" max="2306" width="24.25" style="1" customWidth="1"/>
    <col min="2307" max="2307" width="4" style="1" customWidth="1"/>
    <col min="2308" max="2309" width="20.125" style="1" customWidth="1"/>
    <col min="2310" max="2310" width="12.75" style="1" customWidth="1"/>
    <col min="2311" max="2311" width="11.25" style="1" customWidth="1"/>
    <col min="2312" max="2312" width="3.125" style="1" customWidth="1"/>
    <col min="2313" max="2313" width="3.75" style="1" customWidth="1"/>
    <col min="2314" max="2314" width="2.5" style="1" customWidth="1"/>
    <col min="2315" max="2560" width="9" style="1" customWidth="1"/>
    <col min="2561" max="2561" width="1.25" style="1" customWidth="1"/>
    <col min="2562" max="2562" width="24.25" style="1" customWidth="1"/>
    <col min="2563" max="2563" width="4" style="1" customWidth="1"/>
    <col min="2564" max="2565" width="20.125" style="1" customWidth="1"/>
    <col min="2566" max="2566" width="12.75" style="1" customWidth="1"/>
    <col min="2567" max="2567" width="11.25" style="1" customWidth="1"/>
    <col min="2568" max="2568" width="3.125" style="1" customWidth="1"/>
    <col min="2569" max="2569" width="3.75" style="1" customWidth="1"/>
    <col min="2570" max="2570" width="2.5" style="1" customWidth="1"/>
    <col min="2571" max="2816" width="9" style="1" customWidth="1"/>
    <col min="2817" max="2817" width="1.25" style="1" customWidth="1"/>
    <col min="2818" max="2818" width="24.25" style="1" customWidth="1"/>
    <col min="2819" max="2819" width="4" style="1" customWidth="1"/>
    <col min="2820" max="2821" width="20.125" style="1" customWidth="1"/>
    <col min="2822" max="2822" width="12.75" style="1" customWidth="1"/>
    <col min="2823" max="2823" width="11.25" style="1" customWidth="1"/>
    <col min="2824" max="2824" width="3.125" style="1" customWidth="1"/>
    <col min="2825" max="2825" width="3.75" style="1" customWidth="1"/>
    <col min="2826" max="2826" width="2.5" style="1" customWidth="1"/>
    <col min="2827" max="3072" width="9" style="1" customWidth="1"/>
    <col min="3073" max="3073" width="1.25" style="1" customWidth="1"/>
    <col min="3074" max="3074" width="24.25" style="1" customWidth="1"/>
    <col min="3075" max="3075" width="4" style="1" customWidth="1"/>
    <col min="3076" max="3077" width="20.125" style="1" customWidth="1"/>
    <col min="3078" max="3078" width="12.75" style="1" customWidth="1"/>
    <col min="3079" max="3079" width="11.25" style="1" customWidth="1"/>
    <col min="3080" max="3080" width="3.125" style="1" customWidth="1"/>
    <col min="3081" max="3081" width="3.75" style="1" customWidth="1"/>
    <col min="3082" max="3082" width="2.5" style="1" customWidth="1"/>
    <col min="3083" max="3328" width="9" style="1" customWidth="1"/>
    <col min="3329" max="3329" width="1.25" style="1" customWidth="1"/>
    <col min="3330" max="3330" width="24.25" style="1" customWidth="1"/>
    <col min="3331" max="3331" width="4" style="1" customWidth="1"/>
    <col min="3332" max="3333" width="20.125" style="1" customWidth="1"/>
    <col min="3334" max="3334" width="12.75" style="1" customWidth="1"/>
    <col min="3335" max="3335" width="11.25" style="1" customWidth="1"/>
    <col min="3336" max="3336" width="3.125" style="1" customWidth="1"/>
    <col min="3337" max="3337" width="3.75" style="1" customWidth="1"/>
    <col min="3338" max="3338" width="2.5" style="1" customWidth="1"/>
    <col min="3339" max="3584" width="9" style="1" customWidth="1"/>
    <col min="3585" max="3585" width="1.25" style="1" customWidth="1"/>
    <col min="3586" max="3586" width="24.25" style="1" customWidth="1"/>
    <col min="3587" max="3587" width="4" style="1" customWidth="1"/>
    <col min="3588" max="3589" width="20.125" style="1" customWidth="1"/>
    <col min="3590" max="3590" width="12.75" style="1" customWidth="1"/>
    <col min="3591" max="3591" width="11.25" style="1" customWidth="1"/>
    <col min="3592" max="3592" width="3.125" style="1" customWidth="1"/>
    <col min="3593" max="3593" width="3.75" style="1" customWidth="1"/>
    <col min="3594" max="3594" width="2.5" style="1" customWidth="1"/>
    <col min="3595" max="3840" width="9" style="1" customWidth="1"/>
    <col min="3841" max="3841" width="1.25" style="1" customWidth="1"/>
    <col min="3842" max="3842" width="24.25" style="1" customWidth="1"/>
    <col min="3843" max="3843" width="4" style="1" customWidth="1"/>
    <col min="3844" max="3845" width="20.125" style="1" customWidth="1"/>
    <col min="3846" max="3846" width="12.75" style="1" customWidth="1"/>
    <col min="3847" max="3847" width="11.25" style="1" customWidth="1"/>
    <col min="3848" max="3848" width="3.125" style="1" customWidth="1"/>
    <col min="3849" max="3849" width="3.75" style="1" customWidth="1"/>
    <col min="3850" max="3850" width="2.5" style="1" customWidth="1"/>
    <col min="3851" max="4096" width="9" style="1" customWidth="1"/>
    <col min="4097" max="4097" width="1.25" style="1" customWidth="1"/>
    <col min="4098" max="4098" width="24.25" style="1" customWidth="1"/>
    <col min="4099" max="4099" width="4" style="1" customWidth="1"/>
    <col min="4100" max="4101" width="20.125" style="1" customWidth="1"/>
    <col min="4102" max="4102" width="12.75" style="1" customWidth="1"/>
    <col min="4103" max="4103" width="11.25" style="1" customWidth="1"/>
    <col min="4104" max="4104" width="3.125" style="1" customWidth="1"/>
    <col min="4105" max="4105" width="3.75" style="1" customWidth="1"/>
    <col min="4106" max="4106" width="2.5" style="1" customWidth="1"/>
    <col min="4107" max="4352" width="9" style="1" customWidth="1"/>
    <col min="4353" max="4353" width="1.25" style="1" customWidth="1"/>
    <col min="4354" max="4354" width="24.25" style="1" customWidth="1"/>
    <col min="4355" max="4355" width="4" style="1" customWidth="1"/>
    <col min="4356" max="4357" width="20.125" style="1" customWidth="1"/>
    <col min="4358" max="4358" width="12.75" style="1" customWidth="1"/>
    <col min="4359" max="4359" width="11.25" style="1" customWidth="1"/>
    <col min="4360" max="4360" width="3.125" style="1" customWidth="1"/>
    <col min="4361" max="4361" width="3.75" style="1" customWidth="1"/>
    <col min="4362" max="4362" width="2.5" style="1" customWidth="1"/>
    <col min="4363" max="4608" width="9" style="1" customWidth="1"/>
    <col min="4609" max="4609" width="1.25" style="1" customWidth="1"/>
    <col min="4610" max="4610" width="24.25" style="1" customWidth="1"/>
    <col min="4611" max="4611" width="4" style="1" customWidth="1"/>
    <col min="4612" max="4613" width="20.125" style="1" customWidth="1"/>
    <col min="4614" max="4614" width="12.75" style="1" customWidth="1"/>
    <col min="4615" max="4615" width="11.25" style="1" customWidth="1"/>
    <col min="4616" max="4616" width="3.125" style="1" customWidth="1"/>
    <col min="4617" max="4617" width="3.75" style="1" customWidth="1"/>
    <col min="4618" max="4618" width="2.5" style="1" customWidth="1"/>
    <col min="4619" max="4864" width="9" style="1" customWidth="1"/>
    <col min="4865" max="4865" width="1.25" style="1" customWidth="1"/>
    <col min="4866" max="4866" width="24.25" style="1" customWidth="1"/>
    <col min="4867" max="4867" width="4" style="1" customWidth="1"/>
    <col min="4868" max="4869" width="20.125" style="1" customWidth="1"/>
    <col min="4870" max="4870" width="12.75" style="1" customWidth="1"/>
    <col min="4871" max="4871" width="11.25" style="1" customWidth="1"/>
    <col min="4872" max="4872" width="3.125" style="1" customWidth="1"/>
    <col min="4873" max="4873" width="3.75" style="1" customWidth="1"/>
    <col min="4874" max="4874" width="2.5" style="1" customWidth="1"/>
    <col min="4875" max="5120" width="9" style="1" customWidth="1"/>
    <col min="5121" max="5121" width="1.25" style="1" customWidth="1"/>
    <col min="5122" max="5122" width="24.25" style="1" customWidth="1"/>
    <col min="5123" max="5123" width="4" style="1" customWidth="1"/>
    <col min="5124" max="5125" width="20.125" style="1" customWidth="1"/>
    <col min="5126" max="5126" width="12.75" style="1" customWidth="1"/>
    <col min="5127" max="5127" width="11.25" style="1" customWidth="1"/>
    <col min="5128" max="5128" width="3.125" style="1" customWidth="1"/>
    <col min="5129" max="5129" width="3.75" style="1" customWidth="1"/>
    <col min="5130" max="5130" width="2.5" style="1" customWidth="1"/>
    <col min="5131" max="5376" width="9" style="1" customWidth="1"/>
    <col min="5377" max="5377" width="1.25" style="1" customWidth="1"/>
    <col min="5378" max="5378" width="24.25" style="1" customWidth="1"/>
    <col min="5379" max="5379" width="4" style="1" customWidth="1"/>
    <col min="5380" max="5381" width="20.125" style="1" customWidth="1"/>
    <col min="5382" max="5382" width="12.75" style="1" customWidth="1"/>
    <col min="5383" max="5383" width="11.25" style="1" customWidth="1"/>
    <col min="5384" max="5384" width="3.125" style="1" customWidth="1"/>
    <col min="5385" max="5385" width="3.75" style="1" customWidth="1"/>
    <col min="5386" max="5386" width="2.5" style="1" customWidth="1"/>
    <col min="5387" max="5632" width="9" style="1" customWidth="1"/>
    <col min="5633" max="5633" width="1.25" style="1" customWidth="1"/>
    <col min="5634" max="5634" width="24.25" style="1" customWidth="1"/>
    <col min="5635" max="5635" width="4" style="1" customWidth="1"/>
    <col min="5636" max="5637" width="20.125" style="1" customWidth="1"/>
    <col min="5638" max="5638" width="12.75" style="1" customWidth="1"/>
    <col min="5639" max="5639" width="11.25" style="1" customWidth="1"/>
    <col min="5640" max="5640" width="3.125" style="1" customWidth="1"/>
    <col min="5641" max="5641" width="3.75" style="1" customWidth="1"/>
    <col min="5642" max="5642" width="2.5" style="1" customWidth="1"/>
    <col min="5643" max="5888" width="9" style="1" customWidth="1"/>
    <col min="5889" max="5889" width="1.25" style="1" customWidth="1"/>
    <col min="5890" max="5890" width="24.25" style="1" customWidth="1"/>
    <col min="5891" max="5891" width="4" style="1" customWidth="1"/>
    <col min="5892" max="5893" width="20.125" style="1" customWidth="1"/>
    <col min="5894" max="5894" width="12.75" style="1" customWidth="1"/>
    <col min="5895" max="5895" width="11.25" style="1" customWidth="1"/>
    <col min="5896" max="5896" width="3.125" style="1" customWidth="1"/>
    <col min="5897" max="5897" width="3.75" style="1" customWidth="1"/>
    <col min="5898" max="5898" width="2.5" style="1" customWidth="1"/>
    <col min="5899" max="6144" width="9" style="1" customWidth="1"/>
    <col min="6145" max="6145" width="1.25" style="1" customWidth="1"/>
    <col min="6146" max="6146" width="24.25" style="1" customWidth="1"/>
    <col min="6147" max="6147" width="4" style="1" customWidth="1"/>
    <col min="6148" max="6149" width="20.125" style="1" customWidth="1"/>
    <col min="6150" max="6150" width="12.75" style="1" customWidth="1"/>
    <col min="6151" max="6151" width="11.25" style="1" customWidth="1"/>
    <col min="6152" max="6152" width="3.125" style="1" customWidth="1"/>
    <col min="6153" max="6153" width="3.75" style="1" customWidth="1"/>
    <col min="6154" max="6154" width="2.5" style="1" customWidth="1"/>
    <col min="6155" max="6400" width="9" style="1" customWidth="1"/>
    <col min="6401" max="6401" width="1.25" style="1" customWidth="1"/>
    <col min="6402" max="6402" width="24.25" style="1" customWidth="1"/>
    <col min="6403" max="6403" width="4" style="1" customWidth="1"/>
    <col min="6404" max="6405" width="20.125" style="1" customWidth="1"/>
    <col min="6406" max="6406" width="12.75" style="1" customWidth="1"/>
    <col min="6407" max="6407" width="11.25" style="1" customWidth="1"/>
    <col min="6408" max="6408" width="3.125" style="1" customWidth="1"/>
    <col min="6409" max="6409" width="3.75" style="1" customWidth="1"/>
    <col min="6410" max="6410" width="2.5" style="1" customWidth="1"/>
    <col min="6411" max="6656" width="9" style="1" customWidth="1"/>
    <col min="6657" max="6657" width="1.25" style="1" customWidth="1"/>
    <col min="6658" max="6658" width="24.25" style="1" customWidth="1"/>
    <col min="6659" max="6659" width="4" style="1" customWidth="1"/>
    <col min="6660" max="6661" width="20.125" style="1" customWidth="1"/>
    <col min="6662" max="6662" width="12.75" style="1" customWidth="1"/>
    <col min="6663" max="6663" width="11.25" style="1" customWidth="1"/>
    <col min="6664" max="6664" width="3.125" style="1" customWidth="1"/>
    <col min="6665" max="6665" width="3.75" style="1" customWidth="1"/>
    <col min="6666" max="6666" width="2.5" style="1" customWidth="1"/>
    <col min="6667" max="6912" width="9" style="1" customWidth="1"/>
    <col min="6913" max="6913" width="1.25" style="1" customWidth="1"/>
    <col min="6914" max="6914" width="24.25" style="1" customWidth="1"/>
    <col min="6915" max="6915" width="4" style="1" customWidth="1"/>
    <col min="6916" max="6917" width="20.125" style="1" customWidth="1"/>
    <col min="6918" max="6918" width="12.75" style="1" customWidth="1"/>
    <col min="6919" max="6919" width="11.25" style="1" customWidth="1"/>
    <col min="6920" max="6920" width="3.125" style="1" customWidth="1"/>
    <col min="6921" max="6921" width="3.75" style="1" customWidth="1"/>
    <col min="6922" max="6922" width="2.5" style="1" customWidth="1"/>
    <col min="6923" max="7168" width="9" style="1" customWidth="1"/>
    <col min="7169" max="7169" width="1.25" style="1" customWidth="1"/>
    <col min="7170" max="7170" width="24.25" style="1" customWidth="1"/>
    <col min="7171" max="7171" width="4" style="1" customWidth="1"/>
    <col min="7172" max="7173" width="20.125" style="1" customWidth="1"/>
    <col min="7174" max="7174" width="12.75" style="1" customWidth="1"/>
    <col min="7175" max="7175" width="11.25" style="1" customWidth="1"/>
    <col min="7176" max="7176" width="3.125" style="1" customWidth="1"/>
    <col min="7177" max="7177" width="3.75" style="1" customWidth="1"/>
    <col min="7178" max="7178" width="2.5" style="1" customWidth="1"/>
    <col min="7179" max="7424" width="9" style="1" customWidth="1"/>
    <col min="7425" max="7425" width="1.25" style="1" customWidth="1"/>
    <col min="7426" max="7426" width="24.25" style="1" customWidth="1"/>
    <col min="7427" max="7427" width="4" style="1" customWidth="1"/>
    <col min="7428" max="7429" width="20.125" style="1" customWidth="1"/>
    <col min="7430" max="7430" width="12.75" style="1" customWidth="1"/>
    <col min="7431" max="7431" width="11.25" style="1" customWidth="1"/>
    <col min="7432" max="7432" width="3.125" style="1" customWidth="1"/>
    <col min="7433" max="7433" width="3.75" style="1" customWidth="1"/>
    <col min="7434" max="7434" width="2.5" style="1" customWidth="1"/>
    <col min="7435" max="7680" width="9" style="1" customWidth="1"/>
    <col min="7681" max="7681" width="1.25" style="1" customWidth="1"/>
    <col min="7682" max="7682" width="24.25" style="1" customWidth="1"/>
    <col min="7683" max="7683" width="4" style="1" customWidth="1"/>
    <col min="7684" max="7685" width="20.125" style="1" customWidth="1"/>
    <col min="7686" max="7686" width="12.75" style="1" customWidth="1"/>
    <col min="7687" max="7687" width="11.25" style="1" customWidth="1"/>
    <col min="7688" max="7688" width="3.125" style="1" customWidth="1"/>
    <col min="7689" max="7689" width="3.75" style="1" customWidth="1"/>
    <col min="7690" max="7690" width="2.5" style="1" customWidth="1"/>
    <col min="7691" max="7936" width="9" style="1" customWidth="1"/>
    <col min="7937" max="7937" width="1.25" style="1" customWidth="1"/>
    <col min="7938" max="7938" width="24.25" style="1" customWidth="1"/>
    <col min="7939" max="7939" width="4" style="1" customWidth="1"/>
    <col min="7940" max="7941" width="20.125" style="1" customWidth="1"/>
    <col min="7942" max="7942" width="12.75" style="1" customWidth="1"/>
    <col min="7943" max="7943" width="11.25" style="1" customWidth="1"/>
    <col min="7944" max="7944" width="3.125" style="1" customWidth="1"/>
    <col min="7945" max="7945" width="3.75" style="1" customWidth="1"/>
    <col min="7946" max="7946" width="2.5" style="1" customWidth="1"/>
    <col min="7947" max="8192" width="9" style="1" customWidth="1"/>
    <col min="8193" max="8193" width="1.25" style="1" customWidth="1"/>
    <col min="8194" max="8194" width="24.25" style="1" customWidth="1"/>
    <col min="8195" max="8195" width="4" style="1" customWidth="1"/>
    <col min="8196" max="8197" width="20.125" style="1" customWidth="1"/>
    <col min="8198" max="8198" width="12.75" style="1" customWidth="1"/>
    <col min="8199" max="8199" width="11.25" style="1" customWidth="1"/>
    <col min="8200" max="8200" width="3.125" style="1" customWidth="1"/>
    <col min="8201" max="8201" width="3.75" style="1" customWidth="1"/>
    <col min="8202" max="8202" width="2.5" style="1" customWidth="1"/>
    <col min="8203" max="8448" width="9" style="1" customWidth="1"/>
    <col min="8449" max="8449" width="1.25" style="1" customWidth="1"/>
    <col min="8450" max="8450" width="24.25" style="1" customWidth="1"/>
    <col min="8451" max="8451" width="4" style="1" customWidth="1"/>
    <col min="8452" max="8453" width="20.125" style="1" customWidth="1"/>
    <col min="8454" max="8454" width="12.75" style="1" customWidth="1"/>
    <col min="8455" max="8455" width="11.25" style="1" customWidth="1"/>
    <col min="8456" max="8456" width="3.125" style="1" customWidth="1"/>
    <col min="8457" max="8457" width="3.75" style="1" customWidth="1"/>
    <col min="8458" max="8458" width="2.5" style="1" customWidth="1"/>
    <col min="8459" max="8704" width="9" style="1" customWidth="1"/>
    <col min="8705" max="8705" width="1.25" style="1" customWidth="1"/>
    <col min="8706" max="8706" width="24.25" style="1" customWidth="1"/>
    <col min="8707" max="8707" width="4" style="1" customWidth="1"/>
    <col min="8708" max="8709" width="20.125" style="1" customWidth="1"/>
    <col min="8710" max="8710" width="12.75" style="1" customWidth="1"/>
    <col min="8711" max="8711" width="11.25" style="1" customWidth="1"/>
    <col min="8712" max="8712" width="3.125" style="1" customWidth="1"/>
    <col min="8713" max="8713" width="3.75" style="1" customWidth="1"/>
    <col min="8714" max="8714" width="2.5" style="1" customWidth="1"/>
    <col min="8715" max="8960" width="9" style="1" customWidth="1"/>
    <col min="8961" max="8961" width="1.25" style="1" customWidth="1"/>
    <col min="8962" max="8962" width="24.25" style="1" customWidth="1"/>
    <col min="8963" max="8963" width="4" style="1" customWidth="1"/>
    <col min="8964" max="8965" width="20.125" style="1" customWidth="1"/>
    <col min="8966" max="8966" width="12.75" style="1" customWidth="1"/>
    <col min="8967" max="8967" width="11.25" style="1" customWidth="1"/>
    <col min="8968" max="8968" width="3.125" style="1" customWidth="1"/>
    <col min="8969" max="8969" width="3.75" style="1" customWidth="1"/>
    <col min="8970" max="8970" width="2.5" style="1" customWidth="1"/>
    <col min="8971" max="9216" width="9" style="1" customWidth="1"/>
    <col min="9217" max="9217" width="1.25" style="1" customWidth="1"/>
    <col min="9218" max="9218" width="24.25" style="1" customWidth="1"/>
    <col min="9219" max="9219" width="4" style="1" customWidth="1"/>
    <col min="9220" max="9221" width="20.125" style="1" customWidth="1"/>
    <col min="9222" max="9222" width="12.75" style="1" customWidth="1"/>
    <col min="9223" max="9223" width="11.25" style="1" customWidth="1"/>
    <col min="9224" max="9224" width="3.125" style="1" customWidth="1"/>
    <col min="9225" max="9225" width="3.75" style="1" customWidth="1"/>
    <col min="9226" max="9226" width="2.5" style="1" customWidth="1"/>
    <col min="9227" max="9472" width="9" style="1" customWidth="1"/>
    <col min="9473" max="9473" width="1.25" style="1" customWidth="1"/>
    <col min="9474" max="9474" width="24.25" style="1" customWidth="1"/>
    <col min="9475" max="9475" width="4" style="1" customWidth="1"/>
    <col min="9476" max="9477" width="20.125" style="1" customWidth="1"/>
    <col min="9478" max="9478" width="12.75" style="1" customWidth="1"/>
    <col min="9479" max="9479" width="11.25" style="1" customWidth="1"/>
    <col min="9480" max="9480" width="3.125" style="1" customWidth="1"/>
    <col min="9481" max="9481" width="3.75" style="1" customWidth="1"/>
    <col min="9482" max="9482" width="2.5" style="1" customWidth="1"/>
    <col min="9483" max="9728" width="9" style="1" customWidth="1"/>
    <col min="9729" max="9729" width="1.25" style="1" customWidth="1"/>
    <col min="9730" max="9730" width="24.25" style="1" customWidth="1"/>
    <col min="9731" max="9731" width="4" style="1" customWidth="1"/>
    <col min="9732" max="9733" width="20.125" style="1" customWidth="1"/>
    <col min="9734" max="9734" width="12.75" style="1" customWidth="1"/>
    <col min="9735" max="9735" width="11.25" style="1" customWidth="1"/>
    <col min="9736" max="9736" width="3.125" style="1" customWidth="1"/>
    <col min="9737" max="9737" width="3.75" style="1" customWidth="1"/>
    <col min="9738" max="9738" width="2.5" style="1" customWidth="1"/>
    <col min="9739" max="9984" width="9" style="1" customWidth="1"/>
    <col min="9985" max="9985" width="1.25" style="1" customWidth="1"/>
    <col min="9986" max="9986" width="24.25" style="1" customWidth="1"/>
    <col min="9987" max="9987" width="4" style="1" customWidth="1"/>
    <col min="9988" max="9989" width="20.125" style="1" customWidth="1"/>
    <col min="9990" max="9990" width="12.75" style="1" customWidth="1"/>
    <col min="9991" max="9991" width="11.25" style="1" customWidth="1"/>
    <col min="9992" max="9992" width="3.125" style="1" customWidth="1"/>
    <col min="9993" max="9993" width="3.75" style="1" customWidth="1"/>
    <col min="9994" max="9994" width="2.5" style="1" customWidth="1"/>
    <col min="9995" max="10240" width="9" style="1" customWidth="1"/>
    <col min="10241" max="10241" width="1.25" style="1" customWidth="1"/>
    <col min="10242" max="10242" width="24.25" style="1" customWidth="1"/>
    <col min="10243" max="10243" width="4" style="1" customWidth="1"/>
    <col min="10244" max="10245" width="20.125" style="1" customWidth="1"/>
    <col min="10246" max="10246" width="12.75" style="1" customWidth="1"/>
    <col min="10247" max="10247" width="11.25" style="1" customWidth="1"/>
    <col min="10248" max="10248" width="3.125" style="1" customWidth="1"/>
    <col min="10249" max="10249" width="3.75" style="1" customWidth="1"/>
    <col min="10250" max="10250" width="2.5" style="1" customWidth="1"/>
    <col min="10251" max="10496" width="9" style="1" customWidth="1"/>
    <col min="10497" max="10497" width="1.25" style="1" customWidth="1"/>
    <col min="10498" max="10498" width="24.25" style="1" customWidth="1"/>
    <col min="10499" max="10499" width="4" style="1" customWidth="1"/>
    <col min="10500" max="10501" width="20.125" style="1" customWidth="1"/>
    <col min="10502" max="10502" width="12.75" style="1" customWidth="1"/>
    <col min="10503" max="10503" width="11.25" style="1" customWidth="1"/>
    <col min="10504" max="10504" width="3.125" style="1" customWidth="1"/>
    <col min="10505" max="10505" width="3.75" style="1" customWidth="1"/>
    <col min="10506" max="10506" width="2.5" style="1" customWidth="1"/>
    <col min="10507" max="10752" width="9" style="1" customWidth="1"/>
    <col min="10753" max="10753" width="1.25" style="1" customWidth="1"/>
    <col min="10754" max="10754" width="24.25" style="1" customWidth="1"/>
    <col min="10755" max="10755" width="4" style="1" customWidth="1"/>
    <col min="10756" max="10757" width="20.125" style="1" customWidth="1"/>
    <col min="10758" max="10758" width="12.75" style="1" customWidth="1"/>
    <col min="10759" max="10759" width="11.25" style="1" customWidth="1"/>
    <col min="10760" max="10760" width="3.125" style="1" customWidth="1"/>
    <col min="10761" max="10761" width="3.75" style="1" customWidth="1"/>
    <col min="10762" max="10762" width="2.5" style="1" customWidth="1"/>
    <col min="10763" max="11008" width="9" style="1" customWidth="1"/>
    <col min="11009" max="11009" width="1.25" style="1" customWidth="1"/>
    <col min="11010" max="11010" width="24.25" style="1" customWidth="1"/>
    <col min="11011" max="11011" width="4" style="1" customWidth="1"/>
    <col min="11012" max="11013" width="20.125" style="1" customWidth="1"/>
    <col min="11014" max="11014" width="12.75" style="1" customWidth="1"/>
    <col min="11015" max="11015" width="11.25" style="1" customWidth="1"/>
    <col min="11016" max="11016" width="3.125" style="1" customWidth="1"/>
    <col min="11017" max="11017" width="3.75" style="1" customWidth="1"/>
    <col min="11018" max="11018" width="2.5" style="1" customWidth="1"/>
    <col min="11019" max="11264" width="9" style="1" customWidth="1"/>
    <col min="11265" max="11265" width="1.25" style="1" customWidth="1"/>
    <col min="11266" max="11266" width="24.25" style="1" customWidth="1"/>
    <col min="11267" max="11267" width="4" style="1" customWidth="1"/>
    <col min="11268" max="11269" width="20.125" style="1" customWidth="1"/>
    <col min="11270" max="11270" width="12.75" style="1" customWidth="1"/>
    <col min="11271" max="11271" width="11.25" style="1" customWidth="1"/>
    <col min="11272" max="11272" width="3.125" style="1" customWidth="1"/>
    <col min="11273" max="11273" width="3.75" style="1" customWidth="1"/>
    <col min="11274" max="11274" width="2.5" style="1" customWidth="1"/>
    <col min="11275" max="11520" width="9" style="1" customWidth="1"/>
    <col min="11521" max="11521" width="1.25" style="1" customWidth="1"/>
    <col min="11522" max="11522" width="24.25" style="1" customWidth="1"/>
    <col min="11523" max="11523" width="4" style="1" customWidth="1"/>
    <col min="11524" max="11525" width="20.125" style="1" customWidth="1"/>
    <col min="11526" max="11526" width="12.75" style="1" customWidth="1"/>
    <col min="11527" max="11527" width="11.25" style="1" customWidth="1"/>
    <col min="11528" max="11528" width="3.125" style="1" customWidth="1"/>
    <col min="11529" max="11529" width="3.75" style="1" customWidth="1"/>
    <col min="11530" max="11530" width="2.5" style="1" customWidth="1"/>
    <col min="11531" max="11776" width="9" style="1" customWidth="1"/>
    <col min="11777" max="11777" width="1.25" style="1" customWidth="1"/>
    <col min="11778" max="11778" width="24.25" style="1" customWidth="1"/>
    <col min="11779" max="11779" width="4" style="1" customWidth="1"/>
    <col min="11780" max="11781" width="20.125" style="1" customWidth="1"/>
    <col min="11782" max="11782" width="12.75" style="1" customWidth="1"/>
    <col min="11783" max="11783" width="11.25" style="1" customWidth="1"/>
    <col min="11784" max="11784" width="3.125" style="1" customWidth="1"/>
    <col min="11785" max="11785" width="3.75" style="1" customWidth="1"/>
    <col min="11786" max="11786" width="2.5" style="1" customWidth="1"/>
    <col min="11787" max="12032" width="9" style="1" customWidth="1"/>
    <col min="12033" max="12033" width="1.25" style="1" customWidth="1"/>
    <col min="12034" max="12034" width="24.25" style="1" customWidth="1"/>
    <col min="12035" max="12035" width="4" style="1" customWidth="1"/>
    <col min="12036" max="12037" width="20.125" style="1" customWidth="1"/>
    <col min="12038" max="12038" width="12.75" style="1" customWidth="1"/>
    <col min="12039" max="12039" width="11.25" style="1" customWidth="1"/>
    <col min="12040" max="12040" width="3.125" style="1" customWidth="1"/>
    <col min="12041" max="12041" width="3.75" style="1" customWidth="1"/>
    <col min="12042" max="12042" width="2.5" style="1" customWidth="1"/>
    <col min="12043" max="12288" width="9" style="1" customWidth="1"/>
    <col min="12289" max="12289" width="1.25" style="1" customWidth="1"/>
    <col min="12290" max="12290" width="24.25" style="1" customWidth="1"/>
    <col min="12291" max="12291" width="4" style="1" customWidth="1"/>
    <col min="12292" max="12293" width="20.125" style="1" customWidth="1"/>
    <col min="12294" max="12294" width="12.75" style="1" customWidth="1"/>
    <col min="12295" max="12295" width="11.25" style="1" customWidth="1"/>
    <col min="12296" max="12296" width="3.125" style="1" customWidth="1"/>
    <col min="12297" max="12297" width="3.75" style="1" customWidth="1"/>
    <col min="12298" max="12298" width="2.5" style="1" customWidth="1"/>
    <col min="12299" max="12544" width="9" style="1" customWidth="1"/>
    <col min="12545" max="12545" width="1.25" style="1" customWidth="1"/>
    <col min="12546" max="12546" width="24.25" style="1" customWidth="1"/>
    <col min="12547" max="12547" width="4" style="1" customWidth="1"/>
    <col min="12548" max="12549" width="20.125" style="1" customWidth="1"/>
    <col min="12550" max="12550" width="12.75" style="1" customWidth="1"/>
    <col min="12551" max="12551" width="11.25" style="1" customWidth="1"/>
    <col min="12552" max="12552" width="3.125" style="1" customWidth="1"/>
    <col min="12553" max="12553" width="3.75" style="1" customWidth="1"/>
    <col min="12554" max="12554" width="2.5" style="1" customWidth="1"/>
    <col min="12555" max="12800" width="9" style="1" customWidth="1"/>
    <col min="12801" max="12801" width="1.25" style="1" customWidth="1"/>
    <col min="12802" max="12802" width="24.25" style="1" customWidth="1"/>
    <col min="12803" max="12803" width="4" style="1" customWidth="1"/>
    <col min="12804" max="12805" width="20.125" style="1" customWidth="1"/>
    <col min="12806" max="12806" width="12.75" style="1" customWidth="1"/>
    <col min="12807" max="12807" width="11.25" style="1" customWidth="1"/>
    <col min="12808" max="12808" width="3.125" style="1" customWidth="1"/>
    <col min="12809" max="12809" width="3.75" style="1" customWidth="1"/>
    <col min="12810" max="12810" width="2.5" style="1" customWidth="1"/>
    <col min="12811" max="13056" width="9" style="1" customWidth="1"/>
    <col min="13057" max="13057" width="1.25" style="1" customWidth="1"/>
    <col min="13058" max="13058" width="24.25" style="1" customWidth="1"/>
    <col min="13059" max="13059" width="4" style="1" customWidth="1"/>
    <col min="13060" max="13061" width="20.125" style="1" customWidth="1"/>
    <col min="13062" max="13062" width="12.75" style="1" customWidth="1"/>
    <col min="13063" max="13063" width="11.25" style="1" customWidth="1"/>
    <col min="13064" max="13064" width="3.125" style="1" customWidth="1"/>
    <col min="13065" max="13065" width="3.75" style="1" customWidth="1"/>
    <col min="13066" max="13066" width="2.5" style="1" customWidth="1"/>
    <col min="13067" max="13312" width="9" style="1" customWidth="1"/>
    <col min="13313" max="13313" width="1.25" style="1" customWidth="1"/>
    <col min="13314" max="13314" width="24.25" style="1" customWidth="1"/>
    <col min="13315" max="13315" width="4" style="1" customWidth="1"/>
    <col min="13316" max="13317" width="20.125" style="1" customWidth="1"/>
    <col min="13318" max="13318" width="12.75" style="1" customWidth="1"/>
    <col min="13319" max="13319" width="11.25" style="1" customWidth="1"/>
    <col min="13320" max="13320" width="3.125" style="1" customWidth="1"/>
    <col min="13321" max="13321" width="3.75" style="1" customWidth="1"/>
    <col min="13322" max="13322" width="2.5" style="1" customWidth="1"/>
    <col min="13323" max="13568" width="9" style="1" customWidth="1"/>
    <col min="13569" max="13569" width="1.25" style="1" customWidth="1"/>
    <col min="13570" max="13570" width="24.25" style="1" customWidth="1"/>
    <col min="13571" max="13571" width="4" style="1" customWidth="1"/>
    <col min="13572" max="13573" width="20.125" style="1" customWidth="1"/>
    <col min="13574" max="13574" width="12.75" style="1" customWidth="1"/>
    <col min="13575" max="13575" width="11.25" style="1" customWidth="1"/>
    <col min="13576" max="13576" width="3.125" style="1" customWidth="1"/>
    <col min="13577" max="13577" width="3.75" style="1" customWidth="1"/>
    <col min="13578" max="13578" width="2.5" style="1" customWidth="1"/>
    <col min="13579" max="13824" width="9" style="1" customWidth="1"/>
    <col min="13825" max="13825" width="1.25" style="1" customWidth="1"/>
    <col min="13826" max="13826" width="24.25" style="1" customWidth="1"/>
    <col min="13827" max="13827" width="4" style="1" customWidth="1"/>
    <col min="13828" max="13829" width="20.125" style="1" customWidth="1"/>
    <col min="13830" max="13830" width="12.75" style="1" customWidth="1"/>
    <col min="13831" max="13831" width="11.25" style="1" customWidth="1"/>
    <col min="13832" max="13832" width="3.125" style="1" customWidth="1"/>
    <col min="13833" max="13833" width="3.75" style="1" customWidth="1"/>
    <col min="13834" max="13834" width="2.5" style="1" customWidth="1"/>
    <col min="13835" max="14080" width="9" style="1" customWidth="1"/>
    <col min="14081" max="14081" width="1.25" style="1" customWidth="1"/>
    <col min="14082" max="14082" width="24.25" style="1" customWidth="1"/>
    <col min="14083" max="14083" width="4" style="1" customWidth="1"/>
    <col min="14084" max="14085" width="20.125" style="1" customWidth="1"/>
    <col min="14086" max="14086" width="12.75" style="1" customWidth="1"/>
    <col min="14087" max="14087" width="11.25" style="1" customWidth="1"/>
    <col min="14088" max="14088" width="3.125" style="1" customWidth="1"/>
    <col min="14089" max="14089" width="3.75" style="1" customWidth="1"/>
    <col min="14090" max="14090" width="2.5" style="1" customWidth="1"/>
    <col min="14091" max="14336" width="9" style="1" customWidth="1"/>
    <col min="14337" max="14337" width="1.25" style="1" customWidth="1"/>
    <col min="14338" max="14338" width="24.25" style="1" customWidth="1"/>
    <col min="14339" max="14339" width="4" style="1" customWidth="1"/>
    <col min="14340" max="14341" width="20.125" style="1" customWidth="1"/>
    <col min="14342" max="14342" width="12.75" style="1" customWidth="1"/>
    <col min="14343" max="14343" width="11.25" style="1" customWidth="1"/>
    <col min="14344" max="14344" width="3.125" style="1" customWidth="1"/>
    <col min="14345" max="14345" width="3.75" style="1" customWidth="1"/>
    <col min="14346" max="14346" width="2.5" style="1" customWidth="1"/>
    <col min="14347" max="14592" width="9" style="1" customWidth="1"/>
    <col min="14593" max="14593" width="1.25" style="1" customWidth="1"/>
    <col min="14594" max="14594" width="24.25" style="1" customWidth="1"/>
    <col min="14595" max="14595" width="4" style="1" customWidth="1"/>
    <col min="14596" max="14597" width="20.125" style="1" customWidth="1"/>
    <col min="14598" max="14598" width="12.75" style="1" customWidth="1"/>
    <col min="14599" max="14599" width="11.25" style="1" customWidth="1"/>
    <col min="14600" max="14600" width="3.125" style="1" customWidth="1"/>
    <col min="14601" max="14601" width="3.75" style="1" customWidth="1"/>
    <col min="14602" max="14602" width="2.5" style="1" customWidth="1"/>
    <col min="14603" max="14848" width="9" style="1" customWidth="1"/>
    <col min="14849" max="14849" width="1.25" style="1" customWidth="1"/>
    <col min="14850" max="14850" width="24.25" style="1" customWidth="1"/>
    <col min="14851" max="14851" width="4" style="1" customWidth="1"/>
    <col min="14852" max="14853" width="20.125" style="1" customWidth="1"/>
    <col min="14854" max="14854" width="12.75" style="1" customWidth="1"/>
    <col min="14855" max="14855" width="11.25" style="1" customWidth="1"/>
    <col min="14856" max="14856" width="3.125" style="1" customWidth="1"/>
    <col min="14857" max="14857" width="3.75" style="1" customWidth="1"/>
    <col min="14858" max="14858" width="2.5" style="1" customWidth="1"/>
    <col min="14859" max="15104" width="9" style="1" customWidth="1"/>
    <col min="15105" max="15105" width="1.25" style="1" customWidth="1"/>
    <col min="15106" max="15106" width="24.25" style="1" customWidth="1"/>
    <col min="15107" max="15107" width="4" style="1" customWidth="1"/>
    <col min="15108" max="15109" width="20.125" style="1" customWidth="1"/>
    <col min="15110" max="15110" width="12.75" style="1" customWidth="1"/>
    <col min="15111" max="15111" width="11.25" style="1" customWidth="1"/>
    <col min="15112" max="15112" width="3.125" style="1" customWidth="1"/>
    <col min="15113" max="15113" width="3.75" style="1" customWidth="1"/>
    <col min="15114" max="15114" width="2.5" style="1" customWidth="1"/>
    <col min="15115" max="15360" width="9" style="1" customWidth="1"/>
    <col min="15361" max="15361" width="1.25" style="1" customWidth="1"/>
    <col min="15362" max="15362" width="24.25" style="1" customWidth="1"/>
    <col min="15363" max="15363" width="4" style="1" customWidth="1"/>
    <col min="15364" max="15365" width="20.125" style="1" customWidth="1"/>
    <col min="15366" max="15366" width="12.75" style="1" customWidth="1"/>
    <col min="15367" max="15367" width="11.25" style="1" customWidth="1"/>
    <col min="15368" max="15368" width="3.125" style="1" customWidth="1"/>
    <col min="15369" max="15369" width="3.75" style="1" customWidth="1"/>
    <col min="15370" max="15370" width="2.5" style="1" customWidth="1"/>
    <col min="15371" max="15616" width="9" style="1" customWidth="1"/>
    <col min="15617" max="15617" width="1.25" style="1" customWidth="1"/>
    <col min="15618" max="15618" width="24.25" style="1" customWidth="1"/>
    <col min="15619" max="15619" width="4" style="1" customWidth="1"/>
    <col min="15620" max="15621" width="20.125" style="1" customWidth="1"/>
    <col min="15622" max="15622" width="12.75" style="1" customWidth="1"/>
    <col min="15623" max="15623" width="11.25" style="1" customWidth="1"/>
    <col min="15624" max="15624" width="3.125" style="1" customWidth="1"/>
    <col min="15625" max="15625" width="3.75" style="1" customWidth="1"/>
    <col min="15626" max="15626" width="2.5" style="1" customWidth="1"/>
    <col min="15627" max="15872" width="9" style="1" customWidth="1"/>
    <col min="15873" max="15873" width="1.25" style="1" customWidth="1"/>
    <col min="15874" max="15874" width="24.25" style="1" customWidth="1"/>
    <col min="15875" max="15875" width="4" style="1" customWidth="1"/>
    <col min="15876" max="15877" width="20.125" style="1" customWidth="1"/>
    <col min="15878" max="15878" width="12.75" style="1" customWidth="1"/>
    <col min="15879" max="15879" width="11.25" style="1" customWidth="1"/>
    <col min="15880" max="15880" width="3.125" style="1" customWidth="1"/>
    <col min="15881" max="15881" width="3.75" style="1" customWidth="1"/>
    <col min="15882" max="15882" width="2.5" style="1" customWidth="1"/>
    <col min="15883" max="16128" width="9" style="1" customWidth="1"/>
    <col min="16129" max="16129" width="1.25" style="1" customWidth="1"/>
    <col min="16130" max="16130" width="24.25" style="1" customWidth="1"/>
    <col min="16131" max="16131" width="4" style="1" customWidth="1"/>
    <col min="16132" max="16133" width="20.125" style="1" customWidth="1"/>
    <col min="16134" max="16134" width="12.75" style="1" customWidth="1"/>
    <col min="16135" max="16135" width="11.25" style="1" customWidth="1"/>
    <col min="16136" max="16136" width="3.125" style="1" customWidth="1"/>
    <col min="16137" max="16137" width="3.75" style="1" customWidth="1"/>
    <col min="16138" max="16138" width="2.5" style="1" customWidth="1"/>
    <col min="16139" max="16384" width="9" style="1" customWidth="1"/>
  </cols>
  <sheetData>
    <row r="1" spans="1:10" ht="27.75" customHeight="1">
      <c r="A1" s="741"/>
      <c r="B1" s="1" t="s">
        <v>1146</v>
      </c>
      <c r="F1" s="1909" t="s">
        <v>296</v>
      </c>
      <c r="G1" s="2231"/>
      <c r="H1" s="2231"/>
    </row>
    <row r="2" spans="1:10" ht="21" customHeight="1">
      <c r="A2" s="741"/>
      <c r="F2" s="585"/>
      <c r="G2" s="737"/>
      <c r="H2" s="737"/>
      <c r="J2" s="390" t="s">
        <v>1045</v>
      </c>
    </row>
    <row r="3" spans="1:10" ht="36" customHeight="1">
      <c r="B3" s="1574" t="s">
        <v>1148</v>
      </c>
      <c r="C3" s="2232"/>
      <c r="D3" s="2232"/>
      <c r="E3" s="2232"/>
      <c r="F3" s="2232"/>
      <c r="G3" s="2232"/>
      <c r="H3" s="2232"/>
    </row>
    <row r="4" spans="1:10" ht="28.5" customHeight="1">
      <c r="A4" s="392"/>
      <c r="B4" s="392"/>
      <c r="C4" s="392"/>
      <c r="D4" s="392"/>
      <c r="E4" s="392"/>
      <c r="F4" s="392"/>
      <c r="G4" s="392"/>
      <c r="H4" s="392"/>
    </row>
    <row r="5" spans="1:10" ht="36" customHeight="1">
      <c r="A5" s="392"/>
      <c r="B5" s="58" t="s">
        <v>508</v>
      </c>
      <c r="C5" s="2233"/>
      <c r="D5" s="2234"/>
      <c r="E5" s="2234"/>
      <c r="F5" s="2234"/>
      <c r="G5" s="2234"/>
      <c r="H5" s="2235"/>
    </row>
    <row r="6" spans="1:10" ht="36.75" customHeight="1">
      <c r="B6" s="742" t="s">
        <v>1087</v>
      </c>
      <c r="C6" s="2236" t="s">
        <v>230</v>
      </c>
      <c r="D6" s="2236"/>
      <c r="E6" s="2236"/>
      <c r="F6" s="2236"/>
      <c r="G6" s="2236"/>
      <c r="H6" s="2237"/>
    </row>
    <row r="7" spans="1:10" ht="81" customHeight="1">
      <c r="B7" s="584" t="s">
        <v>1149</v>
      </c>
      <c r="C7" s="2238" t="s">
        <v>1195</v>
      </c>
      <c r="D7" s="2239"/>
      <c r="E7" s="2239"/>
      <c r="F7" s="2240"/>
      <c r="G7" s="1920" t="s">
        <v>933</v>
      </c>
      <c r="H7" s="1921"/>
    </row>
    <row r="8" spans="1:10" ht="238.5" customHeight="1">
      <c r="B8" s="743" t="s">
        <v>819</v>
      </c>
      <c r="C8" s="2238" t="s">
        <v>1196</v>
      </c>
      <c r="D8" s="2239"/>
      <c r="E8" s="2239"/>
      <c r="F8" s="2240"/>
      <c r="G8" s="1920" t="s">
        <v>933</v>
      </c>
      <c r="H8" s="1921"/>
    </row>
    <row r="9" spans="1:10" ht="75" customHeight="1">
      <c r="B9" s="584" t="s">
        <v>1055</v>
      </c>
      <c r="C9" s="2238" t="s">
        <v>1197</v>
      </c>
      <c r="D9" s="2239"/>
      <c r="E9" s="2239"/>
      <c r="F9" s="2240"/>
      <c r="G9" s="1920" t="s">
        <v>933</v>
      </c>
      <c r="H9" s="1921"/>
    </row>
    <row r="10" spans="1:10" ht="120.75" customHeight="1">
      <c r="B10" s="743" t="s">
        <v>1150</v>
      </c>
      <c r="C10" s="2238" t="s">
        <v>825</v>
      </c>
      <c r="D10" s="2239"/>
      <c r="E10" s="2239"/>
      <c r="F10" s="2240"/>
      <c r="G10" s="1920" t="s">
        <v>933</v>
      </c>
      <c r="H10" s="1921"/>
    </row>
    <row r="12" spans="1:10" ht="17.25" customHeight="1">
      <c r="B12" s="598" t="s">
        <v>1083</v>
      </c>
      <c r="C12" s="683"/>
      <c r="D12" s="683"/>
      <c r="E12" s="683"/>
      <c r="F12" s="683"/>
      <c r="G12" s="683"/>
      <c r="H12" s="683"/>
      <c r="I12" s="683"/>
      <c r="J12" s="683"/>
    </row>
    <row r="13" spans="1:10" ht="35.25" customHeight="1">
      <c r="B13" s="1773" t="s">
        <v>1153</v>
      </c>
      <c r="C13" s="1773"/>
      <c r="D13" s="1773"/>
      <c r="E13" s="1773"/>
      <c r="F13" s="1773"/>
      <c r="G13" s="1773"/>
      <c r="H13" s="1773"/>
      <c r="I13" s="683"/>
      <c r="J13" s="683"/>
    </row>
    <row r="14" spans="1:10" ht="17.25" customHeight="1">
      <c r="B14" s="380" t="s">
        <v>157</v>
      </c>
      <c r="C14" s="683"/>
      <c r="D14" s="683"/>
      <c r="E14" s="683"/>
      <c r="F14" s="683"/>
      <c r="G14" s="683"/>
      <c r="H14" s="683"/>
      <c r="I14" s="683"/>
      <c r="J14" s="683"/>
    </row>
    <row r="15" spans="1:10" ht="17.25" customHeight="1">
      <c r="B15" s="380" t="s">
        <v>1154</v>
      </c>
      <c r="C15" s="683"/>
      <c r="D15" s="683"/>
      <c r="E15" s="683"/>
      <c r="F15" s="683"/>
      <c r="G15" s="683"/>
      <c r="H15" s="683"/>
      <c r="I15" s="683"/>
      <c r="J15" s="683"/>
    </row>
    <row r="16" spans="1:10">
      <c r="B16" s="598"/>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7"/>
  <hyperlinks>
    <hyperlink ref="J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showGridLines="0" view="pageBreakPreview" zoomScale="110" zoomScaleSheetLayoutView="110" workbookViewId="0"/>
  </sheetViews>
  <sheetFormatPr defaultColWidth="2.25" defaultRowHeight="13.5"/>
  <cols>
    <col min="1" max="1" width="2.25" style="152"/>
    <col min="2" max="2" width="2.25" style="100"/>
    <col min="3" max="5" width="2.25" style="152"/>
    <col min="6" max="6" width="2.5" style="152" bestFit="1" customWidth="1"/>
    <col min="7" max="20" width="2.25" style="152"/>
    <col min="21" max="21" width="2.5" style="152" bestFit="1" customWidth="1"/>
    <col min="22" max="26" width="2.25" style="152"/>
    <col min="27" max="38" width="2.75" style="152" customWidth="1"/>
    <col min="39" max="261" width="2.25" style="152"/>
    <col min="262" max="262" width="2.5" style="152" bestFit="1" customWidth="1"/>
    <col min="263" max="276" width="2.25" style="152"/>
    <col min="277" max="277" width="2.5" style="152" bestFit="1" customWidth="1"/>
    <col min="278" max="282" width="2.25" style="152"/>
    <col min="283" max="294" width="2.75" style="152" customWidth="1"/>
    <col min="295" max="517" width="2.25" style="152"/>
    <col min="518" max="518" width="2.5" style="152" bestFit="1" customWidth="1"/>
    <col min="519" max="532" width="2.25" style="152"/>
    <col min="533" max="533" width="2.5" style="152" bestFit="1" customWidth="1"/>
    <col min="534" max="538" width="2.25" style="152"/>
    <col min="539" max="550" width="2.75" style="152" customWidth="1"/>
    <col min="551" max="773" width="2.25" style="152"/>
    <col min="774" max="774" width="2.5" style="152" bestFit="1" customWidth="1"/>
    <col min="775" max="788" width="2.25" style="152"/>
    <col min="789" max="789" width="2.5" style="152" bestFit="1" customWidth="1"/>
    <col min="790" max="794" width="2.25" style="152"/>
    <col min="795" max="806" width="2.75" style="152" customWidth="1"/>
    <col min="807" max="1029" width="2.25" style="152"/>
    <col min="1030" max="1030" width="2.5" style="152" bestFit="1" customWidth="1"/>
    <col min="1031" max="1044" width="2.25" style="152"/>
    <col min="1045" max="1045" width="2.5" style="152" bestFit="1" customWidth="1"/>
    <col min="1046" max="1050" width="2.25" style="152"/>
    <col min="1051" max="1062" width="2.75" style="152" customWidth="1"/>
    <col min="1063" max="1285" width="2.25" style="152"/>
    <col min="1286" max="1286" width="2.5" style="152" bestFit="1" customWidth="1"/>
    <col min="1287" max="1300" width="2.25" style="152"/>
    <col min="1301" max="1301" width="2.5" style="152" bestFit="1" customWidth="1"/>
    <col min="1302" max="1306" width="2.25" style="152"/>
    <col min="1307" max="1318" width="2.75" style="152" customWidth="1"/>
    <col min="1319" max="1541" width="2.25" style="152"/>
    <col min="1542" max="1542" width="2.5" style="152" bestFit="1" customWidth="1"/>
    <col min="1543" max="1556" width="2.25" style="152"/>
    <col min="1557" max="1557" width="2.5" style="152" bestFit="1" customWidth="1"/>
    <col min="1558" max="1562" width="2.25" style="152"/>
    <col min="1563" max="1574" width="2.75" style="152" customWidth="1"/>
    <col min="1575" max="1797" width="2.25" style="152"/>
    <col min="1798" max="1798" width="2.5" style="152" bestFit="1" customWidth="1"/>
    <col min="1799" max="1812" width="2.25" style="152"/>
    <col min="1813" max="1813" width="2.5" style="152" bestFit="1" customWidth="1"/>
    <col min="1814" max="1818" width="2.25" style="152"/>
    <col min="1819" max="1830" width="2.75" style="152" customWidth="1"/>
    <col min="1831" max="2053" width="2.25" style="152"/>
    <col min="2054" max="2054" width="2.5" style="152" bestFit="1" customWidth="1"/>
    <col min="2055" max="2068" width="2.25" style="152"/>
    <col min="2069" max="2069" width="2.5" style="152" bestFit="1" customWidth="1"/>
    <col min="2070" max="2074" width="2.25" style="152"/>
    <col min="2075" max="2086" width="2.75" style="152" customWidth="1"/>
    <col min="2087" max="2309" width="2.25" style="152"/>
    <col min="2310" max="2310" width="2.5" style="152" bestFit="1" customWidth="1"/>
    <col min="2311" max="2324" width="2.25" style="152"/>
    <col min="2325" max="2325" width="2.5" style="152" bestFit="1" customWidth="1"/>
    <col min="2326" max="2330" width="2.25" style="152"/>
    <col min="2331" max="2342" width="2.75" style="152" customWidth="1"/>
    <col min="2343" max="2565" width="2.25" style="152"/>
    <col min="2566" max="2566" width="2.5" style="152" bestFit="1" customWidth="1"/>
    <col min="2567" max="2580" width="2.25" style="152"/>
    <col min="2581" max="2581" width="2.5" style="152" bestFit="1" customWidth="1"/>
    <col min="2582" max="2586" width="2.25" style="152"/>
    <col min="2587" max="2598" width="2.75" style="152" customWidth="1"/>
    <col min="2599" max="2821" width="2.25" style="152"/>
    <col min="2822" max="2822" width="2.5" style="152" bestFit="1" customWidth="1"/>
    <col min="2823" max="2836" width="2.25" style="152"/>
    <col min="2837" max="2837" width="2.5" style="152" bestFit="1" customWidth="1"/>
    <col min="2838" max="2842" width="2.25" style="152"/>
    <col min="2843" max="2854" width="2.75" style="152" customWidth="1"/>
    <col min="2855" max="3077" width="2.25" style="152"/>
    <col min="3078" max="3078" width="2.5" style="152" bestFit="1" customWidth="1"/>
    <col min="3079" max="3092" width="2.25" style="152"/>
    <col min="3093" max="3093" width="2.5" style="152" bestFit="1" customWidth="1"/>
    <col min="3094" max="3098" width="2.25" style="152"/>
    <col min="3099" max="3110" width="2.75" style="152" customWidth="1"/>
    <col min="3111" max="3333" width="2.25" style="152"/>
    <col min="3334" max="3334" width="2.5" style="152" bestFit="1" customWidth="1"/>
    <col min="3335" max="3348" width="2.25" style="152"/>
    <col min="3349" max="3349" width="2.5" style="152" bestFit="1" customWidth="1"/>
    <col min="3350" max="3354" width="2.25" style="152"/>
    <col min="3355" max="3366" width="2.75" style="152" customWidth="1"/>
    <col min="3367" max="3589" width="2.25" style="152"/>
    <col min="3590" max="3590" width="2.5" style="152" bestFit="1" customWidth="1"/>
    <col min="3591" max="3604" width="2.25" style="152"/>
    <col min="3605" max="3605" width="2.5" style="152" bestFit="1" customWidth="1"/>
    <col min="3606" max="3610" width="2.25" style="152"/>
    <col min="3611" max="3622" width="2.75" style="152" customWidth="1"/>
    <col min="3623" max="3845" width="2.25" style="152"/>
    <col min="3846" max="3846" width="2.5" style="152" bestFit="1" customWidth="1"/>
    <col min="3847" max="3860" width="2.25" style="152"/>
    <col min="3861" max="3861" width="2.5" style="152" bestFit="1" customWidth="1"/>
    <col min="3862" max="3866" width="2.25" style="152"/>
    <col min="3867" max="3878" width="2.75" style="152" customWidth="1"/>
    <col min="3879" max="4101" width="2.25" style="152"/>
    <col min="4102" max="4102" width="2.5" style="152" bestFit="1" customWidth="1"/>
    <col min="4103" max="4116" width="2.25" style="152"/>
    <col min="4117" max="4117" width="2.5" style="152" bestFit="1" customWidth="1"/>
    <col min="4118" max="4122" width="2.25" style="152"/>
    <col min="4123" max="4134" width="2.75" style="152" customWidth="1"/>
    <col min="4135" max="4357" width="2.25" style="152"/>
    <col min="4358" max="4358" width="2.5" style="152" bestFit="1" customWidth="1"/>
    <col min="4359" max="4372" width="2.25" style="152"/>
    <col min="4373" max="4373" width="2.5" style="152" bestFit="1" customWidth="1"/>
    <col min="4374" max="4378" width="2.25" style="152"/>
    <col min="4379" max="4390" width="2.75" style="152" customWidth="1"/>
    <col min="4391" max="4613" width="2.25" style="152"/>
    <col min="4614" max="4614" width="2.5" style="152" bestFit="1" customWidth="1"/>
    <col min="4615" max="4628" width="2.25" style="152"/>
    <col min="4629" max="4629" width="2.5" style="152" bestFit="1" customWidth="1"/>
    <col min="4630" max="4634" width="2.25" style="152"/>
    <col min="4635" max="4646" width="2.75" style="152" customWidth="1"/>
    <col min="4647" max="4869" width="2.25" style="152"/>
    <col min="4870" max="4870" width="2.5" style="152" bestFit="1" customWidth="1"/>
    <col min="4871" max="4884" width="2.25" style="152"/>
    <col min="4885" max="4885" width="2.5" style="152" bestFit="1" customWidth="1"/>
    <col min="4886" max="4890" width="2.25" style="152"/>
    <col min="4891" max="4902" width="2.75" style="152" customWidth="1"/>
    <col min="4903" max="5125" width="2.25" style="152"/>
    <col min="5126" max="5126" width="2.5" style="152" bestFit="1" customWidth="1"/>
    <col min="5127" max="5140" width="2.25" style="152"/>
    <col min="5141" max="5141" width="2.5" style="152" bestFit="1" customWidth="1"/>
    <col min="5142" max="5146" width="2.25" style="152"/>
    <col min="5147" max="5158" width="2.75" style="152" customWidth="1"/>
    <col min="5159" max="5381" width="2.25" style="152"/>
    <col min="5382" max="5382" width="2.5" style="152" bestFit="1" customWidth="1"/>
    <col min="5383" max="5396" width="2.25" style="152"/>
    <col min="5397" max="5397" width="2.5" style="152" bestFit="1" customWidth="1"/>
    <col min="5398" max="5402" width="2.25" style="152"/>
    <col min="5403" max="5414" width="2.75" style="152" customWidth="1"/>
    <col min="5415" max="5637" width="2.25" style="152"/>
    <col min="5638" max="5638" width="2.5" style="152" bestFit="1" customWidth="1"/>
    <col min="5639" max="5652" width="2.25" style="152"/>
    <col min="5653" max="5653" width="2.5" style="152" bestFit="1" customWidth="1"/>
    <col min="5654" max="5658" width="2.25" style="152"/>
    <col min="5659" max="5670" width="2.75" style="152" customWidth="1"/>
    <col min="5671" max="5893" width="2.25" style="152"/>
    <col min="5894" max="5894" width="2.5" style="152" bestFit="1" customWidth="1"/>
    <col min="5895" max="5908" width="2.25" style="152"/>
    <col min="5909" max="5909" width="2.5" style="152" bestFit="1" customWidth="1"/>
    <col min="5910" max="5914" width="2.25" style="152"/>
    <col min="5915" max="5926" width="2.75" style="152" customWidth="1"/>
    <col min="5927" max="6149" width="2.25" style="152"/>
    <col min="6150" max="6150" width="2.5" style="152" bestFit="1" customWidth="1"/>
    <col min="6151" max="6164" width="2.25" style="152"/>
    <col min="6165" max="6165" width="2.5" style="152" bestFit="1" customWidth="1"/>
    <col min="6166" max="6170" width="2.25" style="152"/>
    <col min="6171" max="6182" width="2.75" style="152" customWidth="1"/>
    <col min="6183" max="6405" width="2.25" style="152"/>
    <col min="6406" max="6406" width="2.5" style="152" bestFit="1" customWidth="1"/>
    <col min="6407" max="6420" width="2.25" style="152"/>
    <col min="6421" max="6421" width="2.5" style="152" bestFit="1" customWidth="1"/>
    <col min="6422" max="6426" width="2.25" style="152"/>
    <col min="6427" max="6438" width="2.75" style="152" customWidth="1"/>
    <col min="6439" max="6661" width="2.25" style="152"/>
    <col min="6662" max="6662" width="2.5" style="152" bestFit="1" customWidth="1"/>
    <col min="6663" max="6676" width="2.25" style="152"/>
    <col min="6677" max="6677" width="2.5" style="152" bestFit="1" customWidth="1"/>
    <col min="6678" max="6682" width="2.25" style="152"/>
    <col min="6683" max="6694" width="2.75" style="152" customWidth="1"/>
    <col min="6695" max="6917" width="2.25" style="152"/>
    <col min="6918" max="6918" width="2.5" style="152" bestFit="1" customWidth="1"/>
    <col min="6919" max="6932" width="2.25" style="152"/>
    <col min="6933" max="6933" width="2.5" style="152" bestFit="1" customWidth="1"/>
    <col min="6934" max="6938" width="2.25" style="152"/>
    <col min="6939" max="6950" width="2.75" style="152" customWidth="1"/>
    <col min="6951" max="7173" width="2.25" style="152"/>
    <col min="7174" max="7174" width="2.5" style="152" bestFit="1" customWidth="1"/>
    <col min="7175" max="7188" width="2.25" style="152"/>
    <col min="7189" max="7189" width="2.5" style="152" bestFit="1" customWidth="1"/>
    <col min="7190" max="7194" width="2.25" style="152"/>
    <col min="7195" max="7206" width="2.75" style="152" customWidth="1"/>
    <col min="7207" max="7429" width="2.25" style="152"/>
    <col min="7430" max="7430" width="2.5" style="152" bestFit="1" customWidth="1"/>
    <col min="7431" max="7444" width="2.25" style="152"/>
    <col min="7445" max="7445" width="2.5" style="152" bestFit="1" customWidth="1"/>
    <col min="7446" max="7450" width="2.25" style="152"/>
    <col min="7451" max="7462" width="2.75" style="152" customWidth="1"/>
    <col min="7463" max="7685" width="2.25" style="152"/>
    <col min="7686" max="7686" width="2.5" style="152" bestFit="1" customWidth="1"/>
    <col min="7687" max="7700" width="2.25" style="152"/>
    <col min="7701" max="7701" width="2.5" style="152" bestFit="1" customWidth="1"/>
    <col min="7702" max="7706" width="2.25" style="152"/>
    <col min="7707" max="7718" width="2.75" style="152" customWidth="1"/>
    <col min="7719" max="7941" width="2.25" style="152"/>
    <col min="7942" max="7942" width="2.5" style="152" bestFit="1" customWidth="1"/>
    <col min="7943" max="7956" width="2.25" style="152"/>
    <col min="7957" max="7957" width="2.5" style="152" bestFit="1" customWidth="1"/>
    <col min="7958" max="7962" width="2.25" style="152"/>
    <col min="7963" max="7974" width="2.75" style="152" customWidth="1"/>
    <col min="7975" max="8197" width="2.25" style="152"/>
    <col min="8198" max="8198" width="2.5" style="152" bestFit="1" customWidth="1"/>
    <col min="8199" max="8212" width="2.25" style="152"/>
    <col min="8213" max="8213" width="2.5" style="152" bestFit="1" customWidth="1"/>
    <col min="8214" max="8218" width="2.25" style="152"/>
    <col min="8219" max="8230" width="2.75" style="152" customWidth="1"/>
    <col min="8231" max="8453" width="2.25" style="152"/>
    <col min="8454" max="8454" width="2.5" style="152" bestFit="1" customWidth="1"/>
    <col min="8455" max="8468" width="2.25" style="152"/>
    <col min="8469" max="8469" width="2.5" style="152" bestFit="1" customWidth="1"/>
    <col min="8470" max="8474" width="2.25" style="152"/>
    <col min="8475" max="8486" width="2.75" style="152" customWidth="1"/>
    <col min="8487" max="8709" width="2.25" style="152"/>
    <col min="8710" max="8710" width="2.5" style="152" bestFit="1" customWidth="1"/>
    <col min="8711" max="8724" width="2.25" style="152"/>
    <col min="8725" max="8725" width="2.5" style="152" bestFit="1" customWidth="1"/>
    <col min="8726" max="8730" width="2.25" style="152"/>
    <col min="8731" max="8742" width="2.75" style="152" customWidth="1"/>
    <col min="8743" max="8965" width="2.25" style="152"/>
    <col min="8966" max="8966" width="2.5" style="152" bestFit="1" customWidth="1"/>
    <col min="8967" max="8980" width="2.25" style="152"/>
    <col min="8981" max="8981" width="2.5" style="152" bestFit="1" customWidth="1"/>
    <col min="8982" max="8986" width="2.25" style="152"/>
    <col min="8987" max="8998" width="2.75" style="152" customWidth="1"/>
    <col min="8999" max="9221" width="2.25" style="152"/>
    <col min="9222" max="9222" width="2.5" style="152" bestFit="1" customWidth="1"/>
    <col min="9223" max="9236" width="2.25" style="152"/>
    <col min="9237" max="9237" width="2.5" style="152" bestFit="1" customWidth="1"/>
    <col min="9238" max="9242" width="2.25" style="152"/>
    <col min="9243" max="9254" width="2.75" style="152" customWidth="1"/>
    <col min="9255" max="9477" width="2.25" style="152"/>
    <col min="9478" max="9478" width="2.5" style="152" bestFit="1" customWidth="1"/>
    <col min="9479" max="9492" width="2.25" style="152"/>
    <col min="9493" max="9493" width="2.5" style="152" bestFit="1" customWidth="1"/>
    <col min="9494" max="9498" width="2.25" style="152"/>
    <col min="9499" max="9510" width="2.75" style="152" customWidth="1"/>
    <col min="9511" max="9733" width="2.25" style="152"/>
    <col min="9734" max="9734" width="2.5" style="152" bestFit="1" customWidth="1"/>
    <col min="9735" max="9748" width="2.25" style="152"/>
    <col min="9749" max="9749" width="2.5" style="152" bestFit="1" customWidth="1"/>
    <col min="9750" max="9754" width="2.25" style="152"/>
    <col min="9755" max="9766" width="2.75" style="152" customWidth="1"/>
    <col min="9767" max="9989" width="2.25" style="152"/>
    <col min="9990" max="9990" width="2.5" style="152" bestFit="1" customWidth="1"/>
    <col min="9991" max="10004" width="2.25" style="152"/>
    <col min="10005" max="10005" width="2.5" style="152" bestFit="1" customWidth="1"/>
    <col min="10006" max="10010" width="2.25" style="152"/>
    <col min="10011" max="10022" width="2.75" style="152" customWidth="1"/>
    <col min="10023" max="10245" width="2.25" style="152"/>
    <col min="10246" max="10246" width="2.5" style="152" bestFit="1" customWidth="1"/>
    <col min="10247" max="10260" width="2.25" style="152"/>
    <col min="10261" max="10261" width="2.5" style="152" bestFit="1" customWidth="1"/>
    <col min="10262" max="10266" width="2.25" style="152"/>
    <col min="10267" max="10278" width="2.75" style="152" customWidth="1"/>
    <col min="10279" max="10501" width="2.25" style="152"/>
    <col min="10502" max="10502" width="2.5" style="152" bestFit="1" customWidth="1"/>
    <col min="10503" max="10516" width="2.25" style="152"/>
    <col min="10517" max="10517" width="2.5" style="152" bestFit="1" customWidth="1"/>
    <col min="10518" max="10522" width="2.25" style="152"/>
    <col min="10523" max="10534" width="2.75" style="152" customWidth="1"/>
    <col min="10535" max="10757" width="2.25" style="152"/>
    <col min="10758" max="10758" width="2.5" style="152" bestFit="1" customWidth="1"/>
    <col min="10759" max="10772" width="2.25" style="152"/>
    <col min="10773" max="10773" width="2.5" style="152" bestFit="1" customWidth="1"/>
    <col min="10774" max="10778" width="2.25" style="152"/>
    <col min="10779" max="10790" width="2.75" style="152" customWidth="1"/>
    <col min="10791" max="11013" width="2.25" style="152"/>
    <col min="11014" max="11014" width="2.5" style="152" bestFit="1" customWidth="1"/>
    <col min="11015" max="11028" width="2.25" style="152"/>
    <col min="11029" max="11029" width="2.5" style="152" bestFit="1" customWidth="1"/>
    <col min="11030" max="11034" width="2.25" style="152"/>
    <col min="11035" max="11046" width="2.75" style="152" customWidth="1"/>
    <col min="11047" max="11269" width="2.25" style="152"/>
    <col min="11270" max="11270" width="2.5" style="152" bestFit="1" customWidth="1"/>
    <col min="11271" max="11284" width="2.25" style="152"/>
    <col min="11285" max="11285" width="2.5" style="152" bestFit="1" customWidth="1"/>
    <col min="11286" max="11290" width="2.25" style="152"/>
    <col min="11291" max="11302" width="2.75" style="152" customWidth="1"/>
    <col min="11303" max="11525" width="2.25" style="152"/>
    <col min="11526" max="11526" width="2.5" style="152" bestFit="1" customWidth="1"/>
    <col min="11527" max="11540" width="2.25" style="152"/>
    <col min="11541" max="11541" width="2.5" style="152" bestFit="1" customWidth="1"/>
    <col min="11542" max="11546" width="2.25" style="152"/>
    <col min="11547" max="11558" width="2.75" style="152" customWidth="1"/>
    <col min="11559" max="11781" width="2.25" style="152"/>
    <col min="11782" max="11782" width="2.5" style="152" bestFit="1" customWidth="1"/>
    <col min="11783" max="11796" width="2.25" style="152"/>
    <col min="11797" max="11797" width="2.5" style="152" bestFit="1" customWidth="1"/>
    <col min="11798" max="11802" width="2.25" style="152"/>
    <col min="11803" max="11814" width="2.75" style="152" customWidth="1"/>
    <col min="11815" max="12037" width="2.25" style="152"/>
    <col min="12038" max="12038" width="2.5" style="152" bestFit="1" customWidth="1"/>
    <col min="12039" max="12052" width="2.25" style="152"/>
    <col min="12053" max="12053" width="2.5" style="152" bestFit="1" customWidth="1"/>
    <col min="12054" max="12058" width="2.25" style="152"/>
    <col min="12059" max="12070" width="2.75" style="152" customWidth="1"/>
    <col min="12071" max="12293" width="2.25" style="152"/>
    <col min="12294" max="12294" width="2.5" style="152" bestFit="1" customWidth="1"/>
    <col min="12295" max="12308" width="2.25" style="152"/>
    <col min="12309" max="12309" width="2.5" style="152" bestFit="1" customWidth="1"/>
    <col min="12310" max="12314" width="2.25" style="152"/>
    <col min="12315" max="12326" width="2.75" style="152" customWidth="1"/>
    <col min="12327" max="12549" width="2.25" style="152"/>
    <col min="12550" max="12550" width="2.5" style="152" bestFit="1" customWidth="1"/>
    <col min="12551" max="12564" width="2.25" style="152"/>
    <col min="12565" max="12565" width="2.5" style="152" bestFit="1" customWidth="1"/>
    <col min="12566" max="12570" width="2.25" style="152"/>
    <col min="12571" max="12582" width="2.75" style="152" customWidth="1"/>
    <col min="12583" max="12805" width="2.25" style="152"/>
    <col min="12806" max="12806" width="2.5" style="152" bestFit="1" customWidth="1"/>
    <col min="12807" max="12820" width="2.25" style="152"/>
    <col min="12821" max="12821" width="2.5" style="152" bestFit="1" customWidth="1"/>
    <col min="12822" max="12826" width="2.25" style="152"/>
    <col min="12827" max="12838" width="2.75" style="152" customWidth="1"/>
    <col min="12839" max="13061" width="2.25" style="152"/>
    <col min="13062" max="13062" width="2.5" style="152" bestFit="1" customWidth="1"/>
    <col min="13063" max="13076" width="2.25" style="152"/>
    <col min="13077" max="13077" width="2.5" style="152" bestFit="1" customWidth="1"/>
    <col min="13078" max="13082" width="2.25" style="152"/>
    <col min="13083" max="13094" width="2.75" style="152" customWidth="1"/>
    <col min="13095" max="13317" width="2.25" style="152"/>
    <col min="13318" max="13318" width="2.5" style="152" bestFit="1" customWidth="1"/>
    <col min="13319" max="13332" width="2.25" style="152"/>
    <col min="13333" max="13333" width="2.5" style="152" bestFit="1" customWidth="1"/>
    <col min="13334" max="13338" width="2.25" style="152"/>
    <col min="13339" max="13350" width="2.75" style="152" customWidth="1"/>
    <col min="13351" max="13573" width="2.25" style="152"/>
    <col min="13574" max="13574" width="2.5" style="152" bestFit="1" customWidth="1"/>
    <col min="13575" max="13588" width="2.25" style="152"/>
    <col min="13589" max="13589" width="2.5" style="152" bestFit="1" customWidth="1"/>
    <col min="13590" max="13594" width="2.25" style="152"/>
    <col min="13595" max="13606" width="2.75" style="152" customWidth="1"/>
    <col min="13607" max="13829" width="2.25" style="152"/>
    <col min="13830" max="13830" width="2.5" style="152" bestFit="1" customWidth="1"/>
    <col min="13831" max="13844" width="2.25" style="152"/>
    <col min="13845" max="13845" width="2.5" style="152" bestFit="1" customWidth="1"/>
    <col min="13846" max="13850" width="2.25" style="152"/>
    <col min="13851" max="13862" width="2.75" style="152" customWidth="1"/>
    <col min="13863" max="14085" width="2.25" style="152"/>
    <col min="14086" max="14086" width="2.5" style="152" bestFit="1" customWidth="1"/>
    <col min="14087" max="14100" width="2.25" style="152"/>
    <col min="14101" max="14101" width="2.5" style="152" bestFit="1" customWidth="1"/>
    <col min="14102" max="14106" width="2.25" style="152"/>
    <col min="14107" max="14118" width="2.75" style="152" customWidth="1"/>
    <col min="14119" max="14341" width="2.25" style="152"/>
    <col min="14342" max="14342" width="2.5" style="152" bestFit="1" customWidth="1"/>
    <col min="14343" max="14356" width="2.25" style="152"/>
    <col min="14357" max="14357" width="2.5" style="152" bestFit="1" customWidth="1"/>
    <col min="14358" max="14362" width="2.25" style="152"/>
    <col min="14363" max="14374" width="2.75" style="152" customWidth="1"/>
    <col min="14375" max="14597" width="2.25" style="152"/>
    <col min="14598" max="14598" width="2.5" style="152" bestFit="1" customWidth="1"/>
    <col min="14599" max="14612" width="2.25" style="152"/>
    <col min="14613" max="14613" width="2.5" style="152" bestFit="1" customWidth="1"/>
    <col min="14614" max="14618" width="2.25" style="152"/>
    <col min="14619" max="14630" width="2.75" style="152" customWidth="1"/>
    <col min="14631" max="14853" width="2.25" style="152"/>
    <col min="14854" max="14854" width="2.5" style="152" bestFit="1" customWidth="1"/>
    <col min="14855" max="14868" width="2.25" style="152"/>
    <col min="14869" max="14869" width="2.5" style="152" bestFit="1" customWidth="1"/>
    <col min="14870" max="14874" width="2.25" style="152"/>
    <col min="14875" max="14886" width="2.75" style="152" customWidth="1"/>
    <col min="14887" max="15109" width="2.25" style="152"/>
    <col min="15110" max="15110" width="2.5" style="152" bestFit="1" customWidth="1"/>
    <col min="15111" max="15124" width="2.25" style="152"/>
    <col min="15125" max="15125" width="2.5" style="152" bestFit="1" customWidth="1"/>
    <col min="15126" max="15130" width="2.25" style="152"/>
    <col min="15131" max="15142" width="2.75" style="152" customWidth="1"/>
    <col min="15143" max="15365" width="2.25" style="152"/>
    <col min="15366" max="15366" width="2.5" style="152" bestFit="1" customWidth="1"/>
    <col min="15367" max="15380" width="2.25" style="152"/>
    <col min="15381" max="15381" width="2.5" style="152" bestFit="1" customWidth="1"/>
    <col min="15382" max="15386" width="2.25" style="152"/>
    <col min="15387" max="15398" width="2.75" style="152" customWidth="1"/>
    <col min="15399" max="15621" width="2.25" style="152"/>
    <col min="15622" max="15622" width="2.5" style="152" bestFit="1" customWidth="1"/>
    <col min="15623" max="15636" width="2.25" style="152"/>
    <col min="15637" max="15637" width="2.5" style="152" bestFit="1" customWidth="1"/>
    <col min="15638" max="15642" width="2.25" style="152"/>
    <col min="15643" max="15654" width="2.75" style="152" customWidth="1"/>
    <col min="15655" max="15877" width="2.25" style="152"/>
    <col min="15878" max="15878" width="2.5" style="152" bestFit="1" customWidth="1"/>
    <col min="15879" max="15892" width="2.25" style="152"/>
    <col min="15893" max="15893" width="2.5" style="152" bestFit="1" customWidth="1"/>
    <col min="15894" max="15898" width="2.25" style="152"/>
    <col min="15899" max="15910" width="2.75" style="152" customWidth="1"/>
    <col min="15911" max="16133" width="2.25" style="152"/>
    <col min="16134" max="16134" width="2.5" style="152" bestFit="1" customWidth="1"/>
    <col min="16135" max="16148" width="2.25" style="152"/>
    <col min="16149" max="16149" width="2.5" style="152" bestFit="1" customWidth="1"/>
    <col min="16150" max="16154" width="2.25" style="152"/>
    <col min="16155" max="16166" width="2.75" style="152" customWidth="1"/>
    <col min="16167" max="16384" width="2.25" style="152"/>
  </cols>
  <sheetData>
    <row r="1" spans="1:41">
      <c r="AF1" s="1164" t="s">
        <v>1215</v>
      </c>
      <c r="AG1" s="1164"/>
      <c r="AH1" s="1164"/>
      <c r="AI1" s="1164"/>
      <c r="AJ1" s="1164"/>
      <c r="AK1" s="1164"/>
      <c r="AL1" s="1164"/>
    </row>
    <row r="2" spans="1:41">
      <c r="B2" s="102" t="s">
        <v>1282</v>
      </c>
      <c r="AO2" s="390" t="s">
        <v>1045</v>
      </c>
    </row>
    <row r="3" spans="1:41" ht="17.25" customHeight="1">
      <c r="A3" s="2087" t="s">
        <v>584</v>
      </c>
      <c r="B3" s="2087"/>
      <c r="C3" s="2087"/>
      <c r="D3" s="2087"/>
      <c r="E3" s="2087"/>
      <c r="F3" s="2087"/>
      <c r="G3" s="2087"/>
      <c r="H3" s="2087"/>
      <c r="I3" s="2087"/>
      <c r="J3" s="2087"/>
      <c r="K3" s="2087"/>
      <c r="L3" s="2087"/>
      <c r="M3" s="2087"/>
      <c r="N3" s="2087"/>
      <c r="O3" s="2087"/>
      <c r="P3" s="2087"/>
      <c r="Q3" s="2087"/>
      <c r="R3" s="2087"/>
      <c r="S3" s="2087"/>
      <c r="T3" s="2087"/>
      <c r="U3" s="2087"/>
      <c r="V3" s="2087"/>
      <c r="W3" s="2087"/>
      <c r="X3" s="2087"/>
      <c r="Y3" s="2087"/>
      <c r="Z3" s="2087"/>
      <c r="AA3" s="2087"/>
      <c r="AB3" s="2087"/>
      <c r="AC3" s="2087"/>
      <c r="AD3" s="2087"/>
      <c r="AE3" s="2087"/>
      <c r="AF3" s="2087"/>
      <c r="AG3" s="2087"/>
      <c r="AH3" s="2087"/>
      <c r="AI3" s="2087"/>
      <c r="AJ3" s="2087"/>
      <c r="AK3" s="2087"/>
      <c r="AL3" s="2087"/>
      <c r="AM3" s="2087"/>
    </row>
    <row r="4" spans="1:41" ht="17.25" customHeight="1">
      <c r="A4" s="2087"/>
      <c r="B4" s="2087"/>
      <c r="C4" s="2087"/>
      <c r="D4" s="2087"/>
      <c r="E4" s="2087"/>
      <c r="F4" s="2087"/>
      <c r="G4" s="2087"/>
      <c r="H4" s="2087"/>
      <c r="I4" s="2087"/>
      <c r="J4" s="2087"/>
      <c r="K4" s="2087"/>
      <c r="L4" s="2087"/>
      <c r="M4" s="2087"/>
      <c r="N4" s="2087"/>
      <c r="O4" s="2087"/>
      <c r="P4" s="2087"/>
      <c r="Q4" s="2087"/>
      <c r="R4" s="2087"/>
      <c r="S4" s="2087"/>
      <c r="T4" s="2087"/>
      <c r="U4" s="2087"/>
      <c r="V4" s="2087"/>
      <c r="W4" s="2087"/>
      <c r="X4" s="2087"/>
      <c r="Y4" s="2087"/>
      <c r="Z4" s="2087"/>
      <c r="AA4" s="2087"/>
      <c r="AB4" s="2087"/>
      <c r="AC4" s="2087"/>
      <c r="AD4" s="2087"/>
      <c r="AE4" s="2087"/>
      <c r="AF4" s="2087"/>
      <c r="AG4" s="2087"/>
      <c r="AH4" s="2087"/>
      <c r="AI4" s="2087"/>
      <c r="AJ4" s="2087"/>
      <c r="AK4" s="2087"/>
      <c r="AL4" s="2087"/>
      <c r="AM4" s="2087"/>
    </row>
    <row r="6" spans="1:41" ht="15" customHeight="1">
      <c r="B6" s="1074" t="s">
        <v>374</v>
      </c>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row>
    <row r="7" spans="1:41" ht="15" customHeight="1">
      <c r="B7" s="1074"/>
      <c r="C7" s="1074"/>
      <c r="D7" s="1074"/>
      <c r="E7" s="1074"/>
      <c r="F7" s="1074"/>
      <c r="G7" s="1074"/>
      <c r="H7" s="1074"/>
      <c r="I7" s="1074"/>
      <c r="J7" s="1074"/>
      <c r="K7" s="1074"/>
      <c r="L7" s="1074"/>
      <c r="M7" s="1074"/>
      <c r="N7" s="1074"/>
      <c r="O7" s="1074"/>
      <c r="P7" s="1074"/>
      <c r="Q7" s="1074"/>
      <c r="R7" s="1074"/>
      <c r="S7" s="1074"/>
      <c r="T7" s="1075"/>
      <c r="U7" s="1075"/>
      <c r="V7" s="1075"/>
      <c r="W7" s="1075"/>
      <c r="X7" s="1075"/>
      <c r="Y7" s="1075"/>
      <c r="Z7" s="1075"/>
      <c r="AA7" s="1075"/>
      <c r="AB7" s="1075"/>
      <c r="AC7" s="1075"/>
      <c r="AD7" s="1075"/>
      <c r="AE7" s="1075"/>
      <c r="AF7" s="1075"/>
      <c r="AG7" s="1075"/>
      <c r="AH7" s="1075"/>
      <c r="AI7" s="1075"/>
      <c r="AJ7" s="1075"/>
      <c r="AK7" s="1075"/>
      <c r="AL7" s="1075"/>
    </row>
    <row r="8" spans="1:41" ht="15" customHeight="1">
      <c r="B8" s="1052" t="s">
        <v>887</v>
      </c>
      <c r="C8" s="1053"/>
      <c r="D8" s="1053"/>
      <c r="E8" s="1053"/>
      <c r="F8" s="1053"/>
      <c r="G8" s="1053"/>
      <c r="H8" s="1053"/>
      <c r="I8" s="1053"/>
      <c r="J8" s="1053"/>
      <c r="K8" s="1053"/>
      <c r="L8" s="1052" t="s">
        <v>238</v>
      </c>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053"/>
      <c r="AJ8" s="1053"/>
      <c r="AK8" s="1053"/>
      <c r="AL8" s="1054"/>
    </row>
    <row r="9" spans="1:41" ht="15" customHeight="1">
      <c r="B9" s="1055"/>
      <c r="C9" s="1056"/>
      <c r="D9" s="1056"/>
      <c r="E9" s="1056"/>
      <c r="F9" s="1056"/>
      <c r="G9" s="1056"/>
      <c r="H9" s="1056"/>
      <c r="I9" s="1056"/>
      <c r="J9" s="1056"/>
      <c r="K9" s="1056"/>
      <c r="L9" s="1055"/>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6"/>
      <c r="AK9" s="1056"/>
      <c r="AL9" s="1057"/>
    </row>
    <row r="10" spans="1:41" ht="15" customHeight="1">
      <c r="B10" s="2248" t="s">
        <v>1156</v>
      </c>
      <c r="C10" s="2249"/>
      <c r="D10" s="2249"/>
      <c r="E10" s="2249"/>
      <c r="F10" s="2249"/>
      <c r="G10" s="2249"/>
      <c r="H10" s="2249"/>
      <c r="I10" s="2249"/>
      <c r="J10" s="2249"/>
      <c r="K10" s="2250"/>
      <c r="L10" s="745"/>
      <c r="M10" s="745"/>
      <c r="N10" s="745"/>
      <c r="O10" s="745"/>
      <c r="P10" s="745"/>
      <c r="Q10" s="745"/>
      <c r="R10" s="750"/>
      <c r="S10" s="750"/>
      <c r="T10" s="745"/>
      <c r="U10" s="745"/>
      <c r="V10" s="745"/>
      <c r="W10" s="745"/>
      <c r="X10" s="745"/>
      <c r="Y10" s="745"/>
      <c r="Z10" s="745"/>
      <c r="AA10" s="745"/>
      <c r="AB10" s="745"/>
      <c r="AC10" s="745"/>
      <c r="AD10" s="745"/>
      <c r="AE10" s="745"/>
      <c r="AF10" s="745"/>
      <c r="AG10" s="745"/>
      <c r="AH10" s="745"/>
      <c r="AI10" s="745"/>
      <c r="AJ10" s="745"/>
      <c r="AK10" s="745"/>
      <c r="AL10" s="698"/>
    </row>
    <row r="11" spans="1:41" ht="15" customHeight="1">
      <c r="B11" s="2251"/>
      <c r="C11" s="2252"/>
      <c r="D11" s="2252"/>
      <c r="E11" s="2252"/>
      <c r="F11" s="2252"/>
      <c r="G11" s="2252"/>
      <c r="H11" s="2252"/>
      <c r="I11" s="2252"/>
      <c r="J11" s="2252"/>
      <c r="K11" s="2253"/>
      <c r="L11" s="687"/>
      <c r="M11" s="687"/>
      <c r="N11" s="687"/>
      <c r="O11" s="687"/>
      <c r="P11" s="687"/>
      <c r="Q11" s="687"/>
      <c r="R11" s="751"/>
      <c r="S11" s="7">
        <v>1</v>
      </c>
      <c r="T11" s="754"/>
      <c r="U11" s="7" t="s">
        <v>1283</v>
      </c>
      <c r="V11" s="687"/>
      <c r="W11" s="7"/>
      <c r="X11" s="7"/>
      <c r="Y11" s="7"/>
      <c r="Z11" s="7"/>
      <c r="AA11" s="7"/>
      <c r="AB11" s="7"/>
      <c r="AC11" s="7"/>
      <c r="AD11" s="7"/>
      <c r="AE11" s="7"/>
      <c r="AF11" s="7"/>
      <c r="AG11" s="7"/>
      <c r="AH11" s="7"/>
      <c r="AI11" s="7"/>
      <c r="AJ11" s="7"/>
      <c r="AK11" s="7"/>
      <c r="AL11" s="129"/>
    </row>
    <row r="12" spans="1:41" ht="15" customHeight="1">
      <c r="B12" s="2251"/>
      <c r="C12" s="2252"/>
      <c r="D12" s="2252"/>
      <c r="E12" s="2252"/>
      <c r="F12" s="2252"/>
      <c r="G12" s="2252"/>
      <c r="H12" s="2252"/>
      <c r="I12" s="2252"/>
      <c r="J12" s="2252"/>
      <c r="K12" s="2253"/>
      <c r="L12" s="7"/>
      <c r="M12" s="7"/>
      <c r="N12" s="7"/>
      <c r="O12" s="7"/>
      <c r="P12" s="7"/>
      <c r="Q12" s="7"/>
      <c r="R12" s="751"/>
      <c r="S12" s="7">
        <v>2</v>
      </c>
      <c r="T12" s="754"/>
      <c r="U12" s="7" t="s">
        <v>1143</v>
      </c>
      <c r="V12" s="687"/>
      <c r="W12" s="7"/>
      <c r="X12" s="7"/>
      <c r="Y12" s="7"/>
      <c r="Z12" s="7"/>
      <c r="AA12" s="7"/>
      <c r="AB12" s="7"/>
      <c r="AC12" s="7"/>
      <c r="AD12" s="7"/>
      <c r="AE12" s="7"/>
      <c r="AF12" s="7"/>
      <c r="AG12" s="7"/>
      <c r="AH12" s="7"/>
      <c r="AI12" s="7"/>
      <c r="AJ12" s="7"/>
      <c r="AK12" s="7"/>
      <c r="AL12" s="756"/>
    </row>
    <row r="13" spans="1:41" ht="15" customHeight="1">
      <c r="B13" s="2251"/>
      <c r="C13" s="2252"/>
      <c r="D13" s="2252"/>
      <c r="E13" s="2252"/>
      <c r="F13" s="2252"/>
      <c r="G13" s="2252"/>
      <c r="H13" s="2252"/>
      <c r="I13" s="2252"/>
      <c r="J13" s="2252"/>
      <c r="K13" s="2253"/>
      <c r="L13" s="7"/>
      <c r="M13" s="7"/>
      <c r="N13" s="7"/>
      <c r="O13" s="7"/>
      <c r="P13" s="7"/>
      <c r="Q13" s="7"/>
      <c r="R13" s="751"/>
      <c r="S13" s="7">
        <v>3</v>
      </c>
      <c r="T13" s="754"/>
      <c r="U13" s="7" t="s">
        <v>607</v>
      </c>
      <c r="V13" s="687"/>
      <c r="W13" s="7"/>
      <c r="X13" s="7"/>
      <c r="Y13" s="7"/>
      <c r="Z13" s="7"/>
      <c r="AA13" s="7"/>
      <c r="AB13" s="7"/>
      <c r="AC13" s="7"/>
      <c r="AD13" s="7"/>
      <c r="AE13" s="7"/>
      <c r="AF13" s="7"/>
      <c r="AG13" s="7"/>
      <c r="AH13" s="7"/>
      <c r="AI13" s="7"/>
      <c r="AJ13" s="7"/>
      <c r="AK13" s="7"/>
      <c r="AL13" s="129"/>
    </row>
    <row r="14" spans="1:41" ht="15" customHeight="1">
      <c r="B14" s="2251"/>
      <c r="C14" s="2252"/>
      <c r="D14" s="2252"/>
      <c r="E14" s="2252"/>
      <c r="F14" s="2252"/>
      <c r="G14" s="2252"/>
      <c r="H14" s="2252"/>
      <c r="I14" s="2252"/>
      <c r="J14" s="2252"/>
      <c r="K14" s="2253"/>
      <c r="L14" s="7"/>
      <c r="M14" s="7"/>
      <c r="N14" s="7"/>
      <c r="O14" s="7"/>
      <c r="P14" s="7"/>
      <c r="Q14" s="7"/>
      <c r="R14" s="751"/>
      <c r="S14" s="7">
        <v>4</v>
      </c>
      <c r="T14" s="754"/>
      <c r="U14" s="7" t="s">
        <v>1284</v>
      </c>
      <c r="V14" s="687"/>
      <c r="W14" s="7"/>
      <c r="X14" s="7"/>
      <c r="Y14" s="7"/>
      <c r="Z14" s="7"/>
      <c r="AA14" s="7"/>
      <c r="AB14" s="7"/>
      <c r="AC14" s="7"/>
      <c r="AD14" s="7"/>
      <c r="AE14" s="7"/>
      <c r="AF14" s="7"/>
      <c r="AG14" s="7"/>
      <c r="AH14" s="7"/>
      <c r="AI14" s="7"/>
      <c r="AJ14" s="7"/>
      <c r="AK14" s="7"/>
      <c r="AL14" s="129"/>
    </row>
    <row r="15" spans="1:41" ht="15" customHeight="1">
      <c r="B15" s="2251"/>
      <c r="C15" s="2252"/>
      <c r="D15" s="2252"/>
      <c r="E15" s="2252"/>
      <c r="F15" s="2252"/>
      <c r="G15" s="2252"/>
      <c r="H15" s="2252"/>
      <c r="I15" s="2252"/>
      <c r="J15" s="2252"/>
      <c r="K15" s="2253"/>
      <c r="L15" s="7"/>
      <c r="M15" s="7"/>
      <c r="N15" s="7"/>
      <c r="O15" s="7"/>
      <c r="P15" s="7"/>
      <c r="Q15" s="7"/>
      <c r="R15" s="751"/>
      <c r="S15" s="7">
        <v>5</v>
      </c>
      <c r="T15" s="754"/>
      <c r="U15" s="7" t="s">
        <v>1286</v>
      </c>
      <c r="V15" s="687"/>
      <c r="W15" s="7"/>
      <c r="X15" s="7"/>
      <c r="Y15" s="7"/>
      <c r="Z15" s="7"/>
      <c r="AA15" s="7"/>
      <c r="AB15" s="7"/>
      <c r="AC15" s="7"/>
      <c r="AD15" s="7"/>
      <c r="AE15" s="7"/>
      <c r="AF15" s="7"/>
      <c r="AG15" s="7"/>
      <c r="AH15" s="7"/>
      <c r="AI15" s="7"/>
      <c r="AJ15" s="7"/>
      <c r="AK15" s="7"/>
      <c r="AL15" s="129"/>
    </row>
    <row r="16" spans="1:41" ht="15" customHeight="1">
      <c r="B16" s="2254"/>
      <c r="C16" s="2255"/>
      <c r="D16" s="2255"/>
      <c r="E16" s="2255"/>
      <c r="F16" s="2255"/>
      <c r="G16" s="2255"/>
      <c r="H16" s="2255"/>
      <c r="I16" s="2255"/>
      <c r="J16" s="2255"/>
      <c r="K16" s="2256"/>
      <c r="L16" s="746"/>
      <c r="M16" s="746"/>
      <c r="N16" s="746"/>
      <c r="O16" s="746"/>
      <c r="P16" s="746"/>
      <c r="Q16" s="746"/>
      <c r="R16" s="752"/>
      <c r="S16" s="752"/>
      <c r="T16" s="755"/>
      <c r="U16" s="746"/>
      <c r="V16" s="755"/>
      <c r="W16" s="746"/>
      <c r="X16" s="746"/>
      <c r="Y16" s="746"/>
      <c r="Z16" s="746"/>
      <c r="AA16" s="746"/>
      <c r="AB16" s="746"/>
      <c r="AC16" s="746"/>
      <c r="AD16" s="746"/>
      <c r="AE16" s="746"/>
      <c r="AF16" s="746"/>
      <c r="AG16" s="746"/>
      <c r="AH16" s="746"/>
      <c r="AI16" s="746"/>
      <c r="AJ16" s="746"/>
      <c r="AK16" s="746"/>
      <c r="AL16" s="130"/>
    </row>
    <row r="17" spans="2:38" ht="15" customHeight="1">
      <c r="B17" s="2248" t="s">
        <v>1287</v>
      </c>
      <c r="C17" s="2249"/>
      <c r="D17" s="2249"/>
      <c r="E17" s="2249"/>
      <c r="F17" s="2249"/>
      <c r="G17" s="2249"/>
      <c r="H17" s="2249"/>
      <c r="I17" s="2249"/>
      <c r="J17" s="2249"/>
      <c r="K17" s="2250"/>
      <c r="L17" s="745"/>
      <c r="M17" s="745"/>
      <c r="N17" s="745"/>
      <c r="O17" s="745"/>
      <c r="P17" s="745"/>
      <c r="Q17" s="745"/>
      <c r="R17" s="753"/>
      <c r="S17" s="753"/>
      <c r="T17" s="745"/>
      <c r="U17" s="745"/>
      <c r="V17" s="745"/>
      <c r="W17" s="90"/>
      <c r="X17" s="90"/>
      <c r="Y17" s="90"/>
      <c r="Z17" s="90"/>
      <c r="AA17" s="90"/>
      <c r="AB17" s="90"/>
      <c r="AC17" s="90"/>
      <c r="AD17" s="90"/>
      <c r="AE17" s="90"/>
      <c r="AF17" s="90"/>
      <c r="AG17" s="90"/>
      <c r="AH17" s="90"/>
      <c r="AI17" s="90"/>
      <c r="AJ17" s="90"/>
      <c r="AK17" s="90"/>
      <c r="AL17" s="698"/>
    </row>
    <row r="18" spans="2:38" ht="15" customHeight="1">
      <c r="B18" s="2251"/>
      <c r="C18" s="2252"/>
      <c r="D18" s="2252"/>
      <c r="E18" s="2252"/>
      <c r="F18" s="2252"/>
      <c r="G18" s="2252"/>
      <c r="H18" s="2252"/>
      <c r="I18" s="2252"/>
      <c r="J18" s="2252"/>
      <c r="K18" s="2253"/>
      <c r="L18" s="7"/>
      <c r="M18" s="7"/>
      <c r="N18" s="7"/>
      <c r="O18" s="7"/>
      <c r="P18" s="749"/>
      <c r="Q18" s="7"/>
      <c r="R18" s="7"/>
      <c r="S18" s="7">
        <v>1</v>
      </c>
      <c r="T18" s="687"/>
      <c r="U18" s="7" t="s">
        <v>1273</v>
      </c>
      <c r="V18" s="7"/>
      <c r="W18" s="7"/>
      <c r="X18" s="7"/>
      <c r="Y18" s="687"/>
      <c r="Z18" s="687"/>
      <c r="AA18" s="687"/>
      <c r="AB18" s="687"/>
      <c r="AC18" s="687"/>
      <c r="AD18" s="687"/>
      <c r="AE18" s="687"/>
      <c r="AF18" s="687"/>
      <c r="AG18" s="687"/>
      <c r="AH18" s="687"/>
      <c r="AI18" s="687"/>
      <c r="AJ18" s="687"/>
      <c r="AK18" s="687"/>
      <c r="AL18" s="699"/>
    </row>
    <row r="19" spans="2:38" ht="15" customHeight="1">
      <c r="B19" s="2251"/>
      <c r="C19" s="2252"/>
      <c r="D19" s="2252"/>
      <c r="E19" s="2252"/>
      <c r="F19" s="2252"/>
      <c r="G19" s="2252"/>
      <c r="H19" s="2252"/>
      <c r="I19" s="2252"/>
      <c r="J19" s="2252"/>
      <c r="K19" s="2253"/>
      <c r="L19" s="7"/>
      <c r="M19" s="7"/>
      <c r="N19" s="7"/>
      <c r="O19" s="7"/>
      <c r="P19" s="7"/>
      <c r="Q19" s="7"/>
      <c r="R19" s="7"/>
      <c r="S19" s="7">
        <v>2</v>
      </c>
      <c r="T19" s="687"/>
      <c r="U19" s="7" t="s">
        <v>705</v>
      </c>
      <c r="V19" s="7"/>
      <c r="W19" s="7"/>
      <c r="X19" s="7"/>
      <c r="Y19" s="687"/>
      <c r="Z19" s="687"/>
      <c r="AA19" s="687"/>
      <c r="AB19" s="687"/>
      <c r="AC19" s="687"/>
      <c r="AD19" s="687"/>
      <c r="AE19" s="687"/>
      <c r="AF19" s="687"/>
      <c r="AG19" s="687"/>
      <c r="AH19" s="687"/>
      <c r="AI19" s="687"/>
      <c r="AJ19" s="687"/>
      <c r="AK19" s="687"/>
      <c r="AL19" s="699"/>
    </row>
    <row r="20" spans="2:38" ht="15" customHeight="1">
      <c r="B20" s="2251"/>
      <c r="C20" s="2252"/>
      <c r="D20" s="2252"/>
      <c r="E20" s="2252"/>
      <c r="F20" s="2252"/>
      <c r="G20" s="2252"/>
      <c r="H20" s="2252"/>
      <c r="I20" s="2252"/>
      <c r="J20" s="2252"/>
      <c r="K20" s="2253"/>
      <c r="L20" s="7"/>
      <c r="M20" s="7"/>
      <c r="N20" s="747"/>
      <c r="O20" s="747"/>
      <c r="P20" s="7"/>
      <c r="Q20" s="7"/>
      <c r="R20" s="7"/>
      <c r="S20" s="7">
        <v>3</v>
      </c>
      <c r="T20" s="687"/>
      <c r="U20" s="7" t="s">
        <v>1274</v>
      </c>
      <c r="V20" s="7"/>
      <c r="W20" s="7"/>
      <c r="X20" s="7"/>
      <c r="Y20" s="7"/>
      <c r="Z20" s="7"/>
      <c r="AA20" s="7"/>
      <c r="AB20" s="7"/>
      <c r="AC20" s="7"/>
      <c r="AD20" s="7"/>
      <c r="AE20" s="7"/>
      <c r="AF20" s="7"/>
      <c r="AG20" s="7"/>
      <c r="AH20" s="687"/>
      <c r="AI20" s="687"/>
      <c r="AJ20" s="687"/>
      <c r="AK20" s="687"/>
      <c r="AL20" s="699"/>
    </row>
    <row r="21" spans="2:38" ht="15" customHeight="1">
      <c r="B21" s="2251"/>
      <c r="C21" s="2252"/>
      <c r="D21" s="2252"/>
      <c r="E21" s="2252"/>
      <c r="F21" s="2252"/>
      <c r="G21" s="2252"/>
      <c r="H21" s="2252"/>
      <c r="I21" s="2252"/>
      <c r="J21" s="2252"/>
      <c r="K21" s="2253"/>
      <c r="L21" s="7"/>
      <c r="M21" s="7"/>
      <c r="N21" s="747"/>
      <c r="O21" s="747"/>
      <c r="P21" s="7"/>
      <c r="Q21" s="7"/>
      <c r="R21" s="7"/>
      <c r="S21" s="7">
        <v>4</v>
      </c>
      <c r="T21" s="687"/>
      <c r="U21" s="7" t="s">
        <v>197</v>
      </c>
      <c r="V21" s="7"/>
      <c r="W21" s="7"/>
      <c r="X21" s="7"/>
      <c r="Y21" s="7"/>
      <c r="Z21" s="7"/>
      <c r="AA21" s="7"/>
      <c r="AB21" s="7"/>
      <c r="AC21" s="7"/>
      <c r="AD21" s="7"/>
      <c r="AE21" s="7"/>
      <c r="AF21" s="7"/>
      <c r="AG21" s="7"/>
      <c r="AH21" s="687"/>
      <c r="AI21" s="687"/>
      <c r="AJ21" s="687"/>
      <c r="AK21" s="687"/>
      <c r="AL21" s="699"/>
    </row>
    <row r="22" spans="2:38" ht="15" customHeight="1">
      <c r="B22" s="2251"/>
      <c r="C22" s="2252"/>
      <c r="D22" s="2252"/>
      <c r="E22" s="2252"/>
      <c r="F22" s="2252"/>
      <c r="G22" s="2252"/>
      <c r="H22" s="2252"/>
      <c r="I22" s="2252"/>
      <c r="J22" s="2252"/>
      <c r="K22" s="2253"/>
      <c r="L22" s="7"/>
      <c r="M22" s="7"/>
      <c r="N22" s="747"/>
      <c r="O22" s="747"/>
      <c r="P22" s="7"/>
      <c r="Q22" s="7"/>
      <c r="R22" s="7"/>
      <c r="S22" s="7">
        <v>5</v>
      </c>
      <c r="T22" s="687"/>
      <c r="U22" s="7" t="s">
        <v>1275</v>
      </c>
      <c r="V22" s="7"/>
      <c r="W22" s="7"/>
      <c r="X22" s="7"/>
      <c r="Y22" s="7"/>
      <c r="Z22" s="7"/>
      <c r="AA22" s="7"/>
      <c r="AB22" s="7"/>
      <c r="AC22" s="7"/>
      <c r="AD22" s="7"/>
      <c r="AE22" s="7"/>
      <c r="AF22" s="7"/>
      <c r="AG22" s="7"/>
      <c r="AH22" s="687"/>
      <c r="AI22" s="687"/>
      <c r="AJ22" s="687"/>
      <c r="AK22" s="687"/>
      <c r="AL22" s="699"/>
    </row>
    <row r="23" spans="2:38" ht="15" customHeight="1">
      <c r="B23" s="2251"/>
      <c r="C23" s="2252"/>
      <c r="D23" s="2252"/>
      <c r="E23" s="2252"/>
      <c r="F23" s="2252"/>
      <c r="G23" s="2252"/>
      <c r="H23" s="2252"/>
      <c r="I23" s="2252"/>
      <c r="J23" s="2252"/>
      <c r="K23" s="2253"/>
      <c r="L23" s="7"/>
      <c r="M23" s="7"/>
      <c r="N23" s="747"/>
      <c r="O23" s="747"/>
      <c r="P23" s="7"/>
      <c r="Q23" s="7"/>
      <c r="R23" s="7"/>
      <c r="S23" s="7">
        <v>6</v>
      </c>
      <c r="T23" s="687"/>
      <c r="U23" s="7" t="s">
        <v>1278</v>
      </c>
      <c r="V23" s="7"/>
      <c r="W23" s="7"/>
      <c r="X23" s="7"/>
      <c r="Y23" s="7"/>
      <c r="Z23" s="7"/>
      <c r="AA23" s="7"/>
      <c r="AB23" s="7"/>
      <c r="AC23" s="7"/>
      <c r="AD23" s="7"/>
      <c r="AE23" s="7"/>
      <c r="AF23" s="7"/>
      <c r="AG23" s="7"/>
      <c r="AH23" s="687"/>
      <c r="AI23" s="687"/>
      <c r="AJ23" s="687"/>
      <c r="AK23" s="687"/>
      <c r="AL23" s="699"/>
    </row>
    <row r="24" spans="2:38" ht="15" customHeight="1">
      <c r="B24" s="2251"/>
      <c r="C24" s="2252"/>
      <c r="D24" s="2252"/>
      <c r="E24" s="2252"/>
      <c r="F24" s="2252"/>
      <c r="G24" s="2252"/>
      <c r="H24" s="2252"/>
      <c r="I24" s="2252"/>
      <c r="J24" s="2252"/>
      <c r="K24" s="2253"/>
      <c r="L24" s="7"/>
      <c r="M24" s="7"/>
      <c r="N24" s="747"/>
      <c r="O24" s="747"/>
      <c r="P24" s="7"/>
      <c r="Q24" s="7"/>
      <c r="R24" s="7"/>
      <c r="S24" s="7">
        <v>7</v>
      </c>
      <c r="T24" s="687"/>
      <c r="U24" s="7" t="s">
        <v>1279</v>
      </c>
      <c r="V24" s="7"/>
      <c r="W24" s="7"/>
      <c r="X24" s="7"/>
      <c r="Y24" s="7"/>
      <c r="Z24" s="7"/>
      <c r="AA24" s="7"/>
      <c r="AB24" s="7"/>
      <c r="AC24" s="7"/>
      <c r="AD24" s="7"/>
      <c r="AE24" s="7"/>
      <c r="AF24" s="7"/>
      <c r="AG24" s="7"/>
      <c r="AH24" s="687"/>
      <c r="AI24" s="687"/>
      <c r="AJ24" s="687"/>
      <c r="AK24" s="687"/>
      <c r="AL24" s="699"/>
    </row>
    <row r="25" spans="2:38" ht="15" customHeight="1">
      <c r="B25" s="2251"/>
      <c r="C25" s="2252"/>
      <c r="D25" s="2252"/>
      <c r="E25" s="2252"/>
      <c r="F25" s="2252"/>
      <c r="G25" s="2252"/>
      <c r="H25" s="2252"/>
      <c r="I25" s="2252"/>
      <c r="J25" s="2252"/>
      <c r="K25" s="2253"/>
      <c r="L25" s="7"/>
      <c r="M25" s="7"/>
      <c r="N25" s="747"/>
      <c r="O25" s="747"/>
      <c r="P25" s="7"/>
      <c r="Q25" s="7"/>
      <c r="R25" s="7"/>
      <c r="S25" s="7">
        <v>8</v>
      </c>
      <c r="T25" s="687"/>
      <c r="U25" s="7" t="s">
        <v>785</v>
      </c>
      <c r="V25" s="7"/>
      <c r="W25" s="7"/>
      <c r="X25" s="7"/>
      <c r="Y25" s="7"/>
      <c r="Z25" s="7"/>
      <c r="AA25" s="7"/>
      <c r="AB25" s="7"/>
      <c r="AC25" s="7"/>
      <c r="AD25" s="7"/>
      <c r="AE25" s="7"/>
      <c r="AF25" s="7"/>
      <c r="AG25" s="7"/>
      <c r="AH25" s="687"/>
      <c r="AI25" s="687"/>
      <c r="AJ25" s="687"/>
      <c r="AK25" s="687"/>
      <c r="AL25" s="699"/>
    </row>
    <row r="26" spans="2:38" ht="15" customHeight="1">
      <c r="B26" s="2254"/>
      <c r="C26" s="2255"/>
      <c r="D26" s="2255"/>
      <c r="E26" s="2255"/>
      <c r="F26" s="2255"/>
      <c r="G26" s="2255"/>
      <c r="H26" s="2255"/>
      <c r="I26" s="2255"/>
      <c r="J26" s="2255"/>
      <c r="K26" s="2256"/>
      <c r="L26" s="746"/>
      <c r="M26" s="746"/>
      <c r="N26" s="68"/>
      <c r="O26" s="68"/>
      <c r="P26" s="746"/>
      <c r="Q26" s="746"/>
      <c r="R26" s="746"/>
      <c r="S26" s="746"/>
      <c r="T26" s="746"/>
      <c r="U26" s="746"/>
      <c r="V26" s="746"/>
      <c r="W26" s="746"/>
      <c r="X26" s="746"/>
      <c r="Y26" s="746"/>
      <c r="Z26" s="746"/>
      <c r="AA26" s="746"/>
      <c r="AB26" s="746"/>
      <c r="AC26" s="746"/>
      <c r="AD26" s="746"/>
      <c r="AE26" s="746"/>
      <c r="AF26" s="746"/>
      <c r="AG26" s="746"/>
      <c r="AH26" s="755"/>
      <c r="AI26" s="755"/>
      <c r="AJ26" s="755"/>
      <c r="AK26" s="755"/>
      <c r="AL26" s="700"/>
    </row>
    <row r="27" spans="2:38" ht="15" customHeight="1">
      <c r="B27" s="2248" t="s">
        <v>1288</v>
      </c>
      <c r="C27" s="2249"/>
      <c r="D27" s="2249"/>
      <c r="E27" s="2249"/>
      <c r="F27" s="2249"/>
      <c r="G27" s="2249"/>
      <c r="H27" s="2249"/>
      <c r="I27" s="2249"/>
      <c r="J27" s="2249"/>
      <c r="K27" s="2250"/>
      <c r="L27" s="2242" t="s">
        <v>1213</v>
      </c>
      <c r="M27" s="2243"/>
      <c r="N27" s="748" t="s">
        <v>630</v>
      </c>
      <c r="O27" s="748"/>
      <c r="P27" s="745"/>
      <c r="Q27" s="745"/>
      <c r="R27" s="753"/>
      <c r="S27" s="753"/>
      <c r="T27" s="745"/>
      <c r="U27" s="745"/>
      <c r="V27" s="745"/>
      <c r="W27" s="90"/>
      <c r="X27" s="90"/>
      <c r="Y27" s="90"/>
      <c r="Z27" s="90"/>
      <c r="AA27" s="90"/>
      <c r="AB27" s="90"/>
      <c r="AC27" s="90"/>
      <c r="AD27" s="90"/>
      <c r="AE27" s="90"/>
      <c r="AF27" s="90"/>
      <c r="AG27" s="90"/>
      <c r="AH27" s="90"/>
      <c r="AI27" s="90"/>
      <c r="AJ27" s="90"/>
      <c r="AK27" s="90"/>
      <c r="AL27" s="698"/>
    </row>
    <row r="28" spans="2:38" ht="15" customHeight="1">
      <c r="B28" s="2251"/>
      <c r="C28" s="2252"/>
      <c r="D28" s="2252"/>
      <c r="E28" s="2252"/>
      <c r="F28" s="2252"/>
      <c r="G28" s="2252"/>
      <c r="H28" s="2252"/>
      <c r="I28" s="2252"/>
      <c r="J28" s="2252"/>
      <c r="K28" s="2253"/>
      <c r="L28" s="2242"/>
      <c r="M28" s="2243"/>
      <c r="N28" s="7"/>
      <c r="O28" s="7"/>
      <c r="P28" s="749"/>
      <c r="Q28" s="7"/>
      <c r="R28" s="7"/>
      <c r="S28" s="7"/>
      <c r="T28" s="687"/>
      <c r="U28" s="7"/>
      <c r="V28" s="7"/>
      <c r="W28" s="7"/>
      <c r="X28" s="7"/>
      <c r="Y28" s="687"/>
      <c r="Z28" s="687"/>
      <c r="AA28" s="687"/>
      <c r="AB28" s="687"/>
      <c r="AC28" s="687"/>
      <c r="AD28" s="687"/>
      <c r="AE28" s="687"/>
      <c r="AF28" s="687"/>
      <c r="AG28" s="687"/>
      <c r="AH28" s="687"/>
      <c r="AI28" s="687"/>
      <c r="AJ28" s="687"/>
      <c r="AK28" s="687"/>
      <c r="AL28" s="699"/>
    </row>
    <row r="29" spans="2:38" ht="15" customHeight="1">
      <c r="B29" s="2251"/>
      <c r="C29" s="2252"/>
      <c r="D29" s="2252"/>
      <c r="E29" s="2252"/>
      <c r="F29" s="2252"/>
      <c r="G29" s="2252"/>
      <c r="H29" s="2252"/>
      <c r="I29" s="2252"/>
      <c r="J29" s="2252"/>
      <c r="K29" s="2253"/>
      <c r="L29" s="2242"/>
      <c r="M29" s="2243"/>
      <c r="N29" s="40" t="s">
        <v>1245</v>
      </c>
      <c r="O29" s="7"/>
      <c r="P29" s="7"/>
      <c r="Q29" s="7"/>
      <c r="R29" s="7"/>
      <c r="S29" s="7"/>
      <c r="T29" s="687"/>
      <c r="U29" s="7"/>
      <c r="V29" s="7"/>
      <c r="W29" s="7"/>
      <c r="X29" s="7"/>
      <c r="Y29" s="687"/>
      <c r="Z29" s="687"/>
      <c r="AA29" s="687"/>
      <c r="AB29" s="687"/>
      <c r="AC29" s="687"/>
      <c r="AD29" s="687"/>
      <c r="AE29" s="687"/>
      <c r="AF29" s="687"/>
      <c r="AG29" s="687"/>
      <c r="AH29" s="687"/>
      <c r="AI29" s="687"/>
      <c r="AJ29" s="687"/>
      <c r="AK29" s="687"/>
      <c r="AL29" s="699"/>
    </row>
    <row r="30" spans="2:38" ht="15" customHeight="1">
      <c r="B30" s="2251"/>
      <c r="C30" s="2252"/>
      <c r="D30" s="2252"/>
      <c r="E30" s="2252"/>
      <c r="F30" s="2252"/>
      <c r="G30" s="2252"/>
      <c r="H30" s="2252"/>
      <c r="I30" s="2252"/>
      <c r="J30" s="2252"/>
      <c r="K30" s="2253"/>
      <c r="L30" s="2242"/>
      <c r="M30" s="2243"/>
      <c r="N30" s="747"/>
      <c r="O30" s="747"/>
      <c r="P30" s="7"/>
      <c r="Q30" s="7"/>
      <c r="R30" s="7"/>
      <c r="S30" s="7"/>
      <c r="T30" s="687"/>
      <c r="U30" s="7"/>
      <c r="V30" s="7"/>
      <c r="W30" s="7"/>
      <c r="X30" s="7"/>
      <c r="Y30" s="7"/>
      <c r="Z30" s="7"/>
      <c r="AA30" s="7"/>
      <c r="AB30" s="7"/>
      <c r="AC30" s="7"/>
      <c r="AD30" s="7"/>
      <c r="AE30" s="7"/>
      <c r="AF30" s="7"/>
      <c r="AG30" s="7"/>
      <c r="AH30" s="687"/>
      <c r="AI30" s="687"/>
      <c r="AJ30" s="687"/>
      <c r="AK30" s="687"/>
      <c r="AL30" s="699"/>
    </row>
    <row r="31" spans="2:38" ht="15" customHeight="1">
      <c r="B31" s="2251"/>
      <c r="C31" s="2252"/>
      <c r="D31" s="2252"/>
      <c r="E31" s="2252"/>
      <c r="F31" s="2252"/>
      <c r="G31" s="2252"/>
      <c r="H31" s="2252"/>
      <c r="I31" s="2252"/>
      <c r="J31" s="2252"/>
      <c r="K31" s="2253"/>
      <c r="L31" s="2242"/>
      <c r="M31" s="2243"/>
      <c r="N31" s="68"/>
      <c r="O31" s="68"/>
      <c r="P31" s="746"/>
      <c r="Q31" s="746"/>
      <c r="R31" s="746"/>
      <c r="S31" s="746"/>
      <c r="T31" s="755"/>
      <c r="U31" s="746"/>
      <c r="V31" s="746"/>
      <c r="W31" s="746"/>
      <c r="X31" s="746"/>
      <c r="Y31" s="746"/>
      <c r="Z31" s="746"/>
      <c r="AA31" s="746"/>
      <c r="AB31" s="746"/>
      <c r="AC31" s="746"/>
      <c r="AD31" s="746"/>
      <c r="AE31" s="746"/>
      <c r="AF31" s="746"/>
      <c r="AG31" s="746"/>
      <c r="AH31" s="755"/>
      <c r="AI31" s="755"/>
      <c r="AJ31" s="755"/>
      <c r="AK31" s="755"/>
      <c r="AL31" s="700"/>
    </row>
    <row r="32" spans="2:38" ht="15" customHeight="1">
      <c r="B32" s="2251"/>
      <c r="C32" s="2252"/>
      <c r="D32" s="2252"/>
      <c r="E32" s="2252"/>
      <c r="F32" s="2252"/>
      <c r="G32" s="2252"/>
      <c r="H32" s="2252"/>
      <c r="I32" s="2252"/>
      <c r="J32" s="2252"/>
      <c r="K32" s="2253"/>
      <c r="L32" s="2244" t="s">
        <v>290</v>
      </c>
      <c r="M32" s="2245"/>
      <c r="N32" s="747"/>
      <c r="O32" s="747"/>
      <c r="P32" s="7"/>
      <c r="Q32" s="7"/>
      <c r="R32" s="7"/>
      <c r="S32" s="7"/>
      <c r="T32" s="687"/>
      <c r="U32" s="7"/>
      <c r="V32" s="7"/>
      <c r="W32" s="7"/>
      <c r="X32" s="7"/>
      <c r="Y32" s="7"/>
      <c r="Z32" s="7"/>
      <c r="AA32" s="7"/>
      <c r="AB32" s="7"/>
      <c r="AC32" s="7"/>
      <c r="AD32" s="7"/>
      <c r="AE32" s="7"/>
      <c r="AF32" s="7"/>
      <c r="AG32" s="7"/>
      <c r="AH32" s="687"/>
      <c r="AI32" s="687"/>
      <c r="AJ32" s="687"/>
      <c r="AK32" s="687"/>
      <c r="AL32" s="699"/>
    </row>
    <row r="33" spans="2:38" ht="15" customHeight="1">
      <c r="B33" s="2251"/>
      <c r="C33" s="2252"/>
      <c r="D33" s="2252"/>
      <c r="E33" s="2252"/>
      <c r="F33" s="2252"/>
      <c r="G33" s="2252"/>
      <c r="H33" s="2252"/>
      <c r="I33" s="2252"/>
      <c r="J33" s="2252"/>
      <c r="K33" s="2253"/>
      <c r="L33" s="2246"/>
      <c r="M33" s="2247"/>
      <c r="N33" s="747"/>
      <c r="O33" s="747"/>
      <c r="P33" s="7"/>
      <c r="Q33" s="7"/>
      <c r="R33" s="7"/>
      <c r="S33" s="7"/>
      <c r="T33" s="687"/>
      <c r="U33" s="7"/>
      <c r="V33" s="7"/>
      <c r="W33" s="7"/>
      <c r="X33" s="7"/>
      <c r="Y33" s="7"/>
      <c r="Z33" s="7"/>
      <c r="AA33" s="7"/>
      <c r="AB33" s="7"/>
      <c r="AC33" s="7"/>
      <c r="AD33" s="7"/>
      <c r="AE33" s="7"/>
      <c r="AF33" s="7"/>
      <c r="AG33" s="7"/>
      <c r="AH33" s="687"/>
      <c r="AI33" s="687"/>
      <c r="AJ33" s="687"/>
      <c r="AK33" s="687"/>
      <c r="AL33" s="699"/>
    </row>
    <row r="34" spans="2:38" ht="15" customHeight="1">
      <c r="B34" s="2251"/>
      <c r="C34" s="2252"/>
      <c r="D34" s="2252"/>
      <c r="E34" s="2252"/>
      <c r="F34" s="2252"/>
      <c r="G34" s="2252"/>
      <c r="H34" s="2252"/>
      <c r="I34" s="2252"/>
      <c r="J34" s="2252"/>
      <c r="K34" s="2253"/>
      <c r="L34" s="2246"/>
      <c r="M34" s="2247"/>
      <c r="N34" s="747"/>
      <c r="O34" s="747"/>
      <c r="P34" s="7"/>
      <c r="Q34" s="7"/>
      <c r="R34" s="7"/>
      <c r="S34" s="7"/>
      <c r="T34" s="687"/>
      <c r="U34" s="7"/>
      <c r="V34" s="7"/>
      <c r="W34" s="7"/>
      <c r="X34" s="7"/>
      <c r="Y34" s="7"/>
      <c r="Z34" s="7"/>
      <c r="AA34" s="7"/>
      <c r="AB34" s="7"/>
      <c r="AC34" s="7"/>
      <c r="AD34" s="7"/>
      <c r="AE34" s="7"/>
      <c r="AF34" s="7"/>
      <c r="AG34" s="7"/>
      <c r="AH34" s="687"/>
      <c r="AI34" s="687"/>
      <c r="AJ34" s="687"/>
      <c r="AK34" s="687"/>
      <c r="AL34" s="699"/>
    </row>
    <row r="35" spans="2:38" ht="15" customHeight="1">
      <c r="B35" s="2251"/>
      <c r="C35" s="2252"/>
      <c r="D35" s="2252"/>
      <c r="E35" s="2252"/>
      <c r="F35" s="2252"/>
      <c r="G35" s="2252"/>
      <c r="H35" s="2252"/>
      <c r="I35" s="2252"/>
      <c r="J35" s="2252"/>
      <c r="K35" s="2253"/>
      <c r="L35" s="2246"/>
      <c r="M35" s="2247"/>
      <c r="N35" s="747"/>
      <c r="O35" s="747"/>
      <c r="P35" s="7"/>
      <c r="Q35" s="7"/>
      <c r="R35" s="7"/>
      <c r="S35" s="7"/>
      <c r="T35" s="687"/>
      <c r="U35" s="7"/>
      <c r="V35" s="7"/>
      <c r="W35" s="7"/>
      <c r="X35" s="7"/>
      <c r="Y35" s="7"/>
      <c r="Z35" s="7"/>
      <c r="AA35" s="7"/>
      <c r="AB35" s="7"/>
      <c r="AC35" s="7"/>
      <c r="AD35" s="7"/>
      <c r="AE35" s="7"/>
      <c r="AF35" s="7"/>
      <c r="AG35" s="7"/>
      <c r="AH35" s="687"/>
      <c r="AI35" s="687"/>
      <c r="AJ35" s="687"/>
      <c r="AK35" s="687"/>
      <c r="AL35" s="699"/>
    </row>
    <row r="36" spans="2:38" ht="15" customHeight="1">
      <c r="B36" s="2254"/>
      <c r="C36" s="2255"/>
      <c r="D36" s="2255"/>
      <c r="E36" s="2255"/>
      <c r="F36" s="2255"/>
      <c r="G36" s="2255"/>
      <c r="H36" s="2255"/>
      <c r="I36" s="2255"/>
      <c r="J36" s="2255"/>
      <c r="K36" s="2256"/>
      <c r="L36" s="2246"/>
      <c r="M36" s="2247"/>
      <c r="N36" s="68"/>
      <c r="O36" s="68"/>
      <c r="P36" s="746"/>
      <c r="Q36" s="746"/>
      <c r="R36" s="746"/>
      <c r="S36" s="746"/>
      <c r="T36" s="746"/>
      <c r="U36" s="746"/>
      <c r="V36" s="746"/>
      <c r="W36" s="746"/>
      <c r="X36" s="746"/>
      <c r="Y36" s="746"/>
      <c r="Z36" s="746"/>
      <c r="AA36" s="746"/>
      <c r="AB36" s="746"/>
      <c r="AC36" s="746"/>
      <c r="AD36" s="746"/>
      <c r="AE36" s="746"/>
      <c r="AF36" s="746"/>
      <c r="AG36" s="746"/>
      <c r="AH36" s="755"/>
      <c r="AI36" s="755"/>
      <c r="AJ36" s="755"/>
      <c r="AK36" s="755"/>
      <c r="AL36" s="700"/>
    </row>
    <row r="37" spans="2:38" ht="75" customHeight="1">
      <c r="B37" s="2241" t="s">
        <v>13</v>
      </c>
      <c r="C37" s="2241"/>
      <c r="D37" s="2241"/>
      <c r="E37" s="2241"/>
      <c r="F37" s="2241"/>
      <c r="G37" s="2241"/>
      <c r="H37" s="2241"/>
      <c r="I37" s="2241"/>
      <c r="J37" s="2241"/>
      <c r="K37" s="2241"/>
      <c r="L37" s="2241"/>
      <c r="M37" s="2241"/>
      <c r="N37" s="2241"/>
      <c r="O37" s="2241"/>
      <c r="P37" s="2241"/>
      <c r="Q37" s="2241"/>
      <c r="R37" s="2241"/>
      <c r="S37" s="2241"/>
      <c r="T37" s="2241"/>
      <c r="U37" s="2241"/>
      <c r="V37" s="2241"/>
      <c r="W37" s="2241"/>
      <c r="X37" s="2241"/>
      <c r="Y37" s="2241"/>
      <c r="Z37" s="2241"/>
      <c r="AA37" s="2241"/>
      <c r="AB37" s="2241"/>
      <c r="AC37" s="2241"/>
      <c r="AD37" s="2241"/>
      <c r="AE37" s="2241"/>
      <c r="AF37" s="2241"/>
      <c r="AG37" s="2241"/>
      <c r="AH37" s="2241"/>
      <c r="AI37" s="2241"/>
      <c r="AJ37" s="2241"/>
      <c r="AK37" s="2241"/>
      <c r="AL37" s="2241"/>
    </row>
    <row r="38" spans="2:38">
      <c r="B38" s="744"/>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4"/>
      <c r="AJ38" s="744"/>
      <c r="AK38" s="744"/>
      <c r="AL38" s="744"/>
    </row>
  </sheetData>
  <mergeCells count="12">
    <mergeCell ref="AF1:AL1"/>
    <mergeCell ref="B37:AL37"/>
    <mergeCell ref="A3:AM4"/>
    <mergeCell ref="B6:K7"/>
    <mergeCell ref="L6:AL7"/>
    <mergeCell ref="B8:K9"/>
    <mergeCell ref="L8:AL9"/>
    <mergeCell ref="L27:M31"/>
    <mergeCell ref="L32:M36"/>
    <mergeCell ref="B10:K16"/>
    <mergeCell ref="B17:K26"/>
    <mergeCell ref="B27:K36"/>
  </mergeCells>
  <phoneticPr fontId="7"/>
  <hyperlinks>
    <hyperlink ref="AO2" location="チェック表!A1" display="戻る"/>
  </hyperlinks>
  <pageMargins left="0.7" right="0.7" top="0.75" bottom="0.75" header="0.3" footer="0.3"/>
  <pageSetup paperSize="9" scale="96" orientation="portrait" r:id="rId1"/>
  <colBreaks count="1" manualBreakCount="1">
    <brk id="38"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34"/>
  <sheetViews>
    <sheetView view="pageBreakPreview" zoomScale="60" zoomScaleNormal="40" workbookViewId="0"/>
  </sheetViews>
  <sheetFormatPr defaultRowHeight="21"/>
  <cols>
    <col min="1" max="1" width="3.5" style="757" customWidth="1"/>
    <col min="2" max="3" width="11.25" style="757" customWidth="1"/>
    <col min="4" max="7" width="15.5" style="757" customWidth="1"/>
    <col min="8" max="9" width="11.25" style="757" customWidth="1"/>
    <col min="10" max="10" width="4.75" style="757" customWidth="1"/>
    <col min="11" max="12" width="11.25" style="757" customWidth="1"/>
    <col min="13" max="19" width="9.875" style="757" customWidth="1"/>
    <col min="20" max="20" width="11.375" style="757" customWidth="1"/>
    <col min="21" max="21" width="10.75" style="757" customWidth="1"/>
    <col min="22" max="22" width="2" style="757" customWidth="1"/>
    <col min="23" max="256" width="9" style="757" customWidth="1"/>
    <col min="257" max="257" width="3.5" style="757" customWidth="1"/>
    <col min="258" max="259" width="11.25" style="757" customWidth="1"/>
    <col min="260" max="263" width="15.5" style="757" customWidth="1"/>
    <col min="264" max="265" width="11.25" style="757" customWidth="1"/>
    <col min="266" max="266" width="4.75" style="757" customWidth="1"/>
    <col min="267" max="268" width="11.25" style="757" customWidth="1"/>
    <col min="269" max="275" width="9.875" style="757" customWidth="1"/>
    <col min="276" max="276" width="11.375" style="757" customWidth="1"/>
    <col min="277" max="277" width="10.75" style="757" customWidth="1"/>
    <col min="278" max="278" width="2" style="757" customWidth="1"/>
    <col min="279" max="512" width="9" style="757" customWidth="1"/>
    <col min="513" max="513" width="3.5" style="757" customWidth="1"/>
    <col min="514" max="515" width="11.25" style="757" customWidth="1"/>
    <col min="516" max="519" width="15.5" style="757" customWidth="1"/>
    <col min="520" max="521" width="11.25" style="757" customWidth="1"/>
    <col min="522" max="522" width="4.75" style="757" customWidth="1"/>
    <col min="523" max="524" width="11.25" style="757" customWidth="1"/>
    <col min="525" max="531" width="9.875" style="757" customWidth="1"/>
    <col min="532" max="532" width="11.375" style="757" customWidth="1"/>
    <col min="533" max="533" width="10.75" style="757" customWidth="1"/>
    <col min="534" max="534" width="2" style="757" customWidth="1"/>
    <col min="535" max="768" width="9" style="757" customWidth="1"/>
    <col min="769" max="769" width="3.5" style="757" customWidth="1"/>
    <col min="770" max="771" width="11.25" style="757" customWidth="1"/>
    <col min="772" max="775" width="15.5" style="757" customWidth="1"/>
    <col min="776" max="777" width="11.25" style="757" customWidth="1"/>
    <col min="778" max="778" width="4.75" style="757" customWidth="1"/>
    <col min="779" max="780" width="11.25" style="757" customWidth="1"/>
    <col min="781" max="787" width="9.875" style="757" customWidth="1"/>
    <col min="788" max="788" width="11.375" style="757" customWidth="1"/>
    <col min="789" max="789" width="10.75" style="757" customWidth="1"/>
    <col min="790" max="790" width="2" style="757" customWidth="1"/>
    <col min="791" max="1024" width="9" style="757" customWidth="1"/>
    <col min="1025" max="1025" width="3.5" style="757" customWidth="1"/>
    <col min="1026" max="1027" width="11.25" style="757" customWidth="1"/>
    <col min="1028" max="1031" width="15.5" style="757" customWidth="1"/>
    <col min="1032" max="1033" width="11.25" style="757" customWidth="1"/>
    <col min="1034" max="1034" width="4.75" style="757" customWidth="1"/>
    <col min="1035" max="1036" width="11.25" style="757" customWidth="1"/>
    <col min="1037" max="1043" width="9.875" style="757" customWidth="1"/>
    <col min="1044" max="1044" width="11.375" style="757" customWidth="1"/>
    <col min="1045" max="1045" width="10.75" style="757" customWidth="1"/>
    <col min="1046" max="1046" width="2" style="757" customWidth="1"/>
    <col min="1047" max="1280" width="9" style="757" customWidth="1"/>
    <col min="1281" max="1281" width="3.5" style="757" customWidth="1"/>
    <col min="1282" max="1283" width="11.25" style="757" customWidth="1"/>
    <col min="1284" max="1287" width="15.5" style="757" customWidth="1"/>
    <col min="1288" max="1289" width="11.25" style="757" customWidth="1"/>
    <col min="1290" max="1290" width="4.75" style="757" customWidth="1"/>
    <col min="1291" max="1292" width="11.25" style="757" customWidth="1"/>
    <col min="1293" max="1299" width="9.875" style="757" customWidth="1"/>
    <col min="1300" max="1300" width="11.375" style="757" customWidth="1"/>
    <col min="1301" max="1301" width="10.75" style="757" customWidth="1"/>
    <col min="1302" max="1302" width="2" style="757" customWidth="1"/>
    <col min="1303" max="1536" width="9" style="757" customWidth="1"/>
    <col min="1537" max="1537" width="3.5" style="757" customWidth="1"/>
    <col min="1538" max="1539" width="11.25" style="757" customWidth="1"/>
    <col min="1540" max="1543" width="15.5" style="757" customWidth="1"/>
    <col min="1544" max="1545" width="11.25" style="757" customWidth="1"/>
    <col min="1546" max="1546" width="4.75" style="757" customWidth="1"/>
    <col min="1547" max="1548" width="11.25" style="757" customWidth="1"/>
    <col min="1549" max="1555" width="9.875" style="757" customWidth="1"/>
    <col min="1556" max="1556" width="11.375" style="757" customWidth="1"/>
    <col min="1557" max="1557" width="10.75" style="757" customWidth="1"/>
    <col min="1558" max="1558" width="2" style="757" customWidth="1"/>
    <col min="1559" max="1792" width="9" style="757" customWidth="1"/>
    <col min="1793" max="1793" width="3.5" style="757" customWidth="1"/>
    <col min="1794" max="1795" width="11.25" style="757" customWidth="1"/>
    <col min="1796" max="1799" width="15.5" style="757" customWidth="1"/>
    <col min="1800" max="1801" width="11.25" style="757" customWidth="1"/>
    <col min="1802" max="1802" width="4.75" style="757" customWidth="1"/>
    <col min="1803" max="1804" width="11.25" style="757" customWidth="1"/>
    <col min="1805" max="1811" width="9.875" style="757" customWidth="1"/>
    <col min="1812" max="1812" width="11.375" style="757" customWidth="1"/>
    <col min="1813" max="1813" width="10.75" style="757" customWidth="1"/>
    <col min="1814" max="1814" width="2" style="757" customWidth="1"/>
    <col min="1815" max="2048" width="9" style="757" customWidth="1"/>
    <col min="2049" max="2049" width="3.5" style="757" customWidth="1"/>
    <col min="2050" max="2051" width="11.25" style="757" customWidth="1"/>
    <col min="2052" max="2055" width="15.5" style="757" customWidth="1"/>
    <col min="2056" max="2057" width="11.25" style="757" customWidth="1"/>
    <col min="2058" max="2058" width="4.75" style="757" customWidth="1"/>
    <col min="2059" max="2060" width="11.25" style="757" customWidth="1"/>
    <col min="2061" max="2067" width="9.875" style="757" customWidth="1"/>
    <col min="2068" max="2068" width="11.375" style="757" customWidth="1"/>
    <col min="2069" max="2069" width="10.75" style="757" customWidth="1"/>
    <col min="2070" max="2070" width="2" style="757" customWidth="1"/>
    <col min="2071" max="2304" width="9" style="757" customWidth="1"/>
    <col min="2305" max="2305" width="3.5" style="757" customWidth="1"/>
    <col min="2306" max="2307" width="11.25" style="757" customWidth="1"/>
    <col min="2308" max="2311" width="15.5" style="757" customWidth="1"/>
    <col min="2312" max="2313" width="11.25" style="757" customWidth="1"/>
    <col min="2314" max="2314" width="4.75" style="757" customWidth="1"/>
    <col min="2315" max="2316" width="11.25" style="757" customWidth="1"/>
    <col min="2317" max="2323" width="9.875" style="757" customWidth="1"/>
    <col min="2324" max="2324" width="11.375" style="757" customWidth="1"/>
    <col min="2325" max="2325" width="10.75" style="757" customWidth="1"/>
    <col min="2326" max="2326" width="2" style="757" customWidth="1"/>
    <col min="2327" max="2560" width="9" style="757" customWidth="1"/>
    <col min="2561" max="2561" width="3.5" style="757" customWidth="1"/>
    <col min="2562" max="2563" width="11.25" style="757" customWidth="1"/>
    <col min="2564" max="2567" width="15.5" style="757" customWidth="1"/>
    <col min="2568" max="2569" width="11.25" style="757" customWidth="1"/>
    <col min="2570" max="2570" width="4.75" style="757" customWidth="1"/>
    <col min="2571" max="2572" width="11.25" style="757" customWidth="1"/>
    <col min="2573" max="2579" width="9.875" style="757" customWidth="1"/>
    <col min="2580" max="2580" width="11.375" style="757" customWidth="1"/>
    <col min="2581" max="2581" width="10.75" style="757" customWidth="1"/>
    <col min="2582" max="2582" width="2" style="757" customWidth="1"/>
    <col min="2583" max="2816" width="9" style="757" customWidth="1"/>
    <col min="2817" max="2817" width="3.5" style="757" customWidth="1"/>
    <col min="2818" max="2819" width="11.25" style="757" customWidth="1"/>
    <col min="2820" max="2823" width="15.5" style="757" customWidth="1"/>
    <col min="2824" max="2825" width="11.25" style="757" customWidth="1"/>
    <col min="2826" max="2826" width="4.75" style="757" customWidth="1"/>
    <col min="2827" max="2828" width="11.25" style="757" customWidth="1"/>
    <col min="2829" max="2835" width="9.875" style="757" customWidth="1"/>
    <col min="2836" max="2836" width="11.375" style="757" customWidth="1"/>
    <col min="2837" max="2837" width="10.75" style="757" customWidth="1"/>
    <col min="2838" max="2838" width="2" style="757" customWidth="1"/>
    <col min="2839" max="3072" width="9" style="757" customWidth="1"/>
    <col min="3073" max="3073" width="3.5" style="757" customWidth="1"/>
    <col min="3074" max="3075" width="11.25" style="757" customWidth="1"/>
    <col min="3076" max="3079" width="15.5" style="757" customWidth="1"/>
    <col min="3080" max="3081" width="11.25" style="757" customWidth="1"/>
    <col min="3082" max="3082" width="4.75" style="757" customWidth="1"/>
    <col min="3083" max="3084" width="11.25" style="757" customWidth="1"/>
    <col min="3085" max="3091" width="9.875" style="757" customWidth="1"/>
    <col min="3092" max="3092" width="11.375" style="757" customWidth="1"/>
    <col min="3093" max="3093" width="10.75" style="757" customWidth="1"/>
    <col min="3094" max="3094" width="2" style="757" customWidth="1"/>
    <col min="3095" max="3328" width="9" style="757" customWidth="1"/>
    <col min="3329" max="3329" width="3.5" style="757" customWidth="1"/>
    <col min="3330" max="3331" width="11.25" style="757" customWidth="1"/>
    <col min="3332" max="3335" width="15.5" style="757" customWidth="1"/>
    <col min="3336" max="3337" width="11.25" style="757" customWidth="1"/>
    <col min="3338" max="3338" width="4.75" style="757" customWidth="1"/>
    <col min="3339" max="3340" width="11.25" style="757" customWidth="1"/>
    <col min="3341" max="3347" width="9.875" style="757" customWidth="1"/>
    <col min="3348" max="3348" width="11.375" style="757" customWidth="1"/>
    <col min="3349" max="3349" width="10.75" style="757" customWidth="1"/>
    <col min="3350" max="3350" width="2" style="757" customWidth="1"/>
    <col min="3351" max="3584" width="9" style="757" customWidth="1"/>
    <col min="3585" max="3585" width="3.5" style="757" customWidth="1"/>
    <col min="3586" max="3587" width="11.25" style="757" customWidth="1"/>
    <col min="3588" max="3591" width="15.5" style="757" customWidth="1"/>
    <col min="3592" max="3593" width="11.25" style="757" customWidth="1"/>
    <col min="3594" max="3594" width="4.75" style="757" customWidth="1"/>
    <col min="3595" max="3596" width="11.25" style="757" customWidth="1"/>
    <col min="3597" max="3603" width="9.875" style="757" customWidth="1"/>
    <col min="3604" max="3604" width="11.375" style="757" customWidth="1"/>
    <col min="3605" max="3605" width="10.75" style="757" customWidth="1"/>
    <col min="3606" max="3606" width="2" style="757" customWidth="1"/>
    <col min="3607" max="3840" width="9" style="757" customWidth="1"/>
    <col min="3841" max="3841" width="3.5" style="757" customWidth="1"/>
    <col min="3842" max="3843" width="11.25" style="757" customWidth="1"/>
    <col min="3844" max="3847" width="15.5" style="757" customWidth="1"/>
    <col min="3848" max="3849" width="11.25" style="757" customWidth="1"/>
    <col min="3850" max="3850" width="4.75" style="757" customWidth="1"/>
    <col min="3851" max="3852" width="11.25" style="757" customWidth="1"/>
    <col min="3853" max="3859" width="9.875" style="757" customWidth="1"/>
    <col min="3860" max="3860" width="11.375" style="757" customWidth="1"/>
    <col min="3861" max="3861" width="10.75" style="757" customWidth="1"/>
    <col min="3862" max="3862" width="2" style="757" customWidth="1"/>
    <col min="3863" max="4096" width="9" style="757" customWidth="1"/>
    <col min="4097" max="4097" width="3.5" style="757" customWidth="1"/>
    <col min="4098" max="4099" width="11.25" style="757" customWidth="1"/>
    <col min="4100" max="4103" width="15.5" style="757" customWidth="1"/>
    <col min="4104" max="4105" width="11.25" style="757" customWidth="1"/>
    <col min="4106" max="4106" width="4.75" style="757" customWidth="1"/>
    <col min="4107" max="4108" width="11.25" style="757" customWidth="1"/>
    <col min="4109" max="4115" width="9.875" style="757" customWidth="1"/>
    <col min="4116" max="4116" width="11.375" style="757" customWidth="1"/>
    <col min="4117" max="4117" width="10.75" style="757" customWidth="1"/>
    <col min="4118" max="4118" width="2" style="757" customWidth="1"/>
    <col min="4119" max="4352" width="9" style="757" customWidth="1"/>
    <col min="4353" max="4353" width="3.5" style="757" customWidth="1"/>
    <col min="4354" max="4355" width="11.25" style="757" customWidth="1"/>
    <col min="4356" max="4359" width="15.5" style="757" customWidth="1"/>
    <col min="4360" max="4361" width="11.25" style="757" customWidth="1"/>
    <col min="4362" max="4362" width="4.75" style="757" customWidth="1"/>
    <col min="4363" max="4364" width="11.25" style="757" customWidth="1"/>
    <col min="4365" max="4371" width="9.875" style="757" customWidth="1"/>
    <col min="4372" max="4372" width="11.375" style="757" customWidth="1"/>
    <col min="4373" max="4373" width="10.75" style="757" customWidth="1"/>
    <col min="4374" max="4374" width="2" style="757" customWidth="1"/>
    <col min="4375" max="4608" width="9" style="757" customWidth="1"/>
    <col min="4609" max="4609" width="3.5" style="757" customWidth="1"/>
    <col min="4610" max="4611" width="11.25" style="757" customWidth="1"/>
    <col min="4612" max="4615" width="15.5" style="757" customWidth="1"/>
    <col min="4616" max="4617" width="11.25" style="757" customWidth="1"/>
    <col min="4618" max="4618" width="4.75" style="757" customWidth="1"/>
    <col min="4619" max="4620" width="11.25" style="757" customWidth="1"/>
    <col min="4621" max="4627" width="9.875" style="757" customWidth="1"/>
    <col min="4628" max="4628" width="11.375" style="757" customWidth="1"/>
    <col min="4629" max="4629" width="10.75" style="757" customWidth="1"/>
    <col min="4630" max="4630" width="2" style="757" customWidth="1"/>
    <col min="4631" max="4864" width="9" style="757" customWidth="1"/>
    <col min="4865" max="4865" width="3.5" style="757" customWidth="1"/>
    <col min="4866" max="4867" width="11.25" style="757" customWidth="1"/>
    <col min="4868" max="4871" width="15.5" style="757" customWidth="1"/>
    <col min="4872" max="4873" width="11.25" style="757" customWidth="1"/>
    <col min="4874" max="4874" width="4.75" style="757" customWidth="1"/>
    <col min="4875" max="4876" width="11.25" style="757" customWidth="1"/>
    <col min="4877" max="4883" width="9.875" style="757" customWidth="1"/>
    <col min="4884" max="4884" width="11.375" style="757" customWidth="1"/>
    <col min="4885" max="4885" width="10.75" style="757" customWidth="1"/>
    <col min="4886" max="4886" width="2" style="757" customWidth="1"/>
    <col min="4887" max="5120" width="9" style="757" customWidth="1"/>
    <col min="5121" max="5121" width="3.5" style="757" customWidth="1"/>
    <col min="5122" max="5123" width="11.25" style="757" customWidth="1"/>
    <col min="5124" max="5127" width="15.5" style="757" customWidth="1"/>
    <col min="5128" max="5129" width="11.25" style="757" customWidth="1"/>
    <col min="5130" max="5130" width="4.75" style="757" customWidth="1"/>
    <col min="5131" max="5132" width="11.25" style="757" customWidth="1"/>
    <col min="5133" max="5139" width="9.875" style="757" customWidth="1"/>
    <col min="5140" max="5140" width="11.375" style="757" customWidth="1"/>
    <col min="5141" max="5141" width="10.75" style="757" customWidth="1"/>
    <col min="5142" max="5142" width="2" style="757" customWidth="1"/>
    <col min="5143" max="5376" width="9" style="757" customWidth="1"/>
    <col min="5377" max="5377" width="3.5" style="757" customWidth="1"/>
    <col min="5378" max="5379" width="11.25" style="757" customWidth="1"/>
    <col min="5380" max="5383" width="15.5" style="757" customWidth="1"/>
    <col min="5384" max="5385" width="11.25" style="757" customWidth="1"/>
    <col min="5386" max="5386" width="4.75" style="757" customWidth="1"/>
    <col min="5387" max="5388" width="11.25" style="757" customWidth="1"/>
    <col min="5389" max="5395" width="9.875" style="757" customWidth="1"/>
    <col min="5396" max="5396" width="11.375" style="757" customWidth="1"/>
    <col min="5397" max="5397" width="10.75" style="757" customWidth="1"/>
    <col min="5398" max="5398" width="2" style="757" customWidth="1"/>
    <col min="5399" max="5632" width="9" style="757" customWidth="1"/>
    <col min="5633" max="5633" width="3.5" style="757" customWidth="1"/>
    <col min="5634" max="5635" width="11.25" style="757" customWidth="1"/>
    <col min="5636" max="5639" width="15.5" style="757" customWidth="1"/>
    <col min="5640" max="5641" width="11.25" style="757" customWidth="1"/>
    <col min="5642" max="5642" width="4.75" style="757" customWidth="1"/>
    <col min="5643" max="5644" width="11.25" style="757" customWidth="1"/>
    <col min="5645" max="5651" width="9.875" style="757" customWidth="1"/>
    <col min="5652" max="5652" width="11.375" style="757" customWidth="1"/>
    <col min="5653" max="5653" width="10.75" style="757" customWidth="1"/>
    <col min="5654" max="5654" width="2" style="757" customWidth="1"/>
    <col min="5655" max="5888" width="9" style="757" customWidth="1"/>
    <col min="5889" max="5889" width="3.5" style="757" customWidth="1"/>
    <col min="5890" max="5891" width="11.25" style="757" customWidth="1"/>
    <col min="5892" max="5895" width="15.5" style="757" customWidth="1"/>
    <col min="5896" max="5897" width="11.25" style="757" customWidth="1"/>
    <col min="5898" max="5898" width="4.75" style="757" customWidth="1"/>
    <col min="5899" max="5900" width="11.25" style="757" customWidth="1"/>
    <col min="5901" max="5907" width="9.875" style="757" customWidth="1"/>
    <col min="5908" max="5908" width="11.375" style="757" customWidth="1"/>
    <col min="5909" max="5909" width="10.75" style="757" customWidth="1"/>
    <col min="5910" max="5910" width="2" style="757" customWidth="1"/>
    <col min="5911" max="6144" width="9" style="757" customWidth="1"/>
    <col min="6145" max="6145" width="3.5" style="757" customWidth="1"/>
    <col min="6146" max="6147" width="11.25" style="757" customWidth="1"/>
    <col min="6148" max="6151" width="15.5" style="757" customWidth="1"/>
    <col min="6152" max="6153" width="11.25" style="757" customWidth="1"/>
    <col min="6154" max="6154" width="4.75" style="757" customWidth="1"/>
    <col min="6155" max="6156" width="11.25" style="757" customWidth="1"/>
    <col min="6157" max="6163" width="9.875" style="757" customWidth="1"/>
    <col min="6164" max="6164" width="11.375" style="757" customWidth="1"/>
    <col min="6165" max="6165" width="10.75" style="757" customWidth="1"/>
    <col min="6166" max="6166" width="2" style="757" customWidth="1"/>
    <col min="6167" max="6400" width="9" style="757" customWidth="1"/>
    <col min="6401" max="6401" width="3.5" style="757" customWidth="1"/>
    <col min="6402" max="6403" width="11.25" style="757" customWidth="1"/>
    <col min="6404" max="6407" width="15.5" style="757" customWidth="1"/>
    <col min="6408" max="6409" width="11.25" style="757" customWidth="1"/>
    <col min="6410" max="6410" width="4.75" style="757" customWidth="1"/>
    <col min="6411" max="6412" width="11.25" style="757" customWidth="1"/>
    <col min="6413" max="6419" width="9.875" style="757" customWidth="1"/>
    <col min="6420" max="6420" width="11.375" style="757" customWidth="1"/>
    <col min="6421" max="6421" width="10.75" style="757" customWidth="1"/>
    <col min="6422" max="6422" width="2" style="757" customWidth="1"/>
    <col min="6423" max="6656" width="9" style="757" customWidth="1"/>
    <col min="6657" max="6657" width="3.5" style="757" customWidth="1"/>
    <col min="6658" max="6659" width="11.25" style="757" customWidth="1"/>
    <col min="6660" max="6663" width="15.5" style="757" customWidth="1"/>
    <col min="6664" max="6665" width="11.25" style="757" customWidth="1"/>
    <col min="6666" max="6666" width="4.75" style="757" customWidth="1"/>
    <col min="6667" max="6668" width="11.25" style="757" customWidth="1"/>
    <col min="6669" max="6675" width="9.875" style="757" customWidth="1"/>
    <col min="6676" max="6676" width="11.375" style="757" customWidth="1"/>
    <col min="6677" max="6677" width="10.75" style="757" customWidth="1"/>
    <col min="6678" max="6678" width="2" style="757" customWidth="1"/>
    <col min="6679" max="6912" width="9" style="757" customWidth="1"/>
    <col min="6913" max="6913" width="3.5" style="757" customWidth="1"/>
    <col min="6914" max="6915" width="11.25" style="757" customWidth="1"/>
    <col min="6916" max="6919" width="15.5" style="757" customWidth="1"/>
    <col min="6920" max="6921" width="11.25" style="757" customWidth="1"/>
    <col min="6922" max="6922" width="4.75" style="757" customWidth="1"/>
    <col min="6923" max="6924" width="11.25" style="757" customWidth="1"/>
    <col min="6925" max="6931" width="9.875" style="757" customWidth="1"/>
    <col min="6932" max="6932" width="11.375" style="757" customWidth="1"/>
    <col min="6933" max="6933" width="10.75" style="757" customWidth="1"/>
    <col min="6934" max="6934" width="2" style="757" customWidth="1"/>
    <col min="6935" max="7168" width="9" style="757" customWidth="1"/>
    <col min="7169" max="7169" width="3.5" style="757" customWidth="1"/>
    <col min="7170" max="7171" width="11.25" style="757" customWidth="1"/>
    <col min="7172" max="7175" width="15.5" style="757" customWidth="1"/>
    <col min="7176" max="7177" width="11.25" style="757" customWidth="1"/>
    <col min="7178" max="7178" width="4.75" style="757" customWidth="1"/>
    <col min="7179" max="7180" width="11.25" style="757" customWidth="1"/>
    <col min="7181" max="7187" width="9.875" style="757" customWidth="1"/>
    <col min="7188" max="7188" width="11.375" style="757" customWidth="1"/>
    <col min="7189" max="7189" width="10.75" style="757" customWidth="1"/>
    <col min="7190" max="7190" width="2" style="757" customWidth="1"/>
    <col min="7191" max="7424" width="9" style="757" customWidth="1"/>
    <col min="7425" max="7425" width="3.5" style="757" customWidth="1"/>
    <col min="7426" max="7427" width="11.25" style="757" customWidth="1"/>
    <col min="7428" max="7431" width="15.5" style="757" customWidth="1"/>
    <col min="7432" max="7433" width="11.25" style="757" customWidth="1"/>
    <col min="7434" max="7434" width="4.75" style="757" customWidth="1"/>
    <col min="7435" max="7436" width="11.25" style="757" customWidth="1"/>
    <col min="7437" max="7443" width="9.875" style="757" customWidth="1"/>
    <col min="7444" max="7444" width="11.375" style="757" customWidth="1"/>
    <col min="7445" max="7445" width="10.75" style="757" customWidth="1"/>
    <col min="7446" max="7446" width="2" style="757" customWidth="1"/>
    <col min="7447" max="7680" width="9" style="757" customWidth="1"/>
    <col min="7681" max="7681" width="3.5" style="757" customWidth="1"/>
    <col min="7682" max="7683" width="11.25" style="757" customWidth="1"/>
    <col min="7684" max="7687" width="15.5" style="757" customWidth="1"/>
    <col min="7688" max="7689" width="11.25" style="757" customWidth="1"/>
    <col min="7690" max="7690" width="4.75" style="757" customWidth="1"/>
    <col min="7691" max="7692" width="11.25" style="757" customWidth="1"/>
    <col min="7693" max="7699" width="9.875" style="757" customWidth="1"/>
    <col min="7700" max="7700" width="11.375" style="757" customWidth="1"/>
    <col min="7701" max="7701" width="10.75" style="757" customWidth="1"/>
    <col min="7702" max="7702" width="2" style="757" customWidth="1"/>
    <col min="7703" max="7936" width="9" style="757" customWidth="1"/>
    <col min="7937" max="7937" width="3.5" style="757" customWidth="1"/>
    <col min="7938" max="7939" width="11.25" style="757" customWidth="1"/>
    <col min="7940" max="7943" width="15.5" style="757" customWidth="1"/>
    <col min="7944" max="7945" width="11.25" style="757" customWidth="1"/>
    <col min="7946" max="7946" width="4.75" style="757" customWidth="1"/>
    <col min="7947" max="7948" width="11.25" style="757" customWidth="1"/>
    <col min="7949" max="7955" width="9.875" style="757" customWidth="1"/>
    <col min="7956" max="7956" width="11.375" style="757" customWidth="1"/>
    <col min="7957" max="7957" width="10.75" style="757" customWidth="1"/>
    <col min="7958" max="7958" width="2" style="757" customWidth="1"/>
    <col min="7959" max="8192" width="9" style="757" customWidth="1"/>
    <col min="8193" max="8193" width="3.5" style="757" customWidth="1"/>
    <col min="8194" max="8195" width="11.25" style="757" customWidth="1"/>
    <col min="8196" max="8199" width="15.5" style="757" customWidth="1"/>
    <col min="8200" max="8201" width="11.25" style="757" customWidth="1"/>
    <col min="8202" max="8202" width="4.75" style="757" customWidth="1"/>
    <col min="8203" max="8204" width="11.25" style="757" customWidth="1"/>
    <col min="8205" max="8211" width="9.875" style="757" customWidth="1"/>
    <col min="8212" max="8212" width="11.375" style="757" customWidth="1"/>
    <col min="8213" max="8213" width="10.75" style="757" customWidth="1"/>
    <col min="8214" max="8214" width="2" style="757" customWidth="1"/>
    <col min="8215" max="8448" width="9" style="757" customWidth="1"/>
    <col min="8449" max="8449" width="3.5" style="757" customWidth="1"/>
    <col min="8450" max="8451" width="11.25" style="757" customWidth="1"/>
    <col min="8452" max="8455" width="15.5" style="757" customWidth="1"/>
    <col min="8456" max="8457" width="11.25" style="757" customWidth="1"/>
    <col min="8458" max="8458" width="4.75" style="757" customWidth="1"/>
    <col min="8459" max="8460" width="11.25" style="757" customWidth="1"/>
    <col min="8461" max="8467" width="9.875" style="757" customWidth="1"/>
    <col min="8468" max="8468" width="11.375" style="757" customWidth="1"/>
    <col min="8469" max="8469" width="10.75" style="757" customWidth="1"/>
    <col min="8470" max="8470" width="2" style="757" customWidth="1"/>
    <col min="8471" max="8704" width="9" style="757" customWidth="1"/>
    <col min="8705" max="8705" width="3.5" style="757" customWidth="1"/>
    <col min="8706" max="8707" width="11.25" style="757" customWidth="1"/>
    <col min="8708" max="8711" width="15.5" style="757" customWidth="1"/>
    <col min="8712" max="8713" width="11.25" style="757" customWidth="1"/>
    <col min="8714" max="8714" width="4.75" style="757" customWidth="1"/>
    <col min="8715" max="8716" width="11.25" style="757" customWidth="1"/>
    <col min="8717" max="8723" width="9.875" style="757" customWidth="1"/>
    <col min="8724" max="8724" width="11.375" style="757" customWidth="1"/>
    <col min="8725" max="8725" width="10.75" style="757" customWidth="1"/>
    <col min="8726" max="8726" width="2" style="757" customWidth="1"/>
    <col min="8727" max="8960" width="9" style="757" customWidth="1"/>
    <col min="8961" max="8961" width="3.5" style="757" customWidth="1"/>
    <col min="8962" max="8963" width="11.25" style="757" customWidth="1"/>
    <col min="8964" max="8967" width="15.5" style="757" customWidth="1"/>
    <col min="8968" max="8969" width="11.25" style="757" customWidth="1"/>
    <col min="8970" max="8970" width="4.75" style="757" customWidth="1"/>
    <col min="8971" max="8972" width="11.25" style="757" customWidth="1"/>
    <col min="8973" max="8979" width="9.875" style="757" customWidth="1"/>
    <col min="8980" max="8980" width="11.375" style="757" customWidth="1"/>
    <col min="8981" max="8981" width="10.75" style="757" customWidth="1"/>
    <col min="8982" max="8982" width="2" style="757" customWidth="1"/>
    <col min="8983" max="9216" width="9" style="757" customWidth="1"/>
    <col min="9217" max="9217" width="3.5" style="757" customWidth="1"/>
    <col min="9218" max="9219" width="11.25" style="757" customWidth="1"/>
    <col min="9220" max="9223" width="15.5" style="757" customWidth="1"/>
    <col min="9224" max="9225" width="11.25" style="757" customWidth="1"/>
    <col min="9226" max="9226" width="4.75" style="757" customWidth="1"/>
    <col min="9227" max="9228" width="11.25" style="757" customWidth="1"/>
    <col min="9229" max="9235" width="9.875" style="757" customWidth="1"/>
    <col min="9236" max="9236" width="11.375" style="757" customWidth="1"/>
    <col min="9237" max="9237" width="10.75" style="757" customWidth="1"/>
    <col min="9238" max="9238" width="2" style="757" customWidth="1"/>
    <col min="9239" max="9472" width="9" style="757" customWidth="1"/>
    <col min="9473" max="9473" width="3.5" style="757" customWidth="1"/>
    <col min="9474" max="9475" width="11.25" style="757" customWidth="1"/>
    <col min="9476" max="9479" width="15.5" style="757" customWidth="1"/>
    <col min="9480" max="9481" width="11.25" style="757" customWidth="1"/>
    <col min="9482" max="9482" width="4.75" style="757" customWidth="1"/>
    <col min="9483" max="9484" width="11.25" style="757" customWidth="1"/>
    <col min="9485" max="9491" width="9.875" style="757" customWidth="1"/>
    <col min="9492" max="9492" width="11.375" style="757" customWidth="1"/>
    <col min="9493" max="9493" width="10.75" style="757" customWidth="1"/>
    <col min="9494" max="9494" width="2" style="757" customWidth="1"/>
    <col min="9495" max="9728" width="9" style="757" customWidth="1"/>
    <col min="9729" max="9729" width="3.5" style="757" customWidth="1"/>
    <col min="9730" max="9731" width="11.25" style="757" customWidth="1"/>
    <col min="9732" max="9735" width="15.5" style="757" customWidth="1"/>
    <col min="9736" max="9737" width="11.25" style="757" customWidth="1"/>
    <col min="9738" max="9738" width="4.75" style="757" customWidth="1"/>
    <col min="9739" max="9740" width="11.25" style="757" customWidth="1"/>
    <col min="9741" max="9747" width="9.875" style="757" customWidth="1"/>
    <col min="9748" max="9748" width="11.375" style="757" customWidth="1"/>
    <col min="9749" max="9749" width="10.75" style="757" customWidth="1"/>
    <col min="9750" max="9750" width="2" style="757" customWidth="1"/>
    <col min="9751" max="9984" width="9" style="757" customWidth="1"/>
    <col min="9985" max="9985" width="3.5" style="757" customWidth="1"/>
    <col min="9986" max="9987" width="11.25" style="757" customWidth="1"/>
    <col min="9988" max="9991" width="15.5" style="757" customWidth="1"/>
    <col min="9992" max="9993" width="11.25" style="757" customWidth="1"/>
    <col min="9994" max="9994" width="4.75" style="757" customWidth="1"/>
    <col min="9995" max="9996" width="11.25" style="757" customWidth="1"/>
    <col min="9997" max="10003" width="9.875" style="757" customWidth="1"/>
    <col min="10004" max="10004" width="11.375" style="757" customWidth="1"/>
    <col min="10005" max="10005" width="10.75" style="757" customWidth="1"/>
    <col min="10006" max="10006" width="2" style="757" customWidth="1"/>
    <col min="10007" max="10240" width="9" style="757" customWidth="1"/>
    <col min="10241" max="10241" width="3.5" style="757" customWidth="1"/>
    <col min="10242" max="10243" width="11.25" style="757" customWidth="1"/>
    <col min="10244" max="10247" width="15.5" style="757" customWidth="1"/>
    <col min="10248" max="10249" width="11.25" style="757" customWidth="1"/>
    <col min="10250" max="10250" width="4.75" style="757" customWidth="1"/>
    <col min="10251" max="10252" width="11.25" style="757" customWidth="1"/>
    <col min="10253" max="10259" width="9.875" style="757" customWidth="1"/>
    <col min="10260" max="10260" width="11.375" style="757" customWidth="1"/>
    <col min="10261" max="10261" width="10.75" style="757" customWidth="1"/>
    <col min="10262" max="10262" width="2" style="757" customWidth="1"/>
    <col min="10263" max="10496" width="9" style="757" customWidth="1"/>
    <col min="10497" max="10497" width="3.5" style="757" customWidth="1"/>
    <col min="10498" max="10499" width="11.25" style="757" customWidth="1"/>
    <col min="10500" max="10503" width="15.5" style="757" customWidth="1"/>
    <col min="10504" max="10505" width="11.25" style="757" customWidth="1"/>
    <col min="10506" max="10506" width="4.75" style="757" customWidth="1"/>
    <col min="10507" max="10508" width="11.25" style="757" customWidth="1"/>
    <col min="10509" max="10515" width="9.875" style="757" customWidth="1"/>
    <col min="10516" max="10516" width="11.375" style="757" customWidth="1"/>
    <col min="10517" max="10517" width="10.75" style="757" customWidth="1"/>
    <col min="10518" max="10518" width="2" style="757" customWidth="1"/>
    <col min="10519" max="10752" width="9" style="757" customWidth="1"/>
    <col min="10753" max="10753" width="3.5" style="757" customWidth="1"/>
    <col min="10754" max="10755" width="11.25" style="757" customWidth="1"/>
    <col min="10756" max="10759" width="15.5" style="757" customWidth="1"/>
    <col min="10760" max="10761" width="11.25" style="757" customWidth="1"/>
    <col min="10762" max="10762" width="4.75" style="757" customWidth="1"/>
    <col min="10763" max="10764" width="11.25" style="757" customWidth="1"/>
    <col min="10765" max="10771" width="9.875" style="757" customWidth="1"/>
    <col min="10772" max="10772" width="11.375" style="757" customWidth="1"/>
    <col min="10773" max="10773" width="10.75" style="757" customWidth="1"/>
    <col min="10774" max="10774" width="2" style="757" customWidth="1"/>
    <col min="10775" max="11008" width="9" style="757" customWidth="1"/>
    <col min="11009" max="11009" width="3.5" style="757" customWidth="1"/>
    <col min="11010" max="11011" width="11.25" style="757" customWidth="1"/>
    <col min="11012" max="11015" width="15.5" style="757" customWidth="1"/>
    <col min="11016" max="11017" width="11.25" style="757" customWidth="1"/>
    <col min="11018" max="11018" width="4.75" style="757" customWidth="1"/>
    <col min="11019" max="11020" width="11.25" style="757" customWidth="1"/>
    <col min="11021" max="11027" width="9.875" style="757" customWidth="1"/>
    <col min="11028" max="11028" width="11.375" style="757" customWidth="1"/>
    <col min="11029" max="11029" width="10.75" style="757" customWidth="1"/>
    <col min="11030" max="11030" width="2" style="757" customWidth="1"/>
    <col min="11031" max="11264" width="9" style="757" customWidth="1"/>
    <col min="11265" max="11265" width="3.5" style="757" customWidth="1"/>
    <col min="11266" max="11267" width="11.25" style="757" customWidth="1"/>
    <col min="11268" max="11271" width="15.5" style="757" customWidth="1"/>
    <col min="11272" max="11273" width="11.25" style="757" customWidth="1"/>
    <col min="11274" max="11274" width="4.75" style="757" customWidth="1"/>
    <col min="11275" max="11276" width="11.25" style="757" customWidth="1"/>
    <col min="11277" max="11283" width="9.875" style="757" customWidth="1"/>
    <col min="11284" max="11284" width="11.375" style="757" customWidth="1"/>
    <col min="11285" max="11285" width="10.75" style="757" customWidth="1"/>
    <col min="11286" max="11286" width="2" style="757" customWidth="1"/>
    <col min="11287" max="11520" width="9" style="757" customWidth="1"/>
    <col min="11521" max="11521" width="3.5" style="757" customWidth="1"/>
    <col min="11522" max="11523" width="11.25" style="757" customWidth="1"/>
    <col min="11524" max="11527" width="15.5" style="757" customWidth="1"/>
    <col min="11528" max="11529" width="11.25" style="757" customWidth="1"/>
    <col min="11530" max="11530" width="4.75" style="757" customWidth="1"/>
    <col min="11531" max="11532" width="11.25" style="757" customWidth="1"/>
    <col min="11533" max="11539" width="9.875" style="757" customWidth="1"/>
    <col min="11540" max="11540" width="11.375" style="757" customWidth="1"/>
    <col min="11541" max="11541" width="10.75" style="757" customWidth="1"/>
    <col min="11542" max="11542" width="2" style="757" customWidth="1"/>
    <col min="11543" max="11776" width="9" style="757" customWidth="1"/>
    <col min="11777" max="11777" width="3.5" style="757" customWidth="1"/>
    <col min="11778" max="11779" width="11.25" style="757" customWidth="1"/>
    <col min="11780" max="11783" width="15.5" style="757" customWidth="1"/>
    <col min="11784" max="11785" width="11.25" style="757" customWidth="1"/>
    <col min="11786" max="11786" width="4.75" style="757" customWidth="1"/>
    <col min="11787" max="11788" width="11.25" style="757" customWidth="1"/>
    <col min="11789" max="11795" width="9.875" style="757" customWidth="1"/>
    <col min="11796" max="11796" width="11.375" style="757" customWidth="1"/>
    <col min="11797" max="11797" width="10.75" style="757" customWidth="1"/>
    <col min="11798" max="11798" width="2" style="757" customWidth="1"/>
    <col min="11799" max="12032" width="9" style="757" customWidth="1"/>
    <col min="12033" max="12033" width="3.5" style="757" customWidth="1"/>
    <col min="12034" max="12035" width="11.25" style="757" customWidth="1"/>
    <col min="12036" max="12039" width="15.5" style="757" customWidth="1"/>
    <col min="12040" max="12041" width="11.25" style="757" customWidth="1"/>
    <col min="12042" max="12042" width="4.75" style="757" customWidth="1"/>
    <col min="12043" max="12044" width="11.25" style="757" customWidth="1"/>
    <col min="12045" max="12051" width="9.875" style="757" customWidth="1"/>
    <col min="12052" max="12052" width="11.375" style="757" customWidth="1"/>
    <col min="12053" max="12053" width="10.75" style="757" customWidth="1"/>
    <col min="12054" max="12054" width="2" style="757" customWidth="1"/>
    <col min="12055" max="12288" width="9" style="757" customWidth="1"/>
    <col min="12289" max="12289" width="3.5" style="757" customWidth="1"/>
    <col min="12290" max="12291" width="11.25" style="757" customWidth="1"/>
    <col min="12292" max="12295" width="15.5" style="757" customWidth="1"/>
    <col min="12296" max="12297" width="11.25" style="757" customWidth="1"/>
    <col min="12298" max="12298" width="4.75" style="757" customWidth="1"/>
    <col min="12299" max="12300" width="11.25" style="757" customWidth="1"/>
    <col min="12301" max="12307" width="9.875" style="757" customWidth="1"/>
    <col min="12308" max="12308" width="11.375" style="757" customWidth="1"/>
    <col min="12309" max="12309" width="10.75" style="757" customWidth="1"/>
    <col min="12310" max="12310" width="2" style="757" customWidth="1"/>
    <col min="12311" max="12544" width="9" style="757" customWidth="1"/>
    <col min="12545" max="12545" width="3.5" style="757" customWidth="1"/>
    <col min="12546" max="12547" width="11.25" style="757" customWidth="1"/>
    <col min="12548" max="12551" width="15.5" style="757" customWidth="1"/>
    <col min="12552" max="12553" width="11.25" style="757" customWidth="1"/>
    <col min="12554" max="12554" width="4.75" style="757" customWidth="1"/>
    <col min="12555" max="12556" width="11.25" style="757" customWidth="1"/>
    <col min="12557" max="12563" width="9.875" style="757" customWidth="1"/>
    <col min="12564" max="12564" width="11.375" style="757" customWidth="1"/>
    <col min="12565" max="12565" width="10.75" style="757" customWidth="1"/>
    <col min="12566" max="12566" width="2" style="757" customWidth="1"/>
    <col min="12567" max="12800" width="9" style="757" customWidth="1"/>
    <col min="12801" max="12801" width="3.5" style="757" customWidth="1"/>
    <col min="12802" max="12803" width="11.25" style="757" customWidth="1"/>
    <col min="12804" max="12807" width="15.5" style="757" customWidth="1"/>
    <col min="12808" max="12809" width="11.25" style="757" customWidth="1"/>
    <col min="12810" max="12810" width="4.75" style="757" customWidth="1"/>
    <col min="12811" max="12812" width="11.25" style="757" customWidth="1"/>
    <col min="12813" max="12819" width="9.875" style="757" customWidth="1"/>
    <col min="12820" max="12820" width="11.375" style="757" customWidth="1"/>
    <col min="12821" max="12821" width="10.75" style="757" customWidth="1"/>
    <col min="12822" max="12822" width="2" style="757" customWidth="1"/>
    <col min="12823" max="13056" width="9" style="757" customWidth="1"/>
    <col min="13057" max="13057" width="3.5" style="757" customWidth="1"/>
    <col min="13058" max="13059" width="11.25" style="757" customWidth="1"/>
    <col min="13060" max="13063" width="15.5" style="757" customWidth="1"/>
    <col min="13064" max="13065" width="11.25" style="757" customWidth="1"/>
    <col min="13066" max="13066" width="4.75" style="757" customWidth="1"/>
    <col min="13067" max="13068" width="11.25" style="757" customWidth="1"/>
    <col min="13069" max="13075" width="9.875" style="757" customWidth="1"/>
    <col min="13076" max="13076" width="11.375" style="757" customWidth="1"/>
    <col min="13077" max="13077" width="10.75" style="757" customWidth="1"/>
    <col min="13078" max="13078" width="2" style="757" customWidth="1"/>
    <col min="13079" max="13312" width="9" style="757" customWidth="1"/>
    <col min="13313" max="13313" width="3.5" style="757" customWidth="1"/>
    <col min="13314" max="13315" width="11.25" style="757" customWidth="1"/>
    <col min="13316" max="13319" width="15.5" style="757" customWidth="1"/>
    <col min="13320" max="13321" width="11.25" style="757" customWidth="1"/>
    <col min="13322" max="13322" width="4.75" style="757" customWidth="1"/>
    <col min="13323" max="13324" width="11.25" style="757" customWidth="1"/>
    <col min="13325" max="13331" width="9.875" style="757" customWidth="1"/>
    <col min="13332" max="13332" width="11.375" style="757" customWidth="1"/>
    <col min="13333" max="13333" width="10.75" style="757" customWidth="1"/>
    <col min="13334" max="13334" width="2" style="757" customWidth="1"/>
    <col min="13335" max="13568" width="9" style="757" customWidth="1"/>
    <col min="13569" max="13569" width="3.5" style="757" customWidth="1"/>
    <col min="13570" max="13571" width="11.25" style="757" customWidth="1"/>
    <col min="13572" max="13575" width="15.5" style="757" customWidth="1"/>
    <col min="13576" max="13577" width="11.25" style="757" customWidth="1"/>
    <col min="13578" max="13578" width="4.75" style="757" customWidth="1"/>
    <col min="13579" max="13580" width="11.25" style="757" customWidth="1"/>
    <col min="13581" max="13587" width="9.875" style="757" customWidth="1"/>
    <col min="13588" max="13588" width="11.375" style="757" customWidth="1"/>
    <col min="13589" max="13589" width="10.75" style="757" customWidth="1"/>
    <col min="13590" max="13590" width="2" style="757" customWidth="1"/>
    <col min="13591" max="13824" width="9" style="757" customWidth="1"/>
    <col min="13825" max="13825" width="3.5" style="757" customWidth="1"/>
    <col min="13826" max="13827" width="11.25" style="757" customWidth="1"/>
    <col min="13828" max="13831" width="15.5" style="757" customWidth="1"/>
    <col min="13832" max="13833" width="11.25" style="757" customWidth="1"/>
    <col min="13834" max="13834" width="4.75" style="757" customWidth="1"/>
    <col min="13835" max="13836" width="11.25" style="757" customWidth="1"/>
    <col min="13837" max="13843" width="9.875" style="757" customWidth="1"/>
    <col min="13844" max="13844" width="11.375" style="757" customWidth="1"/>
    <col min="13845" max="13845" width="10.75" style="757" customWidth="1"/>
    <col min="13846" max="13846" width="2" style="757" customWidth="1"/>
    <col min="13847" max="14080" width="9" style="757" customWidth="1"/>
    <col min="14081" max="14081" width="3.5" style="757" customWidth="1"/>
    <col min="14082" max="14083" width="11.25" style="757" customWidth="1"/>
    <col min="14084" max="14087" width="15.5" style="757" customWidth="1"/>
    <col min="14088" max="14089" width="11.25" style="757" customWidth="1"/>
    <col min="14090" max="14090" width="4.75" style="757" customWidth="1"/>
    <col min="14091" max="14092" width="11.25" style="757" customWidth="1"/>
    <col min="14093" max="14099" width="9.875" style="757" customWidth="1"/>
    <col min="14100" max="14100" width="11.375" style="757" customWidth="1"/>
    <col min="14101" max="14101" width="10.75" style="757" customWidth="1"/>
    <col min="14102" max="14102" width="2" style="757" customWidth="1"/>
    <col min="14103" max="14336" width="9" style="757" customWidth="1"/>
    <col min="14337" max="14337" width="3.5" style="757" customWidth="1"/>
    <col min="14338" max="14339" width="11.25" style="757" customWidth="1"/>
    <col min="14340" max="14343" width="15.5" style="757" customWidth="1"/>
    <col min="14344" max="14345" width="11.25" style="757" customWidth="1"/>
    <col min="14346" max="14346" width="4.75" style="757" customWidth="1"/>
    <col min="14347" max="14348" width="11.25" style="757" customWidth="1"/>
    <col min="14349" max="14355" width="9.875" style="757" customWidth="1"/>
    <col min="14356" max="14356" width="11.375" style="757" customWidth="1"/>
    <col min="14357" max="14357" width="10.75" style="757" customWidth="1"/>
    <col min="14358" max="14358" width="2" style="757" customWidth="1"/>
    <col min="14359" max="14592" width="9" style="757" customWidth="1"/>
    <col min="14593" max="14593" width="3.5" style="757" customWidth="1"/>
    <col min="14594" max="14595" width="11.25" style="757" customWidth="1"/>
    <col min="14596" max="14599" width="15.5" style="757" customWidth="1"/>
    <col min="14600" max="14601" width="11.25" style="757" customWidth="1"/>
    <col min="14602" max="14602" width="4.75" style="757" customWidth="1"/>
    <col min="14603" max="14604" width="11.25" style="757" customWidth="1"/>
    <col min="14605" max="14611" width="9.875" style="757" customWidth="1"/>
    <col min="14612" max="14612" width="11.375" style="757" customWidth="1"/>
    <col min="14613" max="14613" width="10.75" style="757" customWidth="1"/>
    <col min="14614" max="14614" width="2" style="757" customWidth="1"/>
    <col min="14615" max="14848" width="9" style="757" customWidth="1"/>
    <col min="14849" max="14849" width="3.5" style="757" customWidth="1"/>
    <col min="14850" max="14851" width="11.25" style="757" customWidth="1"/>
    <col min="14852" max="14855" width="15.5" style="757" customWidth="1"/>
    <col min="14856" max="14857" width="11.25" style="757" customWidth="1"/>
    <col min="14858" max="14858" width="4.75" style="757" customWidth="1"/>
    <col min="14859" max="14860" width="11.25" style="757" customWidth="1"/>
    <col min="14861" max="14867" width="9.875" style="757" customWidth="1"/>
    <col min="14868" max="14868" width="11.375" style="757" customWidth="1"/>
    <col min="14869" max="14869" width="10.75" style="757" customWidth="1"/>
    <col min="14870" max="14870" width="2" style="757" customWidth="1"/>
    <col min="14871" max="15104" width="9" style="757" customWidth="1"/>
    <col min="15105" max="15105" width="3.5" style="757" customWidth="1"/>
    <col min="15106" max="15107" width="11.25" style="757" customWidth="1"/>
    <col min="15108" max="15111" width="15.5" style="757" customWidth="1"/>
    <col min="15112" max="15113" width="11.25" style="757" customWidth="1"/>
    <col min="15114" max="15114" width="4.75" style="757" customWidth="1"/>
    <col min="15115" max="15116" width="11.25" style="757" customWidth="1"/>
    <col min="15117" max="15123" width="9.875" style="757" customWidth="1"/>
    <col min="15124" max="15124" width="11.375" style="757" customWidth="1"/>
    <col min="15125" max="15125" width="10.75" style="757" customWidth="1"/>
    <col min="15126" max="15126" width="2" style="757" customWidth="1"/>
    <col min="15127" max="15360" width="9" style="757" customWidth="1"/>
    <col min="15361" max="15361" width="3.5" style="757" customWidth="1"/>
    <col min="15362" max="15363" width="11.25" style="757" customWidth="1"/>
    <col min="15364" max="15367" width="15.5" style="757" customWidth="1"/>
    <col min="15368" max="15369" width="11.25" style="757" customWidth="1"/>
    <col min="15370" max="15370" width="4.75" style="757" customWidth="1"/>
    <col min="15371" max="15372" width="11.25" style="757" customWidth="1"/>
    <col min="15373" max="15379" width="9.875" style="757" customWidth="1"/>
    <col min="15380" max="15380" width="11.375" style="757" customWidth="1"/>
    <col min="15381" max="15381" width="10.75" style="757" customWidth="1"/>
    <col min="15382" max="15382" width="2" style="757" customWidth="1"/>
    <col min="15383" max="15616" width="9" style="757" customWidth="1"/>
    <col min="15617" max="15617" width="3.5" style="757" customWidth="1"/>
    <col min="15618" max="15619" width="11.25" style="757" customWidth="1"/>
    <col min="15620" max="15623" width="15.5" style="757" customWidth="1"/>
    <col min="15624" max="15625" width="11.25" style="757" customWidth="1"/>
    <col min="15626" max="15626" width="4.75" style="757" customWidth="1"/>
    <col min="15627" max="15628" width="11.25" style="757" customWidth="1"/>
    <col min="15629" max="15635" width="9.875" style="757" customWidth="1"/>
    <col min="15636" max="15636" width="11.375" style="757" customWidth="1"/>
    <col min="15637" max="15637" width="10.75" style="757" customWidth="1"/>
    <col min="15638" max="15638" width="2" style="757" customWidth="1"/>
    <col min="15639" max="15872" width="9" style="757" customWidth="1"/>
    <col min="15873" max="15873" width="3.5" style="757" customWidth="1"/>
    <col min="15874" max="15875" width="11.25" style="757" customWidth="1"/>
    <col min="15876" max="15879" width="15.5" style="757" customWidth="1"/>
    <col min="15880" max="15881" width="11.25" style="757" customWidth="1"/>
    <col min="15882" max="15882" width="4.75" style="757" customWidth="1"/>
    <col min="15883" max="15884" width="11.25" style="757" customWidth="1"/>
    <col min="15885" max="15891" width="9.875" style="757" customWidth="1"/>
    <col min="15892" max="15892" width="11.375" style="757" customWidth="1"/>
    <col min="15893" max="15893" width="10.75" style="757" customWidth="1"/>
    <col min="15894" max="15894" width="2" style="757" customWidth="1"/>
    <col min="15895" max="16128" width="9" style="757" customWidth="1"/>
    <col min="16129" max="16129" width="3.5" style="757" customWidth="1"/>
    <col min="16130" max="16131" width="11.25" style="757" customWidth="1"/>
    <col min="16132" max="16135" width="15.5" style="757" customWidth="1"/>
    <col min="16136" max="16137" width="11.25" style="757" customWidth="1"/>
    <col min="16138" max="16138" width="4.75" style="757" customWidth="1"/>
    <col min="16139" max="16140" width="11.25" style="757" customWidth="1"/>
    <col min="16141" max="16147" width="9.875" style="757" customWidth="1"/>
    <col min="16148" max="16148" width="11.375" style="757" customWidth="1"/>
    <col min="16149" max="16149" width="10.75" style="757" customWidth="1"/>
    <col min="16150" max="16150" width="2" style="757" customWidth="1"/>
    <col min="16151" max="16384" width="9" style="757" customWidth="1"/>
  </cols>
  <sheetData>
    <row r="1" spans="2:24">
      <c r="B1" s="2257" t="s">
        <v>1289</v>
      </c>
      <c r="C1" s="2258"/>
      <c r="D1" s="757" t="s">
        <v>1290</v>
      </c>
      <c r="T1" s="2259"/>
      <c r="U1" s="2259"/>
    </row>
    <row r="2" spans="2:24" ht="6.75" customHeight="1">
      <c r="T2" s="779"/>
      <c r="U2" s="779"/>
    </row>
    <row r="3" spans="2:24" ht="20.25" customHeight="1">
      <c r="O3" s="2260"/>
      <c r="P3" s="2260"/>
      <c r="Q3" s="775" t="s">
        <v>32</v>
      </c>
      <c r="R3" s="775"/>
      <c r="S3" s="775" t="s">
        <v>717</v>
      </c>
      <c r="T3" s="775"/>
      <c r="U3" s="775" t="s">
        <v>534</v>
      </c>
      <c r="X3" s="787" t="s">
        <v>1045</v>
      </c>
    </row>
    <row r="4" spans="2:24" ht="7.5" customHeight="1"/>
    <row r="5" spans="2:24" ht="46.5" customHeight="1">
      <c r="B5" s="2261" t="s">
        <v>1291</v>
      </c>
      <c r="C5" s="2261"/>
      <c r="D5" s="2261"/>
      <c r="E5" s="2261"/>
      <c r="F5" s="2261"/>
      <c r="G5" s="2261"/>
      <c r="H5" s="2261"/>
      <c r="I5" s="2261"/>
      <c r="J5" s="2261"/>
      <c r="K5" s="2261"/>
      <c r="L5" s="2261"/>
      <c r="M5" s="2261"/>
      <c r="N5" s="2261"/>
      <c r="O5" s="2261"/>
      <c r="P5" s="2261"/>
      <c r="Q5" s="2261"/>
      <c r="R5" s="2261"/>
      <c r="S5" s="2261"/>
      <c r="T5" s="2261"/>
      <c r="U5" s="2261"/>
    </row>
    <row r="6" spans="2:24" ht="19.5" customHeight="1"/>
    <row r="7" spans="2:24" ht="54" customHeight="1">
      <c r="B7" s="2262" t="s">
        <v>374</v>
      </c>
      <c r="C7" s="2262"/>
      <c r="D7" s="2263"/>
      <c r="E7" s="2263"/>
      <c r="F7" s="2263"/>
      <c r="G7" s="2263"/>
      <c r="H7" s="2263"/>
      <c r="I7" s="2263"/>
      <c r="K7" s="2262" t="s">
        <v>684</v>
      </c>
      <c r="L7" s="2262"/>
      <c r="M7" s="2263"/>
      <c r="N7" s="2263"/>
      <c r="O7" s="2263"/>
      <c r="P7" s="2263"/>
      <c r="Q7" s="2263"/>
      <c r="R7" s="2263"/>
      <c r="S7" s="2263"/>
      <c r="T7" s="2263"/>
      <c r="U7" s="2263"/>
    </row>
    <row r="8" spans="2:24" ht="54" customHeight="1">
      <c r="B8" s="2262" t="s">
        <v>558</v>
      </c>
      <c r="C8" s="2262"/>
      <c r="D8" s="2263"/>
      <c r="E8" s="2263"/>
      <c r="F8" s="2263"/>
      <c r="G8" s="2263"/>
      <c r="H8" s="2263"/>
      <c r="I8" s="2263"/>
      <c r="K8" s="2262" t="s">
        <v>886</v>
      </c>
      <c r="L8" s="2262"/>
      <c r="M8" s="2263"/>
      <c r="N8" s="2263"/>
      <c r="O8" s="2263"/>
      <c r="P8" s="2263"/>
      <c r="Q8" s="2263"/>
      <c r="R8" s="2263"/>
      <c r="S8" s="2263"/>
      <c r="T8" s="2263"/>
      <c r="U8" s="2263"/>
    </row>
    <row r="9" spans="2:24" ht="54" customHeight="1">
      <c r="B9" s="2262" t="s">
        <v>180</v>
      </c>
      <c r="C9" s="2262"/>
      <c r="D9" s="2263"/>
      <c r="E9" s="2263"/>
      <c r="F9" s="2263"/>
      <c r="G9" s="2263"/>
      <c r="H9" s="2263"/>
      <c r="I9" s="2263"/>
      <c r="K9" s="2262" t="s">
        <v>1180</v>
      </c>
      <c r="L9" s="2262"/>
      <c r="M9" s="2263"/>
      <c r="N9" s="2263"/>
      <c r="O9" s="2263"/>
      <c r="P9" s="2263"/>
      <c r="Q9" s="2263"/>
      <c r="R9" s="2263"/>
      <c r="S9" s="2263"/>
      <c r="T9" s="2263"/>
      <c r="U9" s="2263"/>
    </row>
    <row r="10" spans="2:24" ht="19.5" customHeight="1"/>
    <row r="11" spans="2:24" ht="35.25" customHeight="1">
      <c r="B11" s="2264" t="s">
        <v>1292</v>
      </c>
      <c r="C11" s="2265"/>
      <c r="D11" s="2265"/>
      <c r="E11" s="2265"/>
      <c r="F11" s="2265"/>
      <c r="G11" s="2265"/>
      <c r="H11" s="2265"/>
      <c r="I11" s="2266"/>
      <c r="K11" s="2264" t="s">
        <v>855</v>
      </c>
      <c r="L11" s="2265"/>
      <c r="M11" s="2265"/>
      <c r="N11" s="2265"/>
      <c r="O11" s="2265"/>
      <c r="P11" s="2265"/>
      <c r="Q11" s="2265"/>
      <c r="R11" s="2265"/>
      <c r="S11" s="2265"/>
      <c r="T11" s="2265"/>
      <c r="U11" s="2266"/>
    </row>
    <row r="12" spans="2:24" ht="35.25" customHeight="1">
      <c r="B12" s="2267" t="s">
        <v>802</v>
      </c>
      <c r="C12" s="2267"/>
      <c r="D12" s="2267"/>
      <c r="E12" s="2267"/>
      <c r="F12" s="2267"/>
      <c r="G12" s="2267"/>
      <c r="H12" s="762" t="s">
        <v>6</v>
      </c>
      <c r="I12" s="2330">
        <f>IF(H12="○",80,IF(H13="○",70,IF(H14="○",55,IF(H15="○",45,IF(H16="○",40,IF(H17="○",30,IF(H18="○",20,IF(H19="○",5,0))))))))</f>
        <v>0</v>
      </c>
      <c r="K12" s="758" t="s">
        <v>6</v>
      </c>
      <c r="L12" s="2268" t="s">
        <v>567</v>
      </c>
      <c r="M12" s="2269"/>
      <c r="N12" s="2269"/>
      <c r="O12" s="2269"/>
      <c r="P12" s="2269"/>
      <c r="Q12" s="2269"/>
      <c r="R12" s="2269"/>
      <c r="S12" s="2269"/>
      <c r="T12" s="2270"/>
      <c r="U12" s="2332">
        <f>IF(T36&gt;=8,35,IF(AND(T36&gt;=6,T36&lt;=7),25,IF(AND(T36&gt;=1,T36&lt;=5),15,0)))</f>
        <v>0</v>
      </c>
    </row>
    <row r="13" spans="2:24" ht="35.25" customHeight="1">
      <c r="B13" s="2267" t="s">
        <v>1293</v>
      </c>
      <c r="C13" s="2267"/>
      <c r="D13" s="2267"/>
      <c r="E13" s="2267"/>
      <c r="F13" s="2267"/>
      <c r="G13" s="2267"/>
      <c r="H13" s="762" t="s">
        <v>6</v>
      </c>
      <c r="I13" s="2331"/>
      <c r="K13" s="2271" t="s">
        <v>1294</v>
      </c>
      <c r="L13" s="2272"/>
      <c r="M13" s="2272"/>
      <c r="N13" s="2272"/>
      <c r="O13" s="2272"/>
      <c r="P13" s="2272"/>
      <c r="Q13" s="2272"/>
      <c r="R13" s="2272"/>
      <c r="S13" s="2273"/>
      <c r="T13" s="780" t="s">
        <v>6</v>
      </c>
      <c r="U13" s="2332"/>
    </row>
    <row r="14" spans="2:24" ht="35.25" customHeight="1">
      <c r="B14" s="2267" t="s">
        <v>1127</v>
      </c>
      <c r="C14" s="2267"/>
      <c r="D14" s="2267"/>
      <c r="E14" s="2267"/>
      <c r="F14" s="2267"/>
      <c r="G14" s="2267"/>
      <c r="H14" s="762" t="s">
        <v>6</v>
      </c>
      <c r="I14" s="2331"/>
      <c r="K14" s="2274" t="s">
        <v>1295</v>
      </c>
      <c r="L14" s="2275"/>
      <c r="M14" s="2275"/>
      <c r="N14" s="2275"/>
      <c r="O14" s="2275"/>
      <c r="P14" s="2275"/>
      <c r="Q14" s="2275"/>
      <c r="R14" s="2275"/>
      <c r="S14" s="2276"/>
      <c r="T14" s="781"/>
      <c r="U14" s="2332"/>
    </row>
    <row r="15" spans="2:24" ht="35.25" customHeight="1">
      <c r="B15" s="2267" t="s">
        <v>850</v>
      </c>
      <c r="C15" s="2267"/>
      <c r="D15" s="2267"/>
      <c r="E15" s="2267"/>
      <c r="F15" s="2267"/>
      <c r="G15" s="2267"/>
      <c r="H15" s="762" t="s">
        <v>6</v>
      </c>
      <c r="I15" s="2331"/>
      <c r="K15" s="758" t="s">
        <v>6</v>
      </c>
      <c r="L15" s="2268" t="s">
        <v>1296</v>
      </c>
      <c r="M15" s="2269"/>
      <c r="N15" s="2269"/>
      <c r="O15" s="2269"/>
      <c r="P15" s="2269"/>
      <c r="Q15" s="2269"/>
      <c r="R15" s="2269"/>
      <c r="S15" s="2269"/>
      <c r="T15" s="2270"/>
      <c r="U15" s="2332"/>
    </row>
    <row r="16" spans="2:24" ht="35.25" customHeight="1">
      <c r="B16" s="2267" t="s">
        <v>1297</v>
      </c>
      <c r="C16" s="2267"/>
      <c r="D16" s="2267"/>
      <c r="E16" s="2267"/>
      <c r="F16" s="2267"/>
      <c r="G16" s="2267"/>
      <c r="H16" s="762" t="s">
        <v>6</v>
      </c>
      <c r="I16" s="2331"/>
      <c r="K16" s="2271" t="s">
        <v>496</v>
      </c>
      <c r="L16" s="2272"/>
      <c r="M16" s="2272"/>
      <c r="N16" s="2272"/>
      <c r="O16" s="2272"/>
      <c r="P16" s="2272"/>
      <c r="Q16" s="2272"/>
      <c r="R16" s="2272"/>
      <c r="S16" s="2273"/>
      <c r="T16" s="780"/>
      <c r="U16" s="2332"/>
    </row>
    <row r="17" spans="2:21" ht="35.25" customHeight="1">
      <c r="B17" s="2267" t="s">
        <v>1226</v>
      </c>
      <c r="C17" s="2267"/>
      <c r="D17" s="2267"/>
      <c r="E17" s="2267"/>
      <c r="F17" s="2267"/>
      <c r="G17" s="2267"/>
      <c r="H17" s="762" t="s">
        <v>6</v>
      </c>
      <c r="I17" s="2331"/>
      <c r="K17" s="2274" t="s">
        <v>1298</v>
      </c>
      <c r="L17" s="2275"/>
      <c r="M17" s="2275"/>
      <c r="N17" s="2275"/>
      <c r="O17" s="2275"/>
      <c r="P17" s="2275"/>
      <c r="Q17" s="2275"/>
      <c r="R17" s="2275"/>
      <c r="S17" s="2276"/>
      <c r="T17" s="781" t="s">
        <v>6</v>
      </c>
      <c r="U17" s="2332"/>
    </row>
    <row r="18" spans="2:21" ht="35.25" customHeight="1">
      <c r="B18" s="2267" t="s">
        <v>1299</v>
      </c>
      <c r="C18" s="2267"/>
      <c r="D18" s="2267"/>
      <c r="E18" s="2267"/>
      <c r="F18" s="2267"/>
      <c r="G18" s="2267"/>
      <c r="H18" s="762" t="s">
        <v>6</v>
      </c>
      <c r="I18" s="2331"/>
      <c r="K18" s="758" t="s">
        <v>6</v>
      </c>
      <c r="L18" s="2268" t="s">
        <v>16</v>
      </c>
      <c r="M18" s="2269"/>
      <c r="N18" s="2269"/>
      <c r="O18" s="2269"/>
      <c r="P18" s="2269"/>
      <c r="Q18" s="2269"/>
      <c r="R18" s="2269"/>
      <c r="S18" s="2269"/>
      <c r="T18" s="2270"/>
      <c r="U18" s="2332"/>
    </row>
    <row r="19" spans="2:21" ht="35.25" customHeight="1">
      <c r="B19" s="2267" t="s">
        <v>432</v>
      </c>
      <c r="C19" s="2267"/>
      <c r="D19" s="2267"/>
      <c r="E19" s="2267"/>
      <c r="F19" s="2267"/>
      <c r="G19" s="2267"/>
      <c r="H19" s="762" t="s">
        <v>6</v>
      </c>
      <c r="I19" s="768" t="s">
        <v>201</v>
      </c>
      <c r="K19" s="2271" t="s">
        <v>1300</v>
      </c>
      <c r="L19" s="2272"/>
      <c r="M19" s="2272"/>
      <c r="N19" s="2272"/>
      <c r="O19" s="2272"/>
      <c r="P19" s="2272"/>
      <c r="Q19" s="2272"/>
      <c r="R19" s="2272"/>
      <c r="S19" s="2273"/>
      <c r="T19" s="780" t="s">
        <v>6</v>
      </c>
      <c r="U19" s="2332"/>
    </row>
    <row r="20" spans="2:21" ht="35.25" customHeight="1">
      <c r="B20" s="2277" t="s">
        <v>718</v>
      </c>
      <c r="C20" s="2277"/>
      <c r="D20" s="2277"/>
      <c r="E20" s="2277"/>
      <c r="F20" s="2277"/>
      <c r="G20" s="2277"/>
      <c r="H20" s="2277"/>
      <c r="I20" s="2277"/>
      <c r="K20" s="2274" t="s">
        <v>586</v>
      </c>
      <c r="L20" s="2275"/>
      <c r="M20" s="2275"/>
      <c r="N20" s="2275"/>
      <c r="O20" s="2275"/>
      <c r="P20" s="2275"/>
      <c r="Q20" s="2275"/>
      <c r="R20" s="2275"/>
      <c r="S20" s="2276"/>
      <c r="T20" s="781" t="s">
        <v>6</v>
      </c>
      <c r="U20" s="2332"/>
    </row>
    <row r="21" spans="2:21" ht="35.25" customHeight="1">
      <c r="B21" s="2264" t="s">
        <v>237</v>
      </c>
      <c r="C21" s="2265"/>
      <c r="D21" s="2265"/>
      <c r="E21" s="2265"/>
      <c r="F21" s="2265"/>
      <c r="G21" s="2265"/>
      <c r="H21" s="2265"/>
      <c r="I21" s="2266"/>
      <c r="K21" s="758" t="s">
        <v>6</v>
      </c>
      <c r="L21" s="2268" t="s">
        <v>1301</v>
      </c>
      <c r="M21" s="2269"/>
      <c r="N21" s="2269"/>
      <c r="O21" s="2269"/>
      <c r="P21" s="2269"/>
      <c r="Q21" s="2269"/>
      <c r="R21" s="2269"/>
      <c r="S21" s="2269"/>
      <c r="T21" s="2270"/>
      <c r="U21" s="2332"/>
    </row>
    <row r="22" spans="2:21" ht="35.25" customHeight="1">
      <c r="B22" s="2302" t="s">
        <v>1302</v>
      </c>
      <c r="C22" s="2302"/>
      <c r="D22" s="2302"/>
      <c r="E22" s="2302"/>
      <c r="F22" s="2302"/>
      <c r="G22" s="2302"/>
      <c r="H22" s="2303" t="s">
        <v>6</v>
      </c>
      <c r="I22" s="2330">
        <f>IF(H22="○",40,IF(H24="○",25,IF(H26="○",20,IF(H28="○",5,0))))</f>
        <v>0</v>
      </c>
      <c r="K22" s="2278" t="s">
        <v>496</v>
      </c>
      <c r="L22" s="2279"/>
      <c r="M22" s="2279"/>
      <c r="N22" s="2279"/>
      <c r="O22" s="2279"/>
      <c r="P22" s="2279"/>
      <c r="Q22" s="2279"/>
      <c r="R22" s="2279"/>
      <c r="S22" s="2280"/>
      <c r="T22" s="782"/>
      <c r="U22" s="2332"/>
    </row>
    <row r="23" spans="2:21" ht="35.25" customHeight="1">
      <c r="B23" s="2302"/>
      <c r="C23" s="2302"/>
      <c r="D23" s="2302"/>
      <c r="E23" s="2302"/>
      <c r="F23" s="2302"/>
      <c r="G23" s="2302"/>
      <c r="H23" s="2303"/>
      <c r="I23" s="2331"/>
      <c r="K23" s="2274" t="s">
        <v>1298</v>
      </c>
      <c r="L23" s="2275"/>
      <c r="M23" s="2275"/>
      <c r="N23" s="2275"/>
      <c r="O23" s="2275"/>
      <c r="P23" s="2275"/>
      <c r="Q23" s="2275"/>
      <c r="R23" s="2275"/>
      <c r="S23" s="2276"/>
      <c r="T23" s="783" t="s">
        <v>6</v>
      </c>
      <c r="U23" s="2332"/>
    </row>
    <row r="24" spans="2:21" ht="35.25" customHeight="1">
      <c r="B24" s="2302" t="s">
        <v>1303</v>
      </c>
      <c r="C24" s="2302"/>
      <c r="D24" s="2302"/>
      <c r="E24" s="2302"/>
      <c r="F24" s="2302"/>
      <c r="G24" s="2302"/>
      <c r="H24" s="2303" t="s">
        <v>6</v>
      </c>
      <c r="I24" s="2331"/>
      <c r="K24" s="758" t="s">
        <v>6</v>
      </c>
      <c r="L24" s="2268" t="s">
        <v>697</v>
      </c>
      <c r="M24" s="2269"/>
      <c r="N24" s="2269"/>
      <c r="O24" s="2269"/>
      <c r="P24" s="2269"/>
      <c r="Q24" s="2269"/>
      <c r="R24" s="2269"/>
      <c r="S24" s="2269"/>
      <c r="T24" s="2270"/>
      <c r="U24" s="2332"/>
    </row>
    <row r="25" spans="2:21" ht="35.25" customHeight="1">
      <c r="B25" s="2302"/>
      <c r="C25" s="2302"/>
      <c r="D25" s="2302"/>
      <c r="E25" s="2302"/>
      <c r="F25" s="2302"/>
      <c r="G25" s="2302"/>
      <c r="H25" s="2303"/>
      <c r="I25" s="2331"/>
      <c r="K25" s="2304" t="s">
        <v>566</v>
      </c>
      <c r="L25" s="2305"/>
      <c r="M25" s="2305"/>
      <c r="N25" s="2305"/>
      <c r="O25" s="2305"/>
      <c r="P25" s="2305"/>
      <c r="Q25" s="2305"/>
      <c r="R25" s="2305"/>
      <c r="S25" s="2306"/>
      <c r="T25" s="2307" t="s">
        <v>6</v>
      </c>
      <c r="U25" s="2332"/>
    </row>
    <row r="26" spans="2:21" ht="35.25" customHeight="1">
      <c r="B26" s="2302" t="s">
        <v>1187</v>
      </c>
      <c r="C26" s="2302"/>
      <c r="D26" s="2302"/>
      <c r="E26" s="2302"/>
      <c r="F26" s="2302"/>
      <c r="G26" s="2302"/>
      <c r="H26" s="2303" t="s">
        <v>6</v>
      </c>
      <c r="I26" s="2331"/>
      <c r="K26" s="2304"/>
      <c r="L26" s="2305"/>
      <c r="M26" s="2305"/>
      <c r="N26" s="2305"/>
      <c r="O26" s="2305"/>
      <c r="P26" s="2305"/>
      <c r="Q26" s="2305"/>
      <c r="R26" s="2305"/>
      <c r="S26" s="2306"/>
      <c r="T26" s="2308"/>
      <c r="U26" s="2332"/>
    </row>
    <row r="27" spans="2:21" ht="35.25" customHeight="1">
      <c r="B27" s="2302"/>
      <c r="C27" s="2302"/>
      <c r="D27" s="2302"/>
      <c r="E27" s="2302"/>
      <c r="F27" s="2302"/>
      <c r="G27" s="2302"/>
      <c r="H27" s="2303"/>
      <c r="I27" s="2331"/>
      <c r="K27" s="758" t="s">
        <v>6</v>
      </c>
      <c r="L27" s="2268" t="s">
        <v>1304</v>
      </c>
      <c r="M27" s="2269"/>
      <c r="N27" s="2269"/>
      <c r="O27" s="2269"/>
      <c r="P27" s="2269"/>
      <c r="Q27" s="2269"/>
      <c r="R27" s="2269"/>
      <c r="S27" s="2269"/>
      <c r="T27" s="2270"/>
      <c r="U27" s="2332"/>
    </row>
    <row r="28" spans="2:21" ht="35.25" customHeight="1">
      <c r="B28" s="2302" t="s">
        <v>1305</v>
      </c>
      <c r="C28" s="2302"/>
      <c r="D28" s="2302"/>
      <c r="E28" s="2302"/>
      <c r="F28" s="2302"/>
      <c r="G28" s="2302"/>
      <c r="H28" s="2303" t="s">
        <v>6</v>
      </c>
      <c r="I28" s="2331"/>
      <c r="K28" s="2304" t="s">
        <v>9</v>
      </c>
      <c r="L28" s="2305"/>
      <c r="M28" s="2305"/>
      <c r="N28" s="2305"/>
      <c r="O28" s="2305"/>
      <c r="P28" s="2305"/>
      <c r="Q28" s="2305"/>
      <c r="R28" s="2305"/>
      <c r="S28" s="2306"/>
      <c r="T28" s="2307"/>
      <c r="U28" s="2332"/>
    </row>
    <row r="29" spans="2:21" ht="35.25" customHeight="1">
      <c r="B29" s="2302"/>
      <c r="C29" s="2302"/>
      <c r="D29" s="2302"/>
      <c r="E29" s="2302"/>
      <c r="F29" s="2302"/>
      <c r="G29" s="2302"/>
      <c r="H29" s="2303"/>
      <c r="I29" s="768" t="s">
        <v>201</v>
      </c>
      <c r="K29" s="2304"/>
      <c r="L29" s="2305"/>
      <c r="M29" s="2305"/>
      <c r="N29" s="2305"/>
      <c r="O29" s="2305"/>
      <c r="P29" s="2305"/>
      <c r="Q29" s="2305"/>
      <c r="R29" s="2305"/>
      <c r="S29" s="2306"/>
      <c r="T29" s="2308"/>
      <c r="U29" s="2332"/>
    </row>
    <row r="30" spans="2:21" ht="35.25" customHeight="1">
      <c r="B30" s="2277" t="s">
        <v>189</v>
      </c>
      <c r="C30" s="2277"/>
      <c r="D30" s="2277"/>
      <c r="E30" s="2277"/>
      <c r="F30" s="2277"/>
      <c r="G30" s="2277"/>
      <c r="H30" s="2277"/>
      <c r="I30" s="2277"/>
      <c r="K30" s="758" t="s">
        <v>6</v>
      </c>
      <c r="L30" s="2268" t="s">
        <v>820</v>
      </c>
      <c r="M30" s="2269"/>
      <c r="N30" s="2269"/>
      <c r="O30" s="2269"/>
      <c r="P30" s="2269"/>
      <c r="Q30" s="2269"/>
      <c r="R30" s="2269"/>
      <c r="S30" s="2269"/>
      <c r="T30" s="2270"/>
      <c r="U30" s="2332"/>
    </row>
    <row r="31" spans="2:21" ht="35.25" customHeight="1">
      <c r="B31" s="2281" t="s">
        <v>147</v>
      </c>
      <c r="C31" s="2281"/>
      <c r="D31" s="2281"/>
      <c r="E31" s="2281"/>
      <c r="F31" s="2281"/>
      <c r="G31" s="2281"/>
      <c r="H31" s="2282"/>
      <c r="I31" s="2281"/>
      <c r="K31" s="2304" t="s">
        <v>178</v>
      </c>
      <c r="L31" s="2305"/>
      <c r="M31" s="2305"/>
      <c r="N31" s="2305"/>
      <c r="O31" s="2305"/>
      <c r="P31" s="2305"/>
      <c r="Q31" s="2305"/>
      <c r="R31" s="2305"/>
      <c r="S31" s="2306"/>
      <c r="T31" s="2307" t="s">
        <v>6</v>
      </c>
      <c r="U31" s="2332"/>
    </row>
    <row r="32" spans="2:21" ht="35.25" customHeight="1">
      <c r="B32" s="758" t="s">
        <v>6</v>
      </c>
      <c r="C32" s="2268" t="s">
        <v>1306</v>
      </c>
      <c r="D32" s="2269"/>
      <c r="E32" s="2269"/>
      <c r="F32" s="2269"/>
      <c r="G32" s="2269"/>
      <c r="H32" s="2270"/>
      <c r="I32" s="2332">
        <f>IF(H56&gt;=8,35,IF(AND(H56&gt;=6,H56&lt;=7),25,IF(AND(H56&gt;=1,H56&lt;=5),15,0)))</f>
        <v>0</v>
      </c>
      <c r="K32" s="2304"/>
      <c r="L32" s="2305"/>
      <c r="M32" s="2305"/>
      <c r="N32" s="2305"/>
      <c r="O32" s="2305"/>
      <c r="P32" s="2305"/>
      <c r="Q32" s="2305"/>
      <c r="R32" s="2305"/>
      <c r="S32" s="2306"/>
      <c r="T32" s="2308"/>
      <c r="U32" s="2332"/>
    </row>
    <row r="33" spans="2:21" ht="35.25" customHeight="1">
      <c r="B33" s="2283" t="s">
        <v>1307</v>
      </c>
      <c r="C33" s="2283"/>
      <c r="D33" s="2283"/>
      <c r="E33" s="2283"/>
      <c r="F33" s="2283"/>
      <c r="G33" s="2283"/>
      <c r="H33" s="763" t="s">
        <v>6</v>
      </c>
      <c r="I33" s="2332"/>
      <c r="K33" s="758" t="s">
        <v>6</v>
      </c>
      <c r="L33" s="2268" t="s">
        <v>186</v>
      </c>
      <c r="M33" s="2269"/>
      <c r="N33" s="2269"/>
      <c r="O33" s="2269"/>
      <c r="P33" s="2269"/>
      <c r="Q33" s="2269"/>
      <c r="R33" s="2269"/>
      <c r="S33" s="2269"/>
      <c r="T33" s="2270"/>
      <c r="U33" s="2332"/>
    </row>
    <row r="34" spans="2:21" ht="35.25" customHeight="1">
      <c r="B34" s="2284" t="s">
        <v>1000</v>
      </c>
      <c r="C34" s="2284"/>
      <c r="D34" s="2284"/>
      <c r="E34" s="2284"/>
      <c r="F34" s="2284"/>
      <c r="G34" s="2284"/>
      <c r="H34" s="764" t="s">
        <v>6</v>
      </c>
      <c r="I34" s="2332"/>
      <c r="K34" s="2304" t="s">
        <v>1202</v>
      </c>
      <c r="L34" s="2305"/>
      <c r="M34" s="2305"/>
      <c r="N34" s="2305"/>
      <c r="O34" s="2305"/>
      <c r="P34" s="2305"/>
      <c r="Q34" s="2305"/>
      <c r="R34" s="2305"/>
      <c r="S34" s="2306"/>
      <c r="T34" s="2307" t="s">
        <v>6</v>
      </c>
      <c r="U34" s="2332"/>
    </row>
    <row r="35" spans="2:21" ht="35.25" customHeight="1">
      <c r="B35" s="758" t="s">
        <v>6</v>
      </c>
      <c r="C35" s="2268" t="s">
        <v>1308</v>
      </c>
      <c r="D35" s="2269"/>
      <c r="E35" s="2269"/>
      <c r="F35" s="2269"/>
      <c r="G35" s="2269"/>
      <c r="H35" s="2270"/>
      <c r="I35" s="2332"/>
      <c r="K35" s="2309"/>
      <c r="L35" s="2310"/>
      <c r="M35" s="2310"/>
      <c r="N35" s="2310"/>
      <c r="O35" s="2310"/>
      <c r="P35" s="2310"/>
      <c r="Q35" s="2310"/>
      <c r="R35" s="2310"/>
      <c r="S35" s="2311"/>
      <c r="T35" s="2308"/>
      <c r="U35" s="2330"/>
    </row>
    <row r="36" spans="2:21" ht="35.25" customHeight="1">
      <c r="B36" s="2283" t="s">
        <v>1307</v>
      </c>
      <c r="C36" s="2283"/>
      <c r="D36" s="2283"/>
      <c r="E36" s="2283"/>
      <c r="F36" s="2283"/>
      <c r="G36" s="2283"/>
      <c r="H36" s="765" t="s">
        <v>6</v>
      </c>
      <c r="I36" s="2332"/>
      <c r="K36" s="2285" t="s">
        <v>1309</v>
      </c>
      <c r="L36" s="2286"/>
      <c r="M36" s="2286"/>
      <c r="N36" s="2286"/>
      <c r="O36" s="2286"/>
      <c r="P36" s="2286"/>
      <c r="Q36" s="2286"/>
      <c r="R36" s="2286"/>
      <c r="S36" s="2287"/>
      <c r="T36" s="767">
        <f>((COUNTIF(T13,"○")+COUNTIF(T16,"○")+COUNTIF(T19,"○")+COUNTIF(T22,"○"))+((COUNTIF(T14,"○")+COUNTIF(T17,"○")+COUNTIF(T20,"○")+COUNTIF(T23,"○")+COUNTIF(T25,"○")+COUNTIF(T28,"○")+COUNTIF(T31,"○")+COUNTIF(T34,"○"))*2))</f>
        <v>0</v>
      </c>
      <c r="U36" s="768" t="s">
        <v>201</v>
      </c>
    </row>
    <row r="37" spans="2:21" ht="35.25" customHeight="1">
      <c r="B37" s="2284" t="s">
        <v>1000</v>
      </c>
      <c r="C37" s="2284"/>
      <c r="D37" s="2284"/>
      <c r="E37" s="2284"/>
      <c r="F37" s="2284"/>
      <c r="G37" s="2284"/>
      <c r="H37" s="766" t="s">
        <v>6</v>
      </c>
      <c r="I37" s="2332"/>
      <c r="K37" s="759" t="s">
        <v>1310</v>
      </c>
      <c r="P37" s="2288" t="s">
        <v>1311</v>
      </c>
      <c r="Q37" s="2288"/>
      <c r="R37" s="2288"/>
      <c r="S37" s="2288"/>
      <c r="T37" s="2288"/>
      <c r="U37" s="2288"/>
    </row>
    <row r="38" spans="2:21" ht="35.25" customHeight="1">
      <c r="B38" s="758" t="s">
        <v>6</v>
      </c>
      <c r="C38" s="2268" t="s">
        <v>94</v>
      </c>
      <c r="D38" s="2269"/>
      <c r="E38" s="2269"/>
      <c r="F38" s="2269"/>
      <c r="G38" s="2269"/>
      <c r="H38" s="2270"/>
      <c r="I38" s="2332"/>
      <c r="K38" s="760" t="str">
        <f>IF(COUNTIF(K12:K35,"◎")&gt;5,"NG！５項目以上選択されています。","")</f>
        <v/>
      </c>
      <c r="P38" s="775"/>
      <c r="Q38" s="775"/>
      <c r="R38" s="775"/>
      <c r="S38" s="760" t="str">
        <f>IF(COUNTIF(T13:T35,"○")&gt;5,"NG！５項目以上選択されています。","")</f>
        <v/>
      </c>
      <c r="T38" s="775"/>
      <c r="U38" s="775"/>
    </row>
    <row r="39" spans="2:21" ht="35.25" customHeight="1">
      <c r="B39" s="2283" t="s">
        <v>1307</v>
      </c>
      <c r="C39" s="2283"/>
      <c r="D39" s="2283"/>
      <c r="E39" s="2283"/>
      <c r="F39" s="2283"/>
      <c r="G39" s="2283"/>
      <c r="H39" s="763" t="s">
        <v>6</v>
      </c>
      <c r="I39" s="2332"/>
      <c r="K39" s="2264" t="s">
        <v>1312</v>
      </c>
      <c r="L39" s="2265"/>
      <c r="M39" s="2265"/>
      <c r="N39" s="2265"/>
      <c r="O39" s="2265"/>
      <c r="P39" s="2265"/>
      <c r="Q39" s="2265"/>
      <c r="R39" s="2265"/>
      <c r="S39" s="2265"/>
      <c r="T39" s="2265"/>
      <c r="U39" s="2266"/>
    </row>
    <row r="40" spans="2:21" ht="35.25" customHeight="1">
      <c r="B40" s="2284" t="s">
        <v>1000</v>
      </c>
      <c r="C40" s="2284"/>
      <c r="D40" s="2284"/>
      <c r="E40" s="2284"/>
      <c r="F40" s="2284"/>
      <c r="G40" s="2284"/>
      <c r="H40" s="766" t="s">
        <v>6</v>
      </c>
      <c r="I40" s="2332"/>
      <c r="K40" s="2312" t="s">
        <v>597</v>
      </c>
      <c r="L40" s="2313"/>
      <c r="M40" s="2313"/>
      <c r="N40" s="2313"/>
      <c r="O40" s="2313"/>
      <c r="P40" s="2313"/>
      <c r="Q40" s="2313"/>
      <c r="R40" s="2313"/>
      <c r="S40" s="2314"/>
      <c r="T40" s="2307" t="s">
        <v>6</v>
      </c>
      <c r="U40" s="2316">
        <f>IF(T40="○",10,0)</f>
        <v>0</v>
      </c>
    </row>
    <row r="41" spans="2:21" ht="35.25" customHeight="1">
      <c r="B41" s="758" t="s">
        <v>6</v>
      </c>
      <c r="C41" s="2268" t="s">
        <v>1313</v>
      </c>
      <c r="D41" s="2269"/>
      <c r="E41" s="2269"/>
      <c r="F41" s="2269"/>
      <c r="G41" s="2269"/>
      <c r="H41" s="2270"/>
      <c r="I41" s="2332"/>
      <c r="K41" s="2304"/>
      <c r="L41" s="2305"/>
      <c r="M41" s="2305"/>
      <c r="N41" s="2305"/>
      <c r="O41" s="2305"/>
      <c r="P41" s="2305"/>
      <c r="Q41" s="2305"/>
      <c r="R41" s="2305"/>
      <c r="S41" s="2306"/>
      <c r="T41" s="2315"/>
      <c r="U41" s="2317"/>
    </row>
    <row r="42" spans="2:21" ht="35.25" customHeight="1">
      <c r="B42" s="2283" t="s">
        <v>1307</v>
      </c>
      <c r="C42" s="2283"/>
      <c r="D42" s="2283"/>
      <c r="E42" s="2283"/>
      <c r="F42" s="2283"/>
      <c r="G42" s="2283"/>
      <c r="H42" s="763" t="s">
        <v>6</v>
      </c>
      <c r="I42" s="2332"/>
      <c r="K42" s="2309"/>
      <c r="L42" s="2310"/>
      <c r="M42" s="2310"/>
      <c r="N42" s="2310"/>
      <c r="O42" s="2310"/>
      <c r="P42" s="2310"/>
      <c r="Q42" s="2310"/>
      <c r="R42" s="2310"/>
      <c r="S42" s="2311"/>
      <c r="T42" s="2308"/>
      <c r="U42" s="768" t="s">
        <v>201</v>
      </c>
    </row>
    <row r="43" spans="2:21" ht="35.25" customHeight="1">
      <c r="B43" s="2284" t="s">
        <v>1000</v>
      </c>
      <c r="C43" s="2284"/>
      <c r="D43" s="2284"/>
      <c r="E43" s="2284"/>
      <c r="F43" s="2284"/>
      <c r="G43" s="2284"/>
      <c r="H43" s="766" t="s">
        <v>6</v>
      </c>
      <c r="I43" s="2332"/>
      <c r="K43" s="759"/>
      <c r="Q43" s="761"/>
      <c r="R43" s="761"/>
      <c r="S43" s="761"/>
      <c r="T43" s="761"/>
      <c r="U43" s="761" t="s">
        <v>1314</v>
      </c>
    </row>
    <row r="44" spans="2:21" ht="35.25" customHeight="1">
      <c r="B44" s="758" t="s">
        <v>6</v>
      </c>
      <c r="C44" s="2268" t="s">
        <v>436</v>
      </c>
      <c r="D44" s="2269"/>
      <c r="E44" s="2269"/>
      <c r="F44" s="2269"/>
      <c r="G44" s="2269"/>
      <c r="H44" s="2270"/>
      <c r="I44" s="2332"/>
    </row>
    <row r="45" spans="2:21" ht="35.25" customHeight="1">
      <c r="B45" s="2283" t="s">
        <v>1307</v>
      </c>
      <c r="C45" s="2283"/>
      <c r="D45" s="2283"/>
      <c r="E45" s="2283"/>
      <c r="F45" s="2283"/>
      <c r="G45" s="2283"/>
      <c r="H45" s="763" t="s">
        <v>6</v>
      </c>
      <c r="I45" s="2332"/>
      <c r="K45" s="2289" t="s">
        <v>1315</v>
      </c>
      <c r="L45" s="2290"/>
      <c r="M45" s="2289" t="s">
        <v>985</v>
      </c>
      <c r="N45" s="2291"/>
      <c r="O45" s="2291"/>
      <c r="P45" s="2291"/>
      <c r="Q45" s="2291"/>
      <c r="R45" s="2291"/>
      <c r="S45" s="2291"/>
      <c r="T45" s="2291"/>
      <c r="U45" s="2290"/>
    </row>
    <row r="46" spans="2:21" ht="35.25" customHeight="1">
      <c r="B46" s="2284" t="s">
        <v>1000</v>
      </c>
      <c r="C46" s="2284"/>
      <c r="D46" s="2284"/>
      <c r="E46" s="2284"/>
      <c r="F46" s="2284"/>
      <c r="G46" s="2284"/>
      <c r="H46" s="766" t="s">
        <v>6</v>
      </c>
      <c r="I46" s="2332"/>
      <c r="K46" s="2292" t="s">
        <v>1316</v>
      </c>
      <c r="L46" s="2293"/>
      <c r="M46" s="770" t="s">
        <v>474</v>
      </c>
      <c r="N46" s="770" t="s">
        <v>928</v>
      </c>
      <c r="O46" s="770" t="s">
        <v>1317</v>
      </c>
      <c r="P46" s="770" t="s">
        <v>444</v>
      </c>
      <c r="Q46" s="770" t="s">
        <v>1318</v>
      </c>
      <c r="R46" s="770" t="s">
        <v>273</v>
      </c>
      <c r="S46" s="770" t="s">
        <v>315</v>
      </c>
      <c r="T46" s="770" t="s">
        <v>629</v>
      </c>
      <c r="U46" s="784">
        <f>I12</f>
        <v>0</v>
      </c>
    </row>
    <row r="47" spans="2:21" ht="35.25" customHeight="1">
      <c r="B47" s="758" t="s">
        <v>6</v>
      </c>
      <c r="C47" s="2268" t="s">
        <v>1319</v>
      </c>
      <c r="D47" s="2269"/>
      <c r="E47" s="2269"/>
      <c r="F47" s="2269"/>
      <c r="G47" s="2269"/>
      <c r="H47" s="2270"/>
      <c r="I47" s="2332"/>
      <c r="K47" s="2294" t="s">
        <v>281</v>
      </c>
      <c r="L47" s="2295"/>
      <c r="M47" s="771" t="s">
        <v>474</v>
      </c>
      <c r="N47" s="773"/>
      <c r="O47" s="773" t="s">
        <v>928</v>
      </c>
      <c r="P47" s="773"/>
      <c r="Q47" s="773" t="s">
        <v>526</v>
      </c>
      <c r="R47" s="773"/>
      <c r="S47" s="773" t="s">
        <v>444</v>
      </c>
      <c r="T47" s="773"/>
      <c r="U47" s="785">
        <f>I22</f>
        <v>0</v>
      </c>
    </row>
    <row r="48" spans="2:21" ht="35.25" customHeight="1">
      <c r="B48" s="2283" t="s">
        <v>1307</v>
      </c>
      <c r="C48" s="2283"/>
      <c r="D48" s="2283"/>
      <c r="E48" s="2283"/>
      <c r="F48" s="2283"/>
      <c r="G48" s="2283"/>
      <c r="H48" s="763" t="s">
        <v>6</v>
      </c>
      <c r="I48" s="2332"/>
      <c r="K48" s="2294" t="s">
        <v>861</v>
      </c>
      <c r="L48" s="2295"/>
      <c r="M48" s="771" t="s">
        <v>1320</v>
      </c>
      <c r="N48" s="773"/>
      <c r="O48" s="773" t="s">
        <v>1321</v>
      </c>
      <c r="P48" s="773"/>
      <c r="Q48" s="773" t="s">
        <v>526</v>
      </c>
      <c r="R48" s="773"/>
      <c r="S48" s="773" t="s">
        <v>1073</v>
      </c>
      <c r="T48" s="773"/>
      <c r="U48" s="785">
        <f>I32</f>
        <v>0</v>
      </c>
    </row>
    <row r="49" spans="2:21" ht="35.25" customHeight="1">
      <c r="B49" s="2284" t="s">
        <v>1000</v>
      </c>
      <c r="C49" s="2284"/>
      <c r="D49" s="2284"/>
      <c r="E49" s="2284"/>
      <c r="F49" s="2284"/>
      <c r="G49" s="2284"/>
      <c r="H49" s="766" t="s">
        <v>6</v>
      </c>
      <c r="I49" s="2332"/>
      <c r="K49" s="2294" t="s">
        <v>263</v>
      </c>
      <c r="L49" s="2295"/>
      <c r="M49" s="771" t="s">
        <v>1320</v>
      </c>
      <c r="N49" s="773"/>
      <c r="O49" s="773" t="s">
        <v>1321</v>
      </c>
      <c r="P49" s="773"/>
      <c r="Q49" s="773" t="s">
        <v>526</v>
      </c>
      <c r="R49" s="773"/>
      <c r="S49" s="773" t="s">
        <v>1073</v>
      </c>
      <c r="T49" s="773"/>
      <c r="U49" s="785">
        <f>U12</f>
        <v>0</v>
      </c>
    </row>
    <row r="50" spans="2:21" ht="35.25" customHeight="1">
      <c r="B50" s="758" t="s">
        <v>6</v>
      </c>
      <c r="C50" s="2268" t="s">
        <v>1285</v>
      </c>
      <c r="D50" s="2269"/>
      <c r="E50" s="2269"/>
      <c r="F50" s="2269"/>
      <c r="G50" s="2269"/>
      <c r="H50" s="2270"/>
      <c r="I50" s="2332"/>
      <c r="K50" s="2296" t="s">
        <v>1322</v>
      </c>
      <c r="L50" s="2297"/>
      <c r="M50" s="772" t="s">
        <v>1320</v>
      </c>
      <c r="N50" s="774"/>
      <c r="O50" s="774"/>
      <c r="P50" s="774"/>
      <c r="Q50" s="774" t="s">
        <v>759</v>
      </c>
      <c r="R50" s="774"/>
      <c r="S50" s="774"/>
      <c r="T50" s="774"/>
      <c r="U50" s="786">
        <f>U40</f>
        <v>0</v>
      </c>
    </row>
    <row r="51" spans="2:21" ht="35.25" customHeight="1">
      <c r="B51" s="2283" t="s">
        <v>1307</v>
      </c>
      <c r="C51" s="2283"/>
      <c r="D51" s="2283"/>
      <c r="E51" s="2283"/>
      <c r="F51" s="2283"/>
      <c r="G51" s="2283"/>
      <c r="H51" s="763" t="s">
        <v>6</v>
      </c>
      <c r="I51" s="2332"/>
    </row>
    <row r="52" spans="2:21" ht="35.25" customHeight="1">
      <c r="B52" s="2284" t="s">
        <v>1000</v>
      </c>
      <c r="C52" s="2284"/>
      <c r="D52" s="2284"/>
      <c r="E52" s="2284"/>
      <c r="F52" s="2284"/>
      <c r="G52" s="2284"/>
      <c r="H52" s="766" t="s">
        <v>6</v>
      </c>
      <c r="I52" s="2332"/>
    </row>
    <row r="53" spans="2:21" ht="35.25" customHeight="1">
      <c r="B53" s="758" t="s">
        <v>6</v>
      </c>
      <c r="C53" s="2268" t="s">
        <v>1324</v>
      </c>
      <c r="D53" s="2269"/>
      <c r="E53" s="2269"/>
      <c r="F53" s="2269"/>
      <c r="G53" s="2269"/>
      <c r="H53" s="2270"/>
      <c r="I53" s="2332"/>
      <c r="K53" s="2298" t="s">
        <v>357</v>
      </c>
      <c r="L53" s="2299"/>
      <c r="M53" s="2299"/>
      <c r="N53" s="2299"/>
      <c r="O53" s="2299"/>
      <c r="P53" s="2299"/>
      <c r="Q53" s="2299"/>
      <c r="R53" s="2299"/>
      <c r="S53" s="2299"/>
      <c r="T53" s="2299"/>
      <c r="U53" s="2300"/>
    </row>
    <row r="54" spans="2:21" ht="35.25" customHeight="1">
      <c r="B54" s="2283" t="s">
        <v>1307</v>
      </c>
      <c r="C54" s="2283"/>
      <c r="D54" s="2283"/>
      <c r="E54" s="2283"/>
      <c r="F54" s="2283"/>
      <c r="G54" s="2283"/>
      <c r="H54" s="763" t="s">
        <v>6</v>
      </c>
      <c r="I54" s="2332"/>
      <c r="K54" s="2318">
        <f>SUM(U46:U50)</f>
        <v>0</v>
      </c>
      <c r="L54" s="2319"/>
      <c r="M54" s="2319"/>
      <c r="N54" s="2319"/>
      <c r="O54" s="2319"/>
      <c r="P54" s="2319"/>
      <c r="Q54" s="2319"/>
      <c r="R54" s="776"/>
      <c r="S54" s="2324" t="s">
        <v>1325</v>
      </c>
      <c r="T54" s="2324"/>
      <c r="U54" s="2325"/>
    </row>
    <row r="55" spans="2:21" ht="35.25" customHeight="1">
      <c r="B55" s="2284" t="s">
        <v>1000</v>
      </c>
      <c r="C55" s="2284"/>
      <c r="D55" s="2284"/>
      <c r="E55" s="2284"/>
      <c r="F55" s="2284"/>
      <c r="G55" s="2284"/>
      <c r="H55" s="766" t="s">
        <v>6</v>
      </c>
      <c r="I55" s="2330"/>
      <c r="K55" s="2320"/>
      <c r="L55" s="2321"/>
      <c r="M55" s="2321"/>
      <c r="N55" s="2321"/>
      <c r="O55" s="2321"/>
      <c r="P55" s="2321"/>
      <c r="Q55" s="2321"/>
      <c r="R55" s="777"/>
      <c r="S55" s="2326"/>
      <c r="T55" s="2326"/>
      <c r="U55" s="2327"/>
    </row>
    <row r="56" spans="2:21" ht="35.25" customHeight="1">
      <c r="B56" s="2301" t="s">
        <v>1326</v>
      </c>
      <c r="C56" s="2301"/>
      <c r="D56" s="2301"/>
      <c r="E56" s="2301"/>
      <c r="F56" s="2301"/>
      <c r="G56" s="2301"/>
      <c r="H56" s="767">
        <f>((COUNTIF(H33,"○")+COUNTIF(H36,"○")+COUNTIF(H39,"○")+COUNTIF(H42,"○")+COUNTIF(H45,"○")+COUNTIF(H48,"○")+COUNTIF(H51,"○")+COUNTIF(H54,"○"))+((COUNTIF(H34,"○")+COUNTIF(H37,"○")+COUNTIF(H40,"○")+COUNTIF(H43,"○")+COUNTIF(H46,"○")+COUNTIF(H49,"○")+COUNTIF(H52,"○")+COUNTIF(H55,"○"))*2))</f>
        <v>0</v>
      </c>
      <c r="I56" s="768" t="s">
        <v>201</v>
      </c>
      <c r="K56" s="2322"/>
      <c r="L56" s="2323"/>
      <c r="M56" s="2323"/>
      <c r="N56" s="2323"/>
      <c r="O56" s="2323"/>
      <c r="P56" s="2323"/>
      <c r="Q56" s="2323"/>
      <c r="R56" s="778" t="s">
        <v>201</v>
      </c>
      <c r="S56" s="2328"/>
      <c r="T56" s="2328"/>
      <c r="U56" s="2329"/>
    </row>
    <row r="57" spans="2:21" ht="19.5" customHeight="1">
      <c r="B57" s="759" t="s">
        <v>1310</v>
      </c>
      <c r="G57" s="761"/>
      <c r="H57" s="761"/>
      <c r="I57" s="761" t="s">
        <v>30</v>
      </c>
    </row>
    <row r="58" spans="2:21" ht="41.25" customHeight="1">
      <c r="B58" s="760" t="str">
        <f>IF(COUNTIF(B33:B55,"◎")&gt;5,"NG！５項目以上選択されています。","")</f>
        <v/>
      </c>
      <c r="G58" s="760" t="str">
        <f>IF(COUNTIF(H33:H55,"○")&gt;5,"NG！５項目以上選択されています。","")</f>
        <v/>
      </c>
      <c r="I58" s="769"/>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54:G54"/>
    <mergeCell ref="B55:G55"/>
    <mergeCell ref="B56:G56"/>
    <mergeCell ref="B22:G23"/>
    <mergeCell ref="H22:H23"/>
    <mergeCell ref="B24:G25"/>
    <mergeCell ref="H24:H25"/>
    <mergeCell ref="K25:S26"/>
    <mergeCell ref="T25:T26"/>
    <mergeCell ref="B26:G27"/>
    <mergeCell ref="H26:H27"/>
    <mergeCell ref="B28:G29"/>
    <mergeCell ref="H28:H29"/>
    <mergeCell ref="K28:S29"/>
    <mergeCell ref="T28:T29"/>
    <mergeCell ref="K31:S32"/>
    <mergeCell ref="T31:T32"/>
    <mergeCell ref="K34:S35"/>
    <mergeCell ref="T34:T35"/>
    <mergeCell ref="K40:S42"/>
    <mergeCell ref="T40:T42"/>
    <mergeCell ref="K54:Q56"/>
    <mergeCell ref="S54:U56"/>
    <mergeCell ref="U12:U35"/>
    <mergeCell ref="B48:G48"/>
    <mergeCell ref="K48:L48"/>
    <mergeCell ref="B49:G49"/>
    <mergeCell ref="K49:L49"/>
    <mergeCell ref="C50:H50"/>
    <mergeCell ref="K50:L50"/>
    <mergeCell ref="B51:G51"/>
    <mergeCell ref="B52:G52"/>
    <mergeCell ref="C53:H53"/>
    <mergeCell ref="K53:U53"/>
    <mergeCell ref="I32:I55"/>
    <mergeCell ref="B42:G42"/>
    <mergeCell ref="B43:G43"/>
    <mergeCell ref="C44:H44"/>
    <mergeCell ref="B45:G45"/>
    <mergeCell ref="K45:L45"/>
    <mergeCell ref="M45:U45"/>
    <mergeCell ref="B46:G46"/>
    <mergeCell ref="K46:L46"/>
    <mergeCell ref="C47:H47"/>
    <mergeCell ref="K47:L47"/>
    <mergeCell ref="B36:G36"/>
    <mergeCell ref="K36:S36"/>
    <mergeCell ref="B37:G37"/>
    <mergeCell ref="P37:U37"/>
    <mergeCell ref="C38:H38"/>
    <mergeCell ref="B39:G39"/>
    <mergeCell ref="K39:U39"/>
    <mergeCell ref="B40:G40"/>
    <mergeCell ref="C41:H41"/>
    <mergeCell ref="U40:U41"/>
    <mergeCell ref="L27:T27"/>
    <mergeCell ref="B30:I30"/>
    <mergeCell ref="L30:T30"/>
    <mergeCell ref="B31:I31"/>
    <mergeCell ref="C32:H32"/>
    <mergeCell ref="B33:G33"/>
    <mergeCell ref="L33:T33"/>
    <mergeCell ref="B34:G34"/>
    <mergeCell ref="C35:H35"/>
    <mergeCell ref="I22:I28"/>
    <mergeCell ref="B19:G19"/>
    <mergeCell ref="K19:S19"/>
    <mergeCell ref="B20:I20"/>
    <mergeCell ref="K20:S20"/>
    <mergeCell ref="B21:I21"/>
    <mergeCell ref="L21:T21"/>
    <mergeCell ref="K22:S22"/>
    <mergeCell ref="K23:S23"/>
    <mergeCell ref="L24:T24"/>
    <mergeCell ref="B14:G14"/>
    <mergeCell ref="K14:S14"/>
    <mergeCell ref="B15:G15"/>
    <mergeCell ref="L15:T15"/>
    <mergeCell ref="B16:G16"/>
    <mergeCell ref="K16:S16"/>
    <mergeCell ref="B17:G17"/>
    <mergeCell ref="K17:S17"/>
    <mergeCell ref="B18:G18"/>
    <mergeCell ref="L18:T18"/>
    <mergeCell ref="I12:I18"/>
    <mergeCell ref="B9:C9"/>
    <mergeCell ref="D9:I9"/>
    <mergeCell ref="K9:L9"/>
    <mergeCell ref="M9:U9"/>
    <mergeCell ref="B11:I11"/>
    <mergeCell ref="K11:U11"/>
    <mergeCell ref="B12:G12"/>
    <mergeCell ref="L12:T12"/>
    <mergeCell ref="B13:G13"/>
    <mergeCell ref="K13:S13"/>
    <mergeCell ref="B1:C1"/>
    <mergeCell ref="T1:U1"/>
    <mergeCell ref="O3:P3"/>
    <mergeCell ref="B5:U5"/>
    <mergeCell ref="B7:C7"/>
    <mergeCell ref="D7:I7"/>
    <mergeCell ref="K7:L7"/>
    <mergeCell ref="M7:U7"/>
    <mergeCell ref="B8:C8"/>
    <mergeCell ref="D8:I8"/>
    <mergeCell ref="K8:L8"/>
    <mergeCell ref="M8:U8"/>
  </mergeCells>
  <phoneticPr fontId="7"/>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hyperlinks>
    <hyperlink ref="X3" location="チェック表!A1" display="戻る"/>
  </hyperlink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10"/>
  <sheetViews>
    <sheetView view="pageBreakPreview" zoomScaleSheetLayoutView="100" workbookViewId="0">
      <selection activeCell="AV2" sqref="AV2"/>
    </sheetView>
  </sheetViews>
  <sheetFormatPr defaultRowHeight="12"/>
  <cols>
    <col min="1" max="1" width="2.375" style="788" customWidth="1"/>
    <col min="2" max="44" width="2.875" style="788" customWidth="1"/>
    <col min="45" max="124" width="2.375" style="789" customWidth="1"/>
    <col min="125" max="295" width="9" style="789" customWidth="1"/>
    <col min="296" max="296" width="9" style="788" customWidth="1"/>
    <col min="297" max="16384" width="9" style="788"/>
  </cols>
  <sheetData>
    <row r="1" spans="1:48">
      <c r="C1" s="2343" t="s">
        <v>1077</v>
      </c>
      <c r="D1" s="2343"/>
      <c r="E1" s="2343"/>
      <c r="F1" s="2343"/>
      <c r="G1" s="2343"/>
      <c r="H1" s="2343"/>
    </row>
    <row r="2" spans="1:48" s="789" customFormat="1" ht="13.5">
      <c r="C2" s="2343"/>
      <c r="D2" s="2343"/>
      <c r="E2" s="2343"/>
      <c r="F2" s="2343"/>
      <c r="G2" s="2343"/>
      <c r="H2" s="2343"/>
      <c r="AO2" s="2333"/>
      <c r="AP2" s="2333"/>
      <c r="AQ2" s="2333"/>
      <c r="AR2" s="2333"/>
      <c r="AS2" s="2333"/>
      <c r="AV2" s="831" t="s">
        <v>1045</v>
      </c>
    </row>
    <row r="3" spans="1:48" s="789" customFormat="1" ht="3" customHeight="1"/>
    <row r="4" spans="1:48" s="789" customFormat="1" ht="17.25">
      <c r="A4" s="788"/>
      <c r="B4" s="2334" t="s">
        <v>550</v>
      </c>
      <c r="C4" s="2334"/>
      <c r="D4" s="2334"/>
      <c r="E4" s="2334"/>
      <c r="F4" s="2334"/>
      <c r="G4" s="2334"/>
      <c r="H4" s="2334"/>
      <c r="I4" s="2334"/>
      <c r="J4" s="2334"/>
      <c r="K4" s="2334"/>
      <c r="L4" s="2334"/>
      <c r="M4" s="2334"/>
      <c r="N4" s="2334"/>
      <c r="O4" s="2334"/>
      <c r="P4" s="2334"/>
      <c r="Q4" s="2334"/>
      <c r="R4" s="2334"/>
      <c r="S4" s="2334"/>
      <c r="T4" s="2334"/>
      <c r="U4" s="2334"/>
      <c r="V4" s="2334"/>
      <c r="W4" s="2334"/>
      <c r="X4" s="2334"/>
      <c r="Y4" s="2334"/>
      <c r="Z4" s="2334"/>
      <c r="AA4" s="2334"/>
      <c r="AB4" s="2334"/>
      <c r="AC4" s="2334"/>
      <c r="AD4" s="2334"/>
      <c r="AE4" s="2334"/>
      <c r="AF4" s="2334"/>
      <c r="AG4" s="2334"/>
      <c r="AH4" s="2334"/>
      <c r="AI4" s="2334"/>
      <c r="AJ4" s="2334"/>
      <c r="AK4" s="2334"/>
      <c r="AL4" s="2334"/>
      <c r="AM4" s="2334"/>
      <c r="AN4" s="2334"/>
      <c r="AO4" s="2334"/>
      <c r="AP4" s="2334"/>
      <c r="AQ4" s="2334"/>
      <c r="AR4" s="2334"/>
    </row>
    <row r="5" spans="1:48" s="789" customFormat="1">
      <c r="B5" s="791"/>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row>
    <row r="6" spans="1:48" s="789" customFormat="1" ht="12" customHeight="1">
      <c r="A6" s="788"/>
      <c r="B6" s="2335" t="s">
        <v>1292</v>
      </c>
      <c r="C6" s="2336"/>
      <c r="D6" s="2336"/>
      <c r="E6" s="2336"/>
      <c r="F6" s="2336"/>
      <c r="G6" s="2336"/>
      <c r="H6" s="2336"/>
      <c r="I6" s="2336"/>
      <c r="J6" s="2336"/>
      <c r="K6" s="2336"/>
      <c r="L6" s="2336"/>
      <c r="M6" s="2336"/>
      <c r="N6" s="2336"/>
      <c r="O6" s="2336"/>
      <c r="P6" s="2336"/>
      <c r="Q6" s="2336"/>
      <c r="R6" s="2336"/>
      <c r="S6" s="2336"/>
      <c r="T6" s="2336"/>
      <c r="U6" s="2336"/>
      <c r="V6" s="2336"/>
      <c r="W6" s="2336"/>
      <c r="X6" s="2336"/>
      <c r="Y6" s="2336"/>
      <c r="Z6" s="2336"/>
      <c r="AA6" s="2336"/>
      <c r="AB6" s="2336"/>
      <c r="AC6" s="2336"/>
      <c r="AD6" s="2336"/>
      <c r="AE6" s="2336"/>
      <c r="AF6" s="2336"/>
      <c r="AG6" s="2336"/>
      <c r="AH6" s="2336"/>
      <c r="AI6" s="2336"/>
      <c r="AJ6" s="2336"/>
      <c r="AK6" s="2336"/>
      <c r="AL6" s="2336"/>
      <c r="AM6" s="2336"/>
      <c r="AN6" s="2336"/>
      <c r="AO6" s="2336"/>
      <c r="AP6" s="2336"/>
      <c r="AQ6" s="2336"/>
      <c r="AR6" s="2337"/>
    </row>
    <row r="7" spans="1:48" s="789" customFormat="1" ht="5.25" customHeight="1">
      <c r="B7" s="792"/>
      <c r="AR7" s="827"/>
    </row>
    <row r="8" spans="1:48" s="789" customFormat="1" ht="13.5" customHeight="1">
      <c r="B8" s="792"/>
      <c r="C8" s="790" t="s">
        <v>1061</v>
      </c>
      <c r="AR8" s="827"/>
    </row>
    <row r="9" spans="1:48" s="789" customFormat="1" ht="11.25" customHeight="1">
      <c r="B9" s="792"/>
      <c r="C9" s="2344" t="s">
        <v>1103</v>
      </c>
      <c r="D9" s="2344"/>
      <c r="E9" s="2344"/>
      <c r="F9" s="2344"/>
      <c r="G9" s="2344"/>
      <c r="H9" s="2344"/>
      <c r="I9" s="2344"/>
      <c r="J9" s="2347"/>
      <c r="K9" s="2347"/>
      <c r="L9" s="2347"/>
      <c r="M9" s="2347"/>
      <c r="N9" s="2347"/>
      <c r="O9" s="2347"/>
      <c r="P9" s="2347"/>
      <c r="S9" s="2348" t="s">
        <v>1345</v>
      </c>
      <c r="T9" s="2348"/>
      <c r="U9" s="2348"/>
      <c r="V9" s="2348"/>
      <c r="W9" s="2348"/>
      <c r="X9" s="2348"/>
      <c r="Y9" s="2347"/>
      <c r="Z9" s="2347"/>
      <c r="AA9" s="2347"/>
      <c r="AB9" s="2347"/>
      <c r="AC9" s="2347"/>
      <c r="AD9" s="2347"/>
      <c r="AE9" s="821"/>
      <c r="AF9" s="822"/>
      <c r="AG9" s="2349" t="s">
        <v>912</v>
      </c>
      <c r="AH9" s="2349"/>
      <c r="AI9" s="2349"/>
      <c r="AJ9" s="2350"/>
      <c r="AK9" s="2355"/>
      <c r="AL9" s="2355"/>
      <c r="AM9" s="2355"/>
      <c r="AN9" s="2355"/>
      <c r="AO9" s="2355"/>
      <c r="AP9" s="2355"/>
      <c r="AR9" s="827"/>
    </row>
    <row r="10" spans="1:48" s="789" customFormat="1" ht="11.25" customHeight="1">
      <c r="B10" s="792"/>
      <c r="C10" s="2345"/>
      <c r="D10" s="2345"/>
      <c r="E10" s="2345"/>
      <c r="F10" s="2345"/>
      <c r="G10" s="2345"/>
      <c r="H10" s="2345"/>
      <c r="I10" s="2345"/>
      <c r="J10" s="2347"/>
      <c r="K10" s="2347"/>
      <c r="L10" s="2347"/>
      <c r="M10" s="2347"/>
      <c r="N10" s="2347"/>
      <c r="O10" s="2347"/>
      <c r="P10" s="2347"/>
      <c r="R10" s="821"/>
      <c r="S10" s="2348"/>
      <c r="T10" s="2348"/>
      <c r="U10" s="2348"/>
      <c r="V10" s="2348"/>
      <c r="W10" s="2348"/>
      <c r="X10" s="2348"/>
      <c r="Y10" s="2347"/>
      <c r="Z10" s="2347"/>
      <c r="AA10" s="2347"/>
      <c r="AB10" s="2347"/>
      <c r="AC10" s="2347"/>
      <c r="AD10" s="2347"/>
      <c r="AE10" s="821"/>
      <c r="AF10" s="822"/>
      <c r="AG10" s="2351"/>
      <c r="AH10" s="2351"/>
      <c r="AI10" s="2351"/>
      <c r="AJ10" s="2352"/>
      <c r="AK10" s="2355"/>
      <c r="AL10" s="2355"/>
      <c r="AM10" s="2355"/>
      <c r="AN10" s="2355"/>
      <c r="AO10" s="2355"/>
      <c r="AP10" s="2355"/>
      <c r="AR10" s="827"/>
    </row>
    <row r="11" spans="1:48" s="789" customFormat="1" ht="11.25" customHeight="1">
      <c r="B11" s="792"/>
      <c r="C11" s="2346"/>
      <c r="D11" s="2346"/>
      <c r="E11" s="2346"/>
      <c r="F11" s="2346"/>
      <c r="G11" s="2346"/>
      <c r="H11" s="2346"/>
      <c r="I11" s="2346"/>
      <c r="J11" s="2347"/>
      <c r="K11" s="2347"/>
      <c r="L11" s="2347"/>
      <c r="M11" s="2347"/>
      <c r="N11" s="2347"/>
      <c r="O11" s="2347"/>
      <c r="P11" s="2347"/>
      <c r="Q11" s="790" t="s">
        <v>727</v>
      </c>
      <c r="R11" s="821"/>
      <c r="S11" s="2348"/>
      <c r="T11" s="2348"/>
      <c r="U11" s="2348"/>
      <c r="V11" s="2348"/>
      <c r="W11" s="2348"/>
      <c r="X11" s="2348"/>
      <c r="Y11" s="2347"/>
      <c r="Z11" s="2347"/>
      <c r="AA11" s="2347"/>
      <c r="AB11" s="2347"/>
      <c r="AC11" s="2347"/>
      <c r="AD11" s="2347"/>
      <c r="AE11" s="790" t="s">
        <v>829</v>
      </c>
      <c r="AF11" s="822"/>
      <c r="AG11" s="2353"/>
      <c r="AH11" s="2353"/>
      <c r="AI11" s="2353"/>
      <c r="AJ11" s="2354"/>
      <c r="AK11" s="2355"/>
      <c r="AL11" s="2355"/>
      <c r="AM11" s="2355"/>
      <c r="AN11" s="2355"/>
      <c r="AO11" s="2355"/>
      <c r="AP11" s="2355"/>
      <c r="AQ11" s="790" t="s">
        <v>727</v>
      </c>
      <c r="AR11" s="827"/>
    </row>
    <row r="12" spans="1:48" s="789" customFormat="1" ht="6" customHeight="1">
      <c r="B12" s="792"/>
      <c r="AR12" s="827"/>
    </row>
    <row r="13" spans="1:48" s="789" customFormat="1" ht="13.5" customHeight="1">
      <c r="A13" s="788"/>
      <c r="B13" s="2338" t="s">
        <v>1323</v>
      </c>
      <c r="C13" s="2339"/>
      <c r="D13" s="2339"/>
      <c r="E13" s="2339"/>
      <c r="F13" s="2339"/>
      <c r="G13" s="2339"/>
      <c r="H13" s="2339"/>
      <c r="I13" s="2339"/>
      <c r="J13" s="2339"/>
      <c r="K13" s="2339"/>
      <c r="L13" s="2339"/>
      <c r="M13" s="2339"/>
      <c r="N13" s="2339"/>
      <c r="O13" s="2339"/>
      <c r="P13" s="2339"/>
      <c r="Q13" s="2339"/>
      <c r="R13" s="2339"/>
      <c r="S13" s="2339"/>
      <c r="T13" s="2339"/>
      <c r="U13" s="2339"/>
      <c r="V13" s="2339"/>
      <c r="W13" s="2339"/>
      <c r="X13" s="2339"/>
      <c r="Y13" s="2339"/>
      <c r="Z13" s="2339"/>
      <c r="AA13" s="2339"/>
      <c r="AB13" s="2339"/>
      <c r="AC13" s="2339"/>
      <c r="AD13" s="2339"/>
      <c r="AE13" s="2339"/>
      <c r="AF13" s="2339"/>
      <c r="AG13" s="2339"/>
      <c r="AH13" s="2339"/>
      <c r="AI13" s="2339"/>
      <c r="AJ13" s="2339"/>
      <c r="AK13" s="2339"/>
      <c r="AL13" s="2339"/>
      <c r="AM13" s="2339"/>
      <c r="AN13" s="2339"/>
      <c r="AO13" s="2339"/>
      <c r="AP13" s="2339"/>
      <c r="AQ13" s="2339"/>
      <c r="AR13" s="2340"/>
    </row>
    <row r="14" spans="1:48" s="789" customFormat="1" ht="17.25" customHeight="1">
      <c r="B14" s="792" t="s">
        <v>6</v>
      </c>
      <c r="C14" s="790" t="s">
        <v>1346</v>
      </c>
      <c r="AR14" s="827"/>
    </row>
    <row r="15" spans="1:48" s="789" customFormat="1" ht="13.5" customHeight="1">
      <c r="B15" s="792"/>
      <c r="C15" s="790" t="s">
        <v>1011</v>
      </c>
      <c r="T15" s="818"/>
      <c r="U15" s="818"/>
      <c r="AR15" s="827"/>
    </row>
    <row r="16" spans="1:48" s="789" customFormat="1" ht="13.5" customHeight="1">
      <c r="B16" s="792"/>
      <c r="C16" s="2356" t="s">
        <v>1347</v>
      </c>
      <c r="D16" s="2349"/>
      <c r="E16" s="2349"/>
      <c r="F16" s="2349"/>
      <c r="G16" s="2350"/>
      <c r="H16" s="2347"/>
      <c r="I16" s="2347"/>
      <c r="J16" s="2347"/>
      <c r="K16" s="2347"/>
      <c r="L16" s="2347"/>
      <c r="M16" s="2347"/>
      <c r="N16" s="2347"/>
      <c r="O16" s="2347"/>
      <c r="P16" s="2347"/>
      <c r="Q16" s="818"/>
      <c r="S16" s="2356" t="s">
        <v>1257</v>
      </c>
      <c r="T16" s="2349"/>
      <c r="U16" s="2349"/>
      <c r="V16" s="2349"/>
      <c r="W16" s="2350"/>
      <c r="X16" s="2358"/>
      <c r="Y16" s="2359"/>
      <c r="Z16" s="2359"/>
      <c r="AA16" s="2359"/>
      <c r="AB16" s="2359"/>
      <c r="AC16" s="2359"/>
      <c r="AD16" s="2360"/>
      <c r="AG16" s="2364" t="s">
        <v>1348</v>
      </c>
      <c r="AH16" s="2364"/>
      <c r="AI16" s="2365"/>
      <c r="AJ16" s="2365"/>
      <c r="AK16" s="2365"/>
      <c r="AL16" s="2365"/>
      <c r="AM16" s="2365"/>
      <c r="AN16" s="2365"/>
      <c r="AO16" s="2365"/>
      <c r="AP16" s="2365"/>
      <c r="AR16" s="827"/>
    </row>
    <row r="17" spans="1:44" s="789" customFormat="1" ht="13.5" customHeight="1">
      <c r="B17" s="792"/>
      <c r="C17" s="2357"/>
      <c r="D17" s="2353"/>
      <c r="E17" s="2353"/>
      <c r="F17" s="2353"/>
      <c r="G17" s="2354"/>
      <c r="H17" s="2347"/>
      <c r="I17" s="2347"/>
      <c r="J17" s="2347"/>
      <c r="K17" s="2347"/>
      <c r="L17" s="2347"/>
      <c r="M17" s="2347"/>
      <c r="N17" s="2347"/>
      <c r="O17" s="2347"/>
      <c r="P17" s="2347"/>
      <c r="Q17" s="819" t="s">
        <v>1056</v>
      </c>
      <c r="S17" s="2357"/>
      <c r="T17" s="2353"/>
      <c r="U17" s="2353"/>
      <c r="V17" s="2353"/>
      <c r="W17" s="2354"/>
      <c r="X17" s="2361"/>
      <c r="Y17" s="2362"/>
      <c r="Z17" s="2362"/>
      <c r="AA17" s="2362"/>
      <c r="AB17" s="2362"/>
      <c r="AC17" s="2362"/>
      <c r="AD17" s="2363"/>
      <c r="AE17" s="818" t="s">
        <v>1056</v>
      </c>
      <c r="AG17" s="2364"/>
      <c r="AH17" s="2364"/>
      <c r="AI17" s="2365"/>
      <c r="AJ17" s="2365"/>
      <c r="AK17" s="2365"/>
      <c r="AL17" s="2365"/>
      <c r="AM17" s="2365"/>
      <c r="AN17" s="2365"/>
      <c r="AO17" s="2365"/>
      <c r="AP17" s="2365"/>
      <c r="AQ17" s="790" t="s">
        <v>1056</v>
      </c>
      <c r="AR17" s="827"/>
    </row>
    <row r="18" spans="1:44" s="789" customFormat="1" ht="4.5" customHeight="1">
      <c r="B18" s="792"/>
      <c r="I18" s="811"/>
      <c r="S18" s="811"/>
      <c r="T18" s="811"/>
      <c r="U18" s="811"/>
      <c r="V18" s="811"/>
      <c r="AR18" s="827"/>
    </row>
    <row r="19" spans="1:44" s="789" customFormat="1" ht="13.5" customHeight="1">
      <c r="B19" s="792"/>
      <c r="C19" s="790" t="s">
        <v>1349</v>
      </c>
      <c r="S19" s="811"/>
      <c r="T19" s="811"/>
      <c r="U19" s="811"/>
      <c r="V19" s="811"/>
      <c r="AR19" s="827"/>
    </row>
    <row r="20" spans="1:44" s="789" customFormat="1" ht="13.5" customHeight="1">
      <c r="B20" s="792"/>
      <c r="C20" s="2356" t="s">
        <v>1347</v>
      </c>
      <c r="D20" s="2349"/>
      <c r="E20" s="2349"/>
      <c r="F20" s="2349"/>
      <c r="G20" s="2350"/>
      <c r="H20" s="2347"/>
      <c r="I20" s="2347"/>
      <c r="J20" s="2347"/>
      <c r="K20" s="2347"/>
      <c r="L20" s="2347"/>
      <c r="M20" s="2347"/>
      <c r="N20" s="2347"/>
      <c r="O20" s="2347"/>
      <c r="P20" s="2347"/>
      <c r="Q20" s="818"/>
      <c r="R20" s="822"/>
      <c r="S20" s="2356" t="s">
        <v>1257</v>
      </c>
      <c r="T20" s="2349"/>
      <c r="U20" s="2349"/>
      <c r="V20" s="2349"/>
      <c r="W20" s="2350"/>
      <c r="X20" s="2358"/>
      <c r="Y20" s="2359"/>
      <c r="Z20" s="2359"/>
      <c r="AA20" s="2359"/>
      <c r="AB20" s="2359"/>
      <c r="AC20" s="2359"/>
      <c r="AD20" s="2360"/>
      <c r="AE20" s="823"/>
      <c r="AF20" s="823"/>
      <c r="AG20" s="2364" t="s">
        <v>1348</v>
      </c>
      <c r="AH20" s="2364"/>
      <c r="AI20" s="2365"/>
      <c r="AJ20" s="2365"/>
      <c r="AK20" s="2365"/>
      <c r="AL20" s="2365"/>
      <c r="AM20" s="2365"/>
      <c r="AN20" s="2365"/>
      <c r="AO20" s="2365"/>
      <c r="AP20" s="2365"/>
      <c r="AR20" s="827"/>
    </row>
    <row r="21" spans="1:44" s="789" customFormat="1" ht="13.5" customHeight="1">
      <c r="B21" s="792"/>
      <c r="C21" s="2357"/>
      <c r="D21" s="2353"/>
      <c r="E21" s="2353"/>
      <c r="F21" s="2353"/>
      <c r="G21" s="2354"/>
      <c r="H21" s="2347"/>
      <c r="I21" s="2347"/>
      <c r="J21" s="2347"/>
      <c r="K21" s="2347"/>
      <c r="L21" s="2347"/>
      <c r="M21" s="2347"/>
      <c r="N21" s="2347"/>
      <c r="O21" s="2347"/>
      <c r="P21" s="2347"/>
      <c r="Q21" s="819" t="s">
        <v>1056</v>
      </c>
      <c r="R21" s="822"/>
      <c r="S21" s="2357"/>
      <c r="T21" s="2353"/>
      <c r="U21" s="2353"/>
      <c r="V21" s="2353"/>
      <c r="W21" s="2354"/>
      <c r="X21" s="2361"/>
      <c r="Y21" s="2362"/>
      <c r="Z21" s="2362"/>
      <c r="AA21" s="2362"/>
      <c r="AB21" s="2362"/>
      <c r="AC21" s="2362"/>
      <c r="AD21" s="2363"/>
      <c r="AE21" s="818" t="s">
        <v>1056</v>
      </c>
      <c r="AF21" s="823"/>
      <c r="AG21" s="2364"/>
      <c r="AH21" s="2364"/>
      <c r="AI21" s="2365"/>
      <c r="AJ21" s="2365"/>
      <c r="AK21" s="2365"/>
      <c r="AL21" s="2365"/>
      <c r="AM21" s="2365"/>
      <c r="AN21" s="2365"/>
      <c r="AO21" s="2365"/>
      <c r="AP21" s="2365"/>
      <c r="AQ21" s="790" t="s">
        <v>1056</v>
      </c>
      <c r="AR21" s="827"/>
    </row>
    <row r="22" spans="1:44" s="789" customFormat="1" ht="6" customHeight="1">
      <c r="B22" s="793"/>
      <c r="C22" s="791"/>
      <c r="D22" s="791"/>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828"/>
    </row>
    <row r="23" spans="1:44" s="789" customFormat="1" ht="13.5" customHeight="1">
      <c r="A23" s="788"/>
      <c r="B23" s="2338" t="s">
        <v>1351</v>
      </c>
      <c r="C23" s="2339"/>
      <c r="D23" s="2339"/>
      <c r="E23" s="2339"/>
      <c r="F23" s="2339"/>
      <c r="G23" s="2339"/>
      <c r="H23" s="2339"/>
      <c r="I23" s="2339"/>
      <c r="J23" s="2339"/>
      <c r="K23" s="2339"/>
      <c r="L23" s="2339"/>
      <c r="M23" s="2339"/>
      <c r="N23" s="2339"/>
      <c r="O23" s="2339"/>
      <c r="P23" s="2339"/>
      <c r="Q23" s="2339"/>
      <c r="R23" s="2339"/>
      <c r="S23" s="2339"/>
      <c r="T23" s="2339"/>
      <c r="U23" s="2339"/>
      <c r="V23" s="2339"/>
      <c r="W23" s="2339"/>
      <c r="X23" s="2339"/>
      <c r="Y23" s="2339"/>
      <c r="Z23" s="2339"/>
      <c r="AA23" s="2339"/>
      <c r="AB23" s="2339"/>
      <c r="AC23" s="2339"/>
      <c r="AD23" s="2339"/>
      <c r="AE23" s="2339"/>
      <c r="AF23" s="2339"/>
      <c r="AG23" s="2339"/>
      <c r="AH23" s="2339"/>
      <c r="AI23" s="2339"/>
      <c r="AJ23" s="2339"/>
      <c r="AK23" s="2339"/>
      <c r="AL23" s="2339"/>
      <c r="AM23" s="2339"/>
      <c r="AN23" s="2339"/>
      <c r="AO23" s="2339"/>
      <c r="AP23" s="2339"/>
      <c r="AQ23" s="2339"/>
      <c r="AR23" s="2340"/>
    </row>
    <row r="24" spans="1:44" s="789" customFormat="1" ht="6.75" customHeight="1">
      <c r="B24" s="794"/>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829"/>
    </row>
    <row r="25" spans="1:44" s="789" customFormat="1" ht="13.5" customHeight="1">
      <c r="B25" s="792"/>
      <c r="C25" s="790" t="s">
        <v>469</v>
      </c>
      <c r="AR25" s="827"/>
    </row>
    <row r="26" spans="1:44" s="789" customFormat="1" ht="10.5" customHeight="1">
      <c r="B26" s="792"/>
      <c r="AR26" s="827"/>
    </row>
    <row r="27" spans="1:44" s="789" customFormat="1" ht="13.5" customHeight="1">
      <c r="B27" s="792"/>
      <c r="C27" s="2341" t="s">
        <v>1306</v>
      </c>
      <c r="D27" s="2341"/>
      <c r="E27" s="2341"/>
      <c r="F27" s="2341"/>
      <c r="G27" s="2341"/>
      <c r="H27" s="2341"/>
      <c r="I27" s="2341"/>
      <c r="J27" s="2341"/>
      <c r="K27" s="2341"/>
      <c r="L27" s="2341"/>
      <c r="M27" s="2341"/>
      <c r="N27" s="2341"/>
      <c r="O27" s="2341"/>
      <c r="Q27" s="2341" t="s">
        <v>1308</v>
      </c>
      <c r="R27" s="2341"/>
      <c r="S27" s="2341"/>
      <c r="T27" s="2341"/>
      <c r="U27" s="2341"/>
      <c r="V27" s="2341"/>
      <c r="W27" s="2341"/>
      <c r="X27" s="2341"/>
      <c r="Y27" s="2341"/>
      <c r="Z27" s="2341"/>
      <c r="AA27" s="2341"/>
      <c r="AB27" s="2341"/>
      <c r="AC27" s="2341"/>
      <c r="AE27" s="2341" t="s">
        <v>1353</v>
      </c>
      <c r="AF27" s="2341"/>
      <c r="AG27" s="2341"/>
      <c r="AH27" s="2341"/>
      <c r="AI27" s="2341"/>
      <c r="AJ27" s="2341"/>
      <c r="AK27" s="2341"/>
      <c r="AL27" s="2341"/>
      <c r="AM27" s="2341"/>
      <c r="AN27" s="2341"/>
      <c r="AO27" s="2341"/>
      <c r="AP27" s="2341"/>
      <c r="AQ27" s="2341"/>
      <c r="AR27" s="827"/>
    </row>
    <row r="28" spans="1:44" s="789" customFormat="1" ht="13.5" customHeight="1">
      <c r="B28" s="792"/>
      <c r="C28" s="796" t="s">
        <v>1355</v>
      </c>
      <c r="D28" s="804"/>
      <c r="E28" s="804"/>
      <c r="F28" s="804"/>
      <c r="G28" s="804"/>
      <c r="H28" s="804"/>
      <c r="I28" s="804"/>
      <c r="J28" s="804"/>
      <c r="K28" s="804"/>
      <c r="L28" s="804"/>
      <c r="M28" s="804"/>
      <c r="N28" s="804"/>
      <c r="O28" s="812"/>
      <c r="Q28" s="820" t="s">
        <v>300</v>
      </c>
      <c r="R28" s="804"/>
      <c r="S28" s="804"/>
      <c r="T28" s="804"/>
      <c r="U28" s="804"/>
      <c r="V28" s="804"/>
      <c r="W28" s="804"/>
      <c r="X28" s="804"/>
      <c r="Y28" s="804"/>
      <c r="Z28" s="804"/>
      <c r="AA28" s="804"/>
      <c r="AB28" s="804"/>
      <c r="AC28" s="812" t="s">
        <v>1356</v>
      </c>
      <c r="AE28" s="796" t="s">
        <v>1357</v>
      </c>
      <c r="AF28" s="804"/>
      <c r="AG28" s="804"/>
      <c r="AH28" s="804"/>
      <c r="AI28" s="804"/>
      <c r="AJ28" s="804"/>
      <c r="AK28" s="804"/>
      <c r="AL28" s="804"/>
      <c r="AM28" s="804"/>
      <c r="AN28" s="804"/>
      <c r="AO28" s="804"/>
      <c r="AP28" s="804"/>
      <c r="AQ28" s="812" t="s">
        <v>1356</v>
      </c>
      <c r="AR28" s="827"/>
    </row>
    <row r="29" spans="1:44" s="789" customFormat="1" ht="13.5" customHeight="1">
      <c r="B29" s="792"/>
      <c r="C29" s="797" t="s">
        <v>1358</v>
      </c>
      <c r="D29" s="805"/>
      <c r="E29" s="805"/>
      <c r="F29" s="805"/>
      <c r="G29" s="805"/>
      <c r="H29" s="805"/>
      <c r="I29" s="805"/>
      <c r="J29" s="805"/>
      <c r="K29" s="805"/>
      <c r="L29" s="805"/>
      <c r="M29" s="805"/>
      <c r="N29" s="805"/>
      <c r="O29" s="813" t="s">
        <v>1356</v>
      </c>
      <c r="Q29" s="803" t="s">
        <v>1242</v>
      </c>
      <c r="R29" s="805"/>
      <c r="S29" s="805"/>
      <c r="T29" s="805"/>
      <c r="U29" s="805"/>
      <c r="V29" s="805"/>
      <c r="W29" s="805"/>
      <c r="X29" s="805"/>
      <c r="Y29" s="805"/>
      <c r="Z29" s="805"/>
      <c r="AA29" s="805"/>
      <c r="AB29" s="805"/>
      <c r="AC29" s="813"/>
      <c r="AE29" s="797"/>
      <c r="AF29" s="805"/>
      <c r="AG29" s="805"/>
      <c r="AH29" s="805"/>
      <c r="AI29" s="805"/>
      <c r="AJ29" s="805"/>
      <c r="AK29" s="805"/>
      <c r="AL29" s="805"/>
      <c r="AM29" s="805"/>
      <c r="AN29" s="805"/>
      <c r="AO29" s="805"/>
      <c r="AP29" s="805"/>
      <c r="AQ29" s="813"/>
      <c r="AR29" s="827"/>
    </row>
    <row r="30" spans="1:44" s="789" customFormat="1" ht="13.5" customHeight="1">
      <c r="B30" s="792"/>
      <c r="C30" s="797" t="s">
        <v>1211</v>
      </c>
      <c r="D30" s="805"/>
      <c r="E30" s="805"/>
      <c r="F30" s="805"/>
      <c r="G30" s="805"/>
      <c r="H30" s="805"/>
      <c r="I30" s="805"/>
      <c r="J30" s="805"/>
      <c r="K30" s="805"/>
      <c r="L30" s="805"/>
      <c r="M30" s="805"/>
      <c r="N30" s="805"/>
      <c r="O30" s="813"/>
      <c r="Q30" s="803" t="s">
        <v>164</v>
      </c>
      <c r="R30" s="805"/>
      <c r="S30" s="805"/>
      <c r="T30" s="805"/>
      <c r="U30" s="805"/>
      <c r="V30" s="805"/>
      <c r="W30" s="805"/>
      <c r="X30" s="805"/>
      <c r="Y30" s="805"/>
      <c r="Z30" s="805"/>
      <c r="AA30" s="805"/>
      <c r="AB30" s="805"/>
      <c r="AC30" s="813"/>
      <c r="AE30" s="797" t="s">
        <v>307</v>
      </c>
      <c r="AF30" s="805"/>
      <c r="AG30" s="808"/>
      <c r="AH30" s="808"/>
      <c r="AI30" s="808"/>
      <c r="AJ30" s="808"/>
      <c r="AK30" s="808"/>
      <c r="AL30" s="808"/>
      <c r="AM30" s="808"/>
      <c r="AN30" s="808"/>
      <c r="AO30" s="808"/>
      <c r="AP30" s="808"/>
      <c r="AQ30" s="815"/>
      <c r="AR30" s="827"/>
    </row>
    <row r="31" spans="1:44" s="789" customFormat="1" ht="13.5" customHeight="1">
      <c r="B31" s="792"/>
      <c r="C31" s="797"/>
      <c r="D31" s="805"/>
      <c r="E31" s="805"/>
      <c r="F31" s="805"/>
      <c r="G31" s="805"/>
      <c r="H31" s="805"/>
      <c r="I31" s="805"/>
      <c r="J31" s="805"/>
      <c r="K31" s="805"/>
      <c r="L31" s="805"/>
      <c r="M31" s="805"/>
      <c r="N31" s="805"/>
      <c r="O31" s="813"/>
      <c r="Q31" s="797" t="s">
        <v>1359</v>
      </c>
      <c r="R31" s="805"/>
      <c r="S31" s="805"/>
      <c r="T31" s="805"/>
      <c r="U31" s="805"/>
      <c r="V31" s="805"/>
      <c r="W31" s="805"/>
      <c r="X31" s="805"/>
      <c r="Y31" s="805"/>
      <c r="Z31" s="805"/>
      <c r="AA31" s="805"/>
      <c r="AB31" s="805"/>
      <c r="AC31" s="813"/>
      <c r="AE31" s="797" t="s">
        <v>1360</v>
      </c>
      <c r="AF31" s="805"/>
      <c r="AG31" s="808"/>
      <c r="AH31" s="808"/>
      <c r="AI31" s="808"/>
      <c r="AJ31" s="826"/>
      <c r="AK31" s="808"/>
      <c r="AL31" s="808"/>
      <c r="AM31" s="808"/>
      <c r="AN31" s="808"/>
      <c r="AO31" s="808"/>
      <c r="AP31" s="808"/>
      <c r="AQ31" s="815"/>
      <c r="AR31" s="827"/>
    </row>
    <row r="32" spans="1:44" s="789" customFormat="1" ht="13.5" customHeight="1">
      <c r="B32" s="792"/>
      <c r="C32" s="797" t="s">
        <v>1112</v>
      </c>
      <c r="D32" s="805"/>
      <c r="E32" s="805"/>
      <c r="F32" s="805"/>
      <c r="G32" s="805"/>
      <c r="H32" s="805"/>
      <c r="I32" s="805"/>
      <c r="J32" s="805"/>
      <c r="K32" s="805"/>
      <c r="L32" s="805"/>
      <c r="M32" s="805"/>
      <c r="N32" s="805"/>
      <c r="O32" s="813"/>
      <c r="Q32" s="797" t="s">
        <v>1361</v>
      </c>
      <c r="R32" s="805"/>
      <c r="S32" s="805"/>
      <c r="T32" s="805"/>
      <c r="U32" s="805"/>
      <c r="V32" s="805"/>
      <c r="W32" s="805"/>
      <c r="X32" s="805"/>
      <c r="Y32" s="805"/>
      <c r="Z32" s="805"/>
      <c r="AA32" s="805"/>
      <c r="AB32" s="805"/>
      <c r="AC32" s="813"/>
      <c r="AE32" s="797" t="s">
        <v>1276</v>
      </c>
      <c r="AF32" s="805"/>
      <c r="AG32" s="808"/>
      <c r="AH32" s="808"/>
      <c r="AI32" s="808"/>
      <c r="AJ32" s="805"/>
      <c r="AK32" s="808"/>
      <c r="AL32" s="808"/>
      <c r="AM32" s="808"/>
      <c r="AN32" s="808"/>
      <c r="AO32" s="808"/>
      <c r="AP32" s="808"/>
      <c r="AQ32" s="815"/>
      <c r="AR32" s="827"/>
    </row>
    <row r="33" spans="2:44" s="789" customFormat="1" ht="13.5" customHeight="1">
      <c r="B33" s="792"/>
      <c r="C33" s="797"/>
      <c r="D33" s="805"/>
      <c r="E33" s="805"/>
      <c r="F33" s="805"/>
      <c r="G33" s="805"/>
      <c r="H33" s="805"/>
      <c r="I33" s="805"/>
      <c r="J33" s="805"/>
      <c r="K33" s="805"/>
      <c r="L33" s="805"/>
      <c r="M33" s="805"/>
      <c r="N33" s="805"/>
      <c r="O33" s="813"/>
      <c r="Q33" s="797" t="s">
        <v>1362</v>
      </c>
      <c r="R33" s="805"/>
      <c r="S33" s="805"/>
      <c r="T33" s="805"/>
      <c r="U33" s="805"/>
      <c r="V33" s="805"/>
      <c r="W33" s="805"/>
      <c r="X33" s="805"/>
      <c r="Y33" s="805"/>
      <c r="Z33" s="805"/>
      <c r="AA33" s="805"/>
      <c r="AB33" s="805"/>
      <c r="AC33" s="813"/>
      <c r="AE33" s="797"/>
      <c r="AF33" s="805"/>
      <c r="AG33" s="808"/>
      <c r="AH33" s="808"/>
      <c r="AI33" s="808"/>
      <c r="AJ33" s="808"/>
      <c r="AK33" s="808"/>
      <c r="AL33" s="808"/>
      <c r="AM33" s="808"/>
      <c r="AN33" s="808"/>
      <c r="AO33" s="808"/>
      <c r="AP33" s="808"/>
      <c r="AQ33" s="815"/>
      <c r="AR33" s="827"/>
    </row>
    <row r="34" spans="2:44" s="789" customFormat="1" ht="13.5" customHeight="1">
      <c r="B34" s="792"/>
      <c r="C34" s="798"/>
      <c r="D34" s="806"/>
      <c r="E34" s="806"/>
      <c r="F34" s="806"/>
      <c r="G34" s="806"/>
      <c r="H34" s="806"/>
      <c r="I34" s="806"/>
      <c r="J34" s="806"/>
      <c r="K34" s="806"/>
      <c r="L34" s="806"/>
      <c r="M34" s="806"/>
      <c r="N34" s="806"/>
      <c r="O34" s="814"/>
      <c r="Q34" s="797" t="s">
        <v>1276</v>
      </c>
      <c r="R34" s="805"/>
      <c r="S34" s="805"/>
      <c r="T34" s="805"/>
      <c r="U34" s="805"/>
      <c r="V34" s="805"/>
      <c r="W34" s="805"/>
      <c r="X34" s="805"/>
      <c r="Y34" s="805"/>
      <c r="Z34" s="805"/>
      <c r="AA34" s="805"/>
      <c r="AB34" s="805"/>
      <c r="AC34" s="813"/>
      <c r="AE34" s="798"/>
      <c r="AF34" s="806"/>
      <c r="AG34" s="809"/>
      <c r="AH34" s="809"/>
      <c r="AI34" s="809"/>
      <c r="AJ34" s="809"/>
      <c r="AK34" s="809"/>
      <c r="AL34" s="809"/>
      <c r="AM34" s="809"/>
      <c r="AN34" s="809"/>
      <c r="AO34" s="809"/>
      <c r="AP34" s="809"/>
      <c r="AQ34" s="816"/>
      <c r="AR34" s="827"/>
    </row>
    <row r="35" spans="2:44" s="789" customFormat="1" ht="13.5" customHeight="1">
      <c r="B35" s="792"/>
      <c r="AR35" s="827"/>
    </row>
    <row r="36" spans="2:44" s="789" customFormat="1" ht="13.5" customHeight="1">
      <c r="B36" s="792"/>
      <c r="C36" s="2341" t="s">
        <v>940</v>
      </c>
      <c r="D36" s="2341"/>
      <c r="E36" s="2341"/>
      <c r="F36" s="2341"/>
      <c r="G36" s="2341"/>
      <c r="H36" s="2341"/>
      <c r="I36" s="2341"/>
      <c r="J36" s="2341"/>
      <c r="K36" s="2341"/>
      <c r="L36" s="2341"/>
      <c r="M36" s="2341"/>
      <c r="N36" s="2341"/>
      <c r="O36" s="2341"/>
      <c r="Q36" s="2341" t="s">
        <v>436</v>
      </c>
      <c r="R36" s="2341"/>
      <c r="S36" s="2341"/>
      <c r="T36" s="2341"/>
      <c r="U36" s="2341"/>
      <c r="V36" s="2341"/>
      <c r="W36" s="2341"/>
      <c r="X36" s="2341"/>
      <c r="Y36" s="2341"/>
      <c r="Z36" s="2341"/>
      <c r="AA36" s="2341"/>
      <c r="AB36" s="2341"/>
      <c r="AC36" s="2341"/>
      <c r="AE36" s="2341" t="s">
        <v>1332</v>
      </c>
      <c r="AF36" s="2341"/>
      <c r="AG36" s="2341"/>
      <c r="AH36" s="2341"/>
      <c r="AI36" s="2341"/>
      <c r="AJ36" s="2341"/>
      <c r="AK36" s="2341"/>
      <c r="AL36" s="2341"/>
      <c r="AM36" s="2341"/>
      <c r="AN36" s="2341"/>
      <c r="AO36" s="2341"/>
      <c r="AP36" s="2341"/>
      <c r="AQ36" s="2341"/>
      <c r="AR36" s="827"/>
    </row>
    <row r="37" spans="2:44" s="789" customFormat="1" ht="13.5" customHeight="1">
      <c r="B37" s="792"/>
      <c r="C37" s="799" t="s">
        <v>1363</v>
      </c>
      <c r="D37" s="804"/>
      <c r="E37" s="804"/>
      <c r="F37" s="804"/>
      <c r="G37" s="804"/>
      <c r="H37" s="804"/>
      <c r="I37" s="804"/>
      <c r="J37" s="804"/>
      <c r="K37" s="804"/>
      <c r="L37" s="804"/>
      <c r="M37" s="804"/>
      <c r="N37" s="804"/>
      <c r="O37" s="812" t="s">
        <v>1356</v>
      </c>
      <c r="Q37" s="796" t="s">
        <v>70</v>
      </c>
      <c r="R37" s="804"/>
      <c r="S37" s="804"/>
      <c r="T37" s="804"/>
      <c r="U37" s="804"/>
      <c r="V37" s="804"/>
      <c r="W37" s="804"/>
      <c r="X37" s="804"/>
      <c r="Y37" s="804"/>
      <c r="Z37" s="804"/>
      <c r="AA37" s="804"/>
      <c r="AB37" s="804"/>
      <c r="AC37" s="812" t="s">
        <v>1356</v>
      </c>
      <c r="AE37" s="796" t="s">
        <v>1364</v>
      </c>
      <c r="AF37" s="804"/>
      <c r="AG37" s="804"/>
      <c r="AH37" s="804"/>
      <c r="AI37" s="804"/>
      <c r="AJ37" s="804"/>
      <c r="AK37" s="804"/>
      <c r="AL37" s="804"/>
      <c r="AM37" s="804"/>
      <c r="AN37" s="804"/>
      <c r="AO37" s="804"/>
      <c r="AP37" s="804"/>
      <c r="AQ37" s="812" t="s">
        <v>1356</v>
      </c>
      <c r="AR37" s="827"/>
    </row>
    <row r="38" spans="2:44" s="789" customFormat="1" ht="13.5" customHeight="1">
      <c r="B38" s="792"/>
      <c r="C38" s="797"/>
      <c r="D38" s="805"/>
      <c r="E38" s="805"/>
      <c r="F38" s="805"/>
      <c r="G38" s="805"/>
      <c r="H38" s="805"/>
      <c r="I38" s="805"/>
      <c r="J38" s="805"/>
      <c r="K38" s="805"/>
      <c r="L38" s="805"/>
      <c r="M38" s="805"/>
      <c r="N38" s="805"/>
      <c r="O38" s="813"/>
      <c r="Q38" s="797"/>
      <c r="R38" s="805"/>
      <c r="S38" s="805"/>
      <c r="T38" s="805"/>
      <c r="U38" s="805"/>
      <c r="V38" s="805"/>
      <c r="W38" s="805"/>
      <c r="X38" s="805"/>
      <c r="Y38" s="805"/>
      <c r="Z38" s="805"/>
      <c r="AA38" s="805"/>
      <c r="AB38" s="805"/>
      <c r="AC38" s="813"/>
      <c r="AE38" s="797"/>
      <c r="AF38" s="805"/>
      <c r="AG38" s="805"/>
      <c r="AH38" s="805"/>
      <c r="AI38" s="805"/>
      <c r="AJ38" s="805"/>
      <c r="AK38" s="805"/>
      <c r="AL38" s="805"/>
      <c r="AM38" s="805"/>
      <c r="AN38" s="805"/>
      <c r="AO38" s="805"/>
      <c r="AP38" s="805"/>
      <c r="AQ38" s="813"/>
      <c r="AR38" s="827"/>
    </row>
    <row r="39" spans="2:44" s="789" customFormat="1" ht="13.5" customHeight="1">
      <c r="B39" s="792"/>
      <c r="C39" s="797" t="s">
        <v>307</v>
      </c>
      <c r="D39" s="805"/>
      <c r="E39" s="808"/>
      <c r="F39" s="808"/>
      <c r="G39" s="808"/>
      <c r="H39" s="808"/>
      <c r="I39" s="808"/>
      <c r="J39" s="808"/>
      <c r="K39" s="808"/>
      <c r="L39" s="808"/>
      <c r="M39" s="808"/>
      <c r="N39" s="808"/>
      <c r="O39" s="815"/>
      <c r="Q39" s="797" t="s">
        <v>307</v>
      </c>
      <c r="R39" s="805"/>
      <c r="S39" s="805"/>
      <c r="T39" s="805"/>
      <c r="U39" s="805"/>
      <c r="V39" s="805"/>
      <c r="W39" s="805"/>
      <c r="X39" s="805"/>
      <c r="Y39" s="805"/>
      <c r="Z39" s="805"/>
      <c r="AA39" s="805"/>
      <c r="AB39" s="805"/>
      <c r="AC39" s="813"/>
      <c r="AE39" s="797" t="s">
        <v>307</v>
      </c>
      <c r="AF39" s="805"/>
      <c r="AG39" s="805"/>
      <c r="AH39" s="805"/>
      <c r="AI39" s="805"/>
      <c r="AJ39" s="805"/>
      <c r="AK39" s="805"/>
      <c r="AL39" s="805"/>
      <c r="AM39" s="805"/>
      <c r="AN39" s="805"/>
      <c r="AO39" s="805"/>
      <c r="AP39" s="805"/>
      <c r="AQ39" s="813"/>
      <c r="AR39" s="827"/>
    </row>
    <row r="40" spans="2:44" s="789" customFormat="1" ht="13.5" customHeight="1">
      <c r="B40" s="792"/>
      <c r="C40" s="797" t="s">
        <v>801</v>
      </c>
      <c r="D40" s="805"/>
      <c r="E40" s="808"/>
      <c r="F40" s="808"/>
      <c r="G40" s="808"/>
      <c r="H40" s="808"/>
      <c r="I40" s="808"/>
      <c r="J40" s="808"/>
      <c r="K40" s="808"/>
      <c r="L40" s="808"/>
      <c r="M40" s="808"/>
      <c r="N40" s="808"/>
      <c r="O40" s="815"/>
      <c r="Q40" s="797" t="s">
        <v>1365</v>
      </c>
      <c r="R40" s="805"/>
      <c r="S40" s="805"/>
      <c r="T40" s="805"/>
      <c r="U40" s="805"/>
      <c r="V40" s="805"/>
      <c r="W40" s="805"/>
      <c r="X40" s="805"/>
      <c r="Y40" s="805"/>
      <c r="Z40" s="805"/>
      <c r="AA40" s="805"/>
      <c r="AB40" s="805"/>
      <c r="AC40" s="813"/>
      <c r="AE40" s="797" t="s">
        <v>1366</v>
      </c>
      <c r="AF40" s="805"/>
      <c r="AG40" s="805"/>
      <c r="AH40" s="805"/>
      <c r="AI40" s="805"/>
      <c r="AJ40" s="805"/>
      <c r="AK40" s="805"/>
      <c r="AL40" s="805"/>
      <c r="AM40" s="805"/>
      <c r="AN40" s="805"/>
      <c r="AO40" s="805"/>
      <c r="AP40" s="805"/>
      <c r="AQ40" s="813"/>
      <c r="AR40" s="827"/>
    </row>
    <row r="41" spans="2:44" s="789" customFormat="1" ht="13.5" customHeight="1">
      <c r="B41" s="792"/>
      <c r="C41" s="797" t="s">
        <v>1276</v>
      </c>
      <c r="D41" s="805"/>
      <c r="E41" s="808"/>
      <c r="F41" s="808"/>
      <c r="G41" s="808"/>
      <c r="H41" s="805"/>
      <c r="I41" s="808"/>
      <c r="J41" s="808"/>
      <c r="K41" s="808"/>
      <c r="L41" s="808"/>
      <c r="M41" s="808"/>
      <c r="N41" s="808"/>
      <c r="O41" s="815"/>
      <c r="Q41" s="797" t="s">
        <v>1276</v>
      </c>
      <c r="R41" s="805"/>
      <c r="S41" s="805"/>
      <c r="T41" s="805"/>
      <c r="U41" s="805"/>
      <c r="V41" s="805"/>
      <c r="W41" s="805"/>
      <c r="X41" s="805"/>
      <c r="Y41" s="805"/>
      <c r="Z41" s="805"/>
      <c r="AA41" s="805"/>
      <c r="AB41" s="805"/>
      <c r="AC41" s="813"/>
      <c r="AE41" s="797" t="s">
        <v>1253</v>
      </c>
      <c r="AF41" s="805"/>
      <c r="AG41" s="805"/>
      <c r="AH41" s="805"/>
      <c r="AI41" s="805"/>
      <c r="AJ41" s="805"/>
      <c r="AK41" s="805"/>
      <c r="AL41" s="805"/>
      <c r="AM41" s="805"/>
      <c r="AN41" s="805"/>
      <c r="AO41" s="805"/>
      <c r="AP41" s="805"/>
      <c r="AQ41" s="813"/>
      <c r="AR41" s="827"/>
    </row>
    <row r="42" spans="2:44" s="789" customFormat="1" ht="13.5" customHeight="1">
      <c r="B42" s="792"/>
      <c r="C42" s="797"/>
      <c r="D42" s="805"/>
      <c r="E42" s="808"/>
      <c r="F42" s="808"/>
      <c r="G42" s="808"/>
      <c r="H42" s="808"/>
      <c r="I42" s="808"/>
      <c r="J42" s="808"/>
      <c r="K42" s="808"/>
      <c r="L42" s="808"/>
      <c r="M42" s="808"/>
      <c r="N42" s="808"/>
      <c r="O42" s="815"/>
      <c r="Q42" s="797"/>
      <c r="R42" s="805"/>
      <c r="S42" s="805"/>
      <c r="T42" s="805"/>
      <c r="U42" s="805"/>
      <c r="V42" s="805"/>
      <c r="W42" s="805"/>
      <c r="X42" s="805"/>
      <c r="Y42" s="805"/>
      <c r="Z42" s="805"/>
      <c r="AA42" s="805"/>
      <c r="AB42" s="805"/>
      <c r="AC42" s="813"/>
      <c r="AE42" s="797" t="s">
        <v>1276</v>
      </c>
      <c r="AF42" s="805"/>
      <c r="AG42" s="805"/>
      <c r="AH42" s="805"/>
      <c r="AI42" s="805"/>
      <c r="AJ42" s="805"/>
      <c r="AK42" s="805"/>
      <c r="AL42" s="805"/>
      <c r="AM42" s="805"/>
      <c r="AN42" s="805"/>
      <c r="AO42" s="805"/>
      <c r="AP42" s="805"/>
      <c r="AQ42" s="813"/>
      <c r="AR42" s="827"/>
    </row>
    <row r="43" spans="2:44" s="789" customFormat="1" ht="13.5" customHeight="1">
      <c r="B43" s="792"/>
      <c r="C43" s="798"/>
      <c r="D43" s="806"/>
      <c r="E43" s="809"/>
      <c r="F43" s="809"/>
      <c r="G43" s="809"/>
      <c r="H43" s="809"/>
      <c r="I43" s="809"/>
      <c r="J43" s="809"/>
      <c r="K43" s="809"/>
      <c r="L43" s="809"/>
      <c r="M43" s="809"/>
      <c r="N43" s="809"/>
      <c r="O43" s="816"/>
      <c r="Q43" s="798"/>
      <c r="R43" s="806"/>
      <c r="S43" s="806"/>
      <c r="T43" s="806"/>
      <c r="U43" s="806"/>
      <c r="V43" s="806"/>
      <c r="W43" s="806"/>
      <c r="X43" s="806"/>
      <c r="Y43" s="806"/>
      <c r="Z43" s="806"/>
      <c r="AA43" s="806"/>
      <c r="AB43" s="806"/>
      <c r="AC43" s="814"/>
      <c r="AE43" s="798"/>
      <c r="AF43" s="806"/>
      <c r="AG43" s="806"/>
      <c r="AH43" s="806"/>
      <c r="AI43" s="806"/>
      <c r="AJ43" s="806"/>
      <c r="AK43" s="806"/>
      <c r="AL43" s="806"/>
      <c r="AM43" s="806"/>
      <c r="AN43" s="806"/>
      <c r="AO43" s="806"/>
      <c r="AP43" s="806"/>
      <c r="AQ43" s="814"/>
      <c r="AR43" s="827"/>
    </row>
    <row r="44" spans="2:44" s="789" customFormat="1" ht="13.5" customHeight="1">
      <c r="B44" s="792"/>
      <c r="AR44" s="827"/>
    </row>
    <row r="45" spans="2:44" s="789" customFormat="1" ht="13.5" customHeight="1">
      <c r="B45" s="792"/>
      <c r="C45" s="2341" t="s">
        <v>1285</v>
      </c>
      <c r="D45" s="2341"/>
      <c r="E45" s="2341"/>
      <c r="F45" s="2341"/>
      <c r="G45" s="2341"/>
      <c r="H45" s="2341"/>
      <c r="I45" s="2341"/>
      <c r="J45" s="2341"/>
      <c r="K45" s="2341"/>
      <c r="L45" s="2341"/>
      <c r="M45" s="2341"/>
      <c r="N45" s="2341"/>
      <c r="O45" s="2341"/>
      <c r="Q45" s="2341" t="s">
        <v>1324</v>
      </c>
      <c r="R45" s="2341"/>
      <c r="S45" s="2341"/>
      <c r="T45" s="2341"/>
      <c r="U45" s="2341"/>
      <c r="V45" s="2341"/>
      <c r="W45" s="2341"/>
      <c r="X45" s="2341"/>
      <c r="Y45" s="2341"/>
      <c r="Z45" s="2341"/>
      <c r="AA45" s="2341"/>
      <c r="AB45" s="2341"/>
      <c r="AC45" s="2341"/>
      <c r="AR45" s="827"/>
    </row>
    <row r="46" spans="2:44" s="789" customFormat="1" ht="13.5" customHeight="1">
      <c r="B46" s="792"/>
      <c r="C46" s="799" t="s">
        <v>235</v>
      </c>
      <c r="D46" s="804"/>
      <c r="E46" s="804"/>
      <c r="F46" s="804"/>
      <c r="G46" s="804"/>
      <c r="H46" s="804"/>
      <c r="I46" s="804"/>
      <c r="J46" s="804"/>
      <c r="K46" s="804"/>
      <c r="L46" s="804"/>
      <c r="M46" s="804"/>
      <c r="N46" s="804"/>
      <c r="O46" s="812" t="s">
        <v>1356</v>
      </c>
      <c r="Q46" s="796" t="s">
        <v>224</v>
      </c>
      <c r="R46" s="804"/>
      <c r="S46" s="804"/>
      <c r="T46" s="804"/>
      <c r="U46" s="804"/>
      <c r="V46" s="804"/>
      <c r="W46" s="804"/>
      <c r="X46" s="804"/>
      <c r="Y46" s="804"/>
      <c r="Z46" s="804"/>
      <c r="AA46" s="804"/>
      <c r="AB46" s="804"/>
      <c r="AC46" s="812" t="s">
        <v>1356</v>
      </c>
      <c r="AR46" s="827"/>
    </row>
    <row r="47" spans="2:44" s="789" customFormat="1" ht="13.5" customHeight="1">
      <c r="B47" s="792"/>
      <c r="C47" s="797" t="s">
        <v>875</v>
      </c>
      <c r="D47" s="805"/>
      <c r="E47" s="805"/>
      <c r="F47" s="805"/>
      <c r="G47" s="805"/>
      <c r="H47" s="805"/>
      <c r="I47" s="805"/>
      <c r="J47" s="805"/>
      <c r="K47" s="805"/>
      <c r="L47" s="805"/>
      <c r="M47" s="805"/>
      <c r="N47" s="805"/>
      <c r="O47" s="813" t="s">
        <v>1356</v>
      </c>
      <c r="Q47" s="797"/>
      <c r="R47" s="805"/>
      <c r="S47" s="805"/>
      <c r="T47" s="805"/>
      <c r="U47" s="805"/>
      <c r="V47" s="805"/>
      <c r="W47" s="805"/>
      <c r="X47" s="805"/>
      <c r="Y47" s="805"/>
      <c r="Z47" s="805"/>
      <c r="AA47" s="805"/>
      <c r="AB47" s="805"/>
      <c r="AC47" s="813"/>
      <c r="AR47" s="827"/>
    </row>
    <row r="48" spans="2:44" s="789" customFormat="1" ht="13.5" customHeight="1">
      <c r="B48" s="792"/>
      <c r="C48" s="797" t="s">
        <v>1367</v>
      </c>
      <c r="D48" s="805"/>
      <c r="E48" s="805"/>
      <c r="F48" s="805"/>
      <c r="G48" s="805"/>
      <c r="H48" s="805"/>
      <c r="I48" s="805"/>
      <c r="J48" s="805"/>
      <c r="K48" s="805"/>
      <c r="L48" s="805"/>
      <c r="M48" s="805"/>
      <c r="N48" s="805"/>
      <c r="O48" s="813"/>
      <c r="Q48" s="797" t="s">
        <v>1368</v>
      </c>
      <c r="R48" s="805"/>
      <c r="S48" s="805"/>
      <c r="T48" s="805"/>
      <c r="U48" s="805"/>
      <c r="V48" s="805"/>
      <c r="W48" s="805"/>
      <c r="X48" s="805"/>
      <c r="Y48" s="805"/>
      <c r="Z48" s="805"/>
      <c r="AA48" s="805"/>
      <c r="AB48" s="805"/>
      <c r="AC48" s="813"/>
      <c r="AR48" s="827"/>
    </row>
    <row r="49" spans="1:44" s="789" customFormat="1" ht="13.5" customHeight="1">
      <c r="B49" s="792"/>
      <c r="C49" s="797" t="s">
        <v>1369</v>
      </c>
      <c r="D49" s="805"/>
      <c r="E49" s="805"/>
      <c r="F49" s="805"/>
      <c r="G49" s="805"/>
      <c r="H49" s="805"/>
      <c r="I49" s="805"/>
      <c r="J49" s="805"/>
      <c r="K49" s="805"/>
      <c r="L49" s="805"/>
      <c r="M49" s="805"/>
      <c r="N49" s="805"/>
      <c r="O49" s="813"/>
      <c r="Q49" s="797" t="s">
        <v>1370</v>
      </c>
      <c r="R49" s="805"/>
      <c r="S49" s="805"/>
      <c r="T49" s="805"/>
      <c r="U49" s="805"/>
      <c r="V49" s="805"/>
      <c r="W49" s="805"/>
      <c r="X49" s="805"/>
      <c r="Y49" s="805"/>
      <c r="Z49" s="805"/>
      <c r="AA49" s="805"/>
      <c r="AB49" s="805"/>
      <c r="AC49" s="813"/>
      <c r="AR49" s="827"/>
    </row>
    <row r="50" spans="1:44" s="789" customFormat="1" ht="13.5" customHeight="1">
      <c r="B50" s="792"/>
      <c r="C50" s="797" t="s">
        <v>1370</v>
      </c>
      <c r="D50" s="805"/>
      <c r="E50" s="805"/>
      <c r="F50" s="805"/>
      <c r="G50" s="805"/>
      <c r="H50" s="805"/>
      <c r="I50" s="805"/>
      <c r="J50" s="805"/>
      <c r="K50" s="805"/>
      <c r="L50" s="805"/>
      <c r="M50" s="805"/>
      <c r="N50" s="805"/>
      <c r="O50" s="813"/>
      <c r="Q50" s="797" t="s">
        <v>1362</v>
      </c>
      <c r="R50" s="805"/>
      <c r="S50" s="805"/>
      <c r="T50" s="805"/>
      <c r="U50" s="805"/>
      <c r="W50" s="805"/>
      <c r="X50" s="805"/>
      <c r="Y50" s="805"/>
      <c r="Z50" s="805"/>
      <c r="AA50" s="805"/>
      <c r="AB50" s="805"/>
      <c r="AC50" s="813"/>
      <c r="AR50" s="827"/>
    </row>
    <row r="51" spans="1:44" s="789" customFormat="1" ht="13.5" customHeight="1">
      <c r="B51" s="792"/>
      <c r="C51" s="797" t="s">
        <v>52</v>
      </c>
      <c r="D51" s="805"/>
      <c r="E51" s="805"/>
      <c r="F51" s="805"/>
      <c r="G51" s="805"/>
      <c r="H51" s="805"/>
      <c r="I51" s="805"/>
      <c r="J51" s="805"/>
      <c r="K51" s="805"/>
      <c r="L51" s="805"/>
      <c r="M51" s="805"/>
      <c r="N51" s="805"/>
      <c r="O51" s="813"/>
      <c r="Q51" s="797" t="s">
        <v>1276</v>
      </c>
      <c r="R51" s="805"/>
      <c r="S51" s="805"/>
      <c r="T51" s="805"/>
      <c r="U51" s="805"/>
      <c r="V51" s="805"/>
      <c r="W51" s="805"/>
      <c r="X51" s="805"/>
      <c r="Y51" s="805"/>
      <c r="Z51" s="805"/>
      <c r="AA51" s="805"/>
      <c r="AB51" s="805"/>
      <c r="AC51" s="813"/>
      <c r="AR51" s="827"/>
    </row>
    <row r="52" spans="1:44" s="789" customFormat="1" ht="13.5" customHeight="1">
      <c r="B52" s="792"/>
      <c r="C52" s="798"/>
      <c r="D52" s="806"/>
      <c r="E52" s="806"/>
      <c r="F52" s="806"/>
      <c r="G52" s="806"/>
      <c r="H52" s="806"/>
      <c r="I52" s="806"/>
      <c r="J52" s="806"/>
      <c r="K52" s="806"/>
      <c r="L52" s="806"/>
      <c r="M52" s="806"/>
      <c r="N52" s="806"/>
      <c r="O52" s="814"/>
      <c r="Q52" s="798"/>
      <c r="R52" s="806"/>
      <c r="S52" s="806"/>
      <c r="T52" s="806"/>
      <c r="U52" s="806"/>
      <c r="V52" s="806"/>
      <c r="W52" s="806"/>
      <c r="X52" s="806"/>
      <c r="Y52" s="806"/>
      <c r="Z52" s="806"/>
      <c r="AA52" s="806"/>
      <c r="AB52" s="806"/>
      <c r="AC52" s="814"/>
      <c r="AE52" s="824" t="s">
        <v>1371</v>
      </c>
      <c r="AR52" s="827"/>
    </row>
    <row r="53" spans="1:44" s="789" customFormat="1" ht="13.5" customHeight="1">
      <c r="B53" s="793"/>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828"/>
    </row>
    <row r="54" spans="1:44" s="789" customFormat="1" ht="13.5" customHeight="1">
      <c r="A54" s="788"/>
      <c r="B54" s="2338" t="s">
        <v>1372</v>
      </c>
      <c r="C54" s="2339"/>
      <c r="D54" s="2339"/>
      <c r="E54" s="2339"/>
      <c r="F54" s="2339"/>
      <c r="G54" s="2339"/>
      <c r="H54" s="2339"/>
      <c r="I54" s="2339"/>
      <c r="J54" s="2339"/>
      <c r="K54" s="2339"/>
      <c r="L54" s="2339"/>
      <c r="M54" s="2339"/>
      <c r="N54" s="2339"/>
      <c r="O54" s="2339"/>
      <c r="P54" s="2339"/>
      <c r="Q54" s="2339"/>
      <c r="R54" s="2339"/>
      <c r="S54" s="2339"/>
      <c r="T54" s="2339"/>
      <c r="U54" s="2339"/>
      <c r="V54" s="2339"/>
      <c r="W54" s="2339"/>
      <c r="X54" s="2339"/>
      <c r="Y54" s="2339"/>
      <c r="Z54" s="2339"/>
      <c r="AA54" s="2339"/>
      <c r="AB54" s="2339"/>
      <c r="AC54" s="2339"/>
      <c r="AD54" s="2339"/>
      <c r="AE54" s="2339"/>
      <c r="AF54" s="2339"/>
      <c r="AG54" s="2339"/>
      <c r="AH54" s="2339"/>
      <c r="AI54" s="2339"/>
      <c r="AJ54" s="2339"/>
      <c r="AK54" s="2339"/>
      <c r="AL54" s="2339"/>
      <c r="AM54" s="2339"/>
      <c r="AN54" s="2339"/>
      <c r="AO54" s="2339"/>
      <c r="AP54" s="2339"/>
      <c r="AQ54" s="2339"/>
      <c r="AR54" s="2340"/>
    </row>
    <row r="55" spans="1:44" s="789" customFormat="1" ht="6.75" customHeight="1">
      <c r="B55" s="794"/>
      <c r="C55" s="795"/>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5"/>
      <c r="AN55" s="795"/>
      <c r="AO55" s="795"/>
      <c r="AP55" s="795"/>
      <c r="AQ55" s="795"/>
      <c r="AR55" s="829"/>
    </row>
    <row r="56" spans="1:44" s="789" customFormat="1" ht="13.5" customHeight="1">
      <c r="B56" s="792"/>
      <c r="C56" s="790" t="s">
        <v>1373</v>
      </c>
      <c r="AR56" s="827"/>
    </row>
    <row r="57" spans="1:44" s="789" customFormat="1" ht="13.5" customHeight="1">
      <c r="B57" s="792"/>
      <c r="AR57" s="827"/>
    </row>
    <row r="58" spans="1:44" s="789" customFormat="1" ht="13.5" customHeight="1">
      <c r="B58" s="792"/>
      <c r="C58" s="2341" t="s">
        <v>405</v>
      </c>
      <c r="D58" s="2341"/>
      <c r="E58" s="2341"/>
      <c r="F58" s="2341"/>
      <c r="G58" s="2341"/>
      <c r="H58" s="2341"/>
      <c r="I58" s="2341"/>
      <c r="J58" s="2341"/>
      <c r="K58" s="2341"/>
      <c r="L58" s="2341"/>
      <c r="M58" s="2341"/>
      <c r="N58" s="2341"/>
      <c r="O58" s="2341"/>
      <c r="Q58" s="2341" t="s">
        <v>1374</v>
      </c>
      <c r="R58" s="2341"/>
      <c r="S58" s="2341"/>
      <c r="T58" s="2341"/>
      <c r="U58" s="2341"/>
      <c r="V58" s="2341"/>
      <c r="W58" s="2341"/>
      <c r="X58" s="2341"/>
      <c r="Y58" s="2341"/>
      <c r="Z58" s="2341"/>
      <c r="AA58" s="2341"/>
      <c r="AB58" s="2341"/>
      <c r="AC58" s="2341"/>
      <c r="AE58" s="2341" t="s">
        <v>1375</v>
      </c>
      <c r="AF58" s="2341"/>
      <c r="AG58" s="2341"/>
      <c r="AH58" s="2341"/>
      <c r="AI58" s="2341"/>
      <c r="AJ58" s="2341"/>
      <c r="AK58" s="2341"/>
      <c r="AL58" s="2341"/>
      <c r="AM58" s="2341"/>
      <c r="AN58" s="2341"/>
      <c r="AO58" s="2341"/>
      <c r="AP58" s="2341"/>
      <c r="AQ58" s="2341"/>
      <c r="AR58" s="827"/>
    </row>
    <row r="59" spans="1:44" s="789" customFormat="1" ht="13.5" customHeight="1">
      <c r="B59" s="792"/>
      <c r="C59" s="800" t="s">
        <v>394</v>
      </c>
      <c r="D59" s="807"/>
      <c r="E59" s="807"/>
      <c r="F59" s="807"/>
      <c r="G59" s="807"/>
      <c r="H59" s="807"/>
      <c r="I59" s="807"/>
      <c r="J59" s="807"/>
      <c r="K59" s="807"/>
      <c r="L59" s="807"/>
      <c r="M59" s="807"/>
      <c r="N59" s="807"/>
      <c r="O59" s="817"/>
      <c r="Q59" s="796" t="s">
        <v>1376</v>
      </c>
      <c r="R59" s="804"/>
      <c r="S59" s="804"/>
      <c r="T59" s="804"/>
      <c r="U59" s="804"/>
      <c r="V59" s="804"/>
      <c r="W59" s="804"/>
      <c r="X59" s="804"/>
      <c r="Y59" s="804"/>
      <c r="Z59" s="804"/>
      <c r="AA59" s="804"/>
      <c r="AB59" s="804"/>
      <c r="AC59" s="812"/>
      <c r="AE59" s="825" t="s">
        <v>1350</v>
      </c>
      <c r="AF59" s="804"/>
      <c r="AG59" s="804"/>
      <c r="AH59" s="804"/>
      <c r="AI59" s="804"/>
      <c r="AJ59" s="804"/>
      <c r="AK59" s="804"/>
      <c r="AL59" s="804"/>
      <c r="AM59" s="804"/>
      <c r="AN59" s="804"/>
      <c r="AO59" s="804"/>
      <c r="AP59" s="804"/>
      <c r="AQ59" s="812"/>
      <c r="AR59" s="827"/>
    </row>
    <row r="60" spans="1:44" s="789" customFormat="1" ht="13.5" customHeight="1">
      <c r="B60" s="792"/>
      <c r="C60" s="797" t="s">
        <v>407</v>
      </c>
      <c r="D60" s="805"/>
      <c r="E60" s="805"/>
      <c r="F60" s="805"/>
      <c r="G60" s="805"/>
      <c r="H60" s="810" t="s">
        <v>1377</v>
      </c>
      <c r="I60" s="805"/>
      <c r="J60" s="805"/>
      <c r="K60" s="805"/>
      <c r="L60" s="805"/>
      <c r="M60" s="805"/>
      <c r="N60" s="805"/>
      <c r="O60" s="813"/>
      <c r="Q60" s="797" t="s">
        <v>1378</v>
      </c>
      <c r="R60" s="805"/>
      <c r="S60" s="805"/>
      <c r="T60" s="805"/>
      <c r="U60" s="805"/>
      <c r="V60" s="805"/>
      <c r="W60" s="805"/>
      <c r="X60" s="805"/>
      <c r="Y60" s="805"/>
      <c r="Z60" s="805"/>
      <c r="AA60" s="805"/>
      <c r="AB60" s="805"/>
      <c r="AC60" s="813" t="s">
        <v>105</v>
      </c>
      <c r="AE60" s="801" t="s">
        <v>1379</v>
      </c>
      <c r="AF60" s="805"/>
      <c r="AG60" s="805"/>
      <c r="AH60" s="805"/>
      <c r="AI60" s="805"/>
      <c r="AJ60" s="805"/>
      <c r="AK60" s="805"/>
      <c r="AL60" s="805"/>
      <c r="AM60" s="805"/>
      <c r="AN60" s="805"/>
      <c r="AO60" s="805"/>
      <c r="AP60" s="805"/>
      <c r="AQ60" s="813"/>
      <c r="AR60" s="827"/>
    </row>
    <row r="61" spans="1:44" s="789" customFormat="1" ht="13.5" customHeight="1">
      <c r="B61" s="792"/>
      <c r="C61" s="797" t="s">
        <v>1380</v>
      </c>
      <c r="D61" s="805"/>
      <c r="E61" s="805"/>
      <c r="F61" s="805"/>
      <c r="G61" s="805"/>
      <c r="H61" s="805"/>
      <c r="I61" s="805" t="s">
        <v>6</v>
      </c>
      <c r="J61" s="805"/>
      <c r="K61" s="805"/>
      <c r="L61" s="805"/>
      <c r="M61" s="805"/>
      <c r="N61" s="805"/>
      <c r="O61" s="813" t="s">
        <v>829</v>
      </c>
      <c r="Q61" s="802" t="s">
        <v>520</v>
      </c>
      <c r="R61" s="805"/>
      <c r="S61" s="808"/>
      <c r="T61" s="808"/>
      <c r="U61" s="808"/>
      <c r="V61" s="808"/>
      <c r="W61" s="805"/>
      <c r="X61" s="808"/>
      <c r="Y61" s="808"/>
      <c r="Z61" s="808"/>
      <c r="AA61" s="808"/>
      <c r="AB61" s="808"/>
      <c r="AC61" s="815"/>
      <c r="AE61" s="802" t="s">
        <v>1381</v>
      </c>
      <c r="AF61" s="805"/>
      <c r="AG61" s="808"/>
      <c r="AH61" s="808"/>
      <c r="AI61" s="808"/>
      <c r="AJ61" s="808"/>
      <c r="AK61" s="805"/>
      <c r="AL61" s="808"/>
      <c r="AM61" s="808"/>
      <c r="AN61" s="808"/>
      <c r="AO61" s="808"/>
      <c r="AP61" s="808"/>
      <c r="AQ61" s="815"/>
      <c r="AR61" s="827"/>
    </row>
    <row r="62" spans="1:44" s="789" customFormat="1" ht="13.5" customHeight="1">
      <c r="B62" s="792"/>
      <c r="C62" s="801" t="s">
        <v>1382</v>
      </c>
      <c r="D62" s="805"/>
      <c r="E62" s="805"/>
      <c r="F62" s="805"/>
      <c r="G62" s="805"/>
      <c r="H62" s="805"/>
      <c r="I62" s="805" t="s">
        <v>6</v>
      </c>
      <c r="J62" s="805"/>
      <c r="K62" s="805"/>
      <c r="L62" s="805"/>
      <c r="M62" s="805"/>
      <c r="N62" s="805"/>
      <c r="O62" s="813" t="s">
        <v>829</v>
      </c>
      <c r="Q62" s="797" t="s">
        <v>1248</v>
      </c>
      <c r="R62" s="805"/>
      <c r="S62" s="808"/>
      <c r="T62" s="808"/>
      <c r="U62" s="808"/>
      <c r="V62" s="808"/>
      <c r="W62" s="808"/>
      <c r="X62" s="808" t="s">
        <v>717</v>
      </c>
      <c r="Y62" s="808"/>
      <c r="Z62" s="808" t="s">
        <v>534</v>
      </c>
      <c r="AA62" s="808"/>
      <c r="AB62" s="808"/>
      <c r="AC62" s="815"/>
      <c r="AE62" s="803" t="s">
        <v>1266</v>
      </c>
      <c r="AF62" s="805"/>
      <c r="AG62" s="808"/>
      <c r="AH62" s="808"/>
      <c r="AI62" s="808"/>
      <c r="AJ62" s="808"/>
      <c r="AK62" s="808"/>
      <c r="AL62" s="808" t="s">
        <v>717</v>
      </c>
      <c r="AM62" s="808"/>
      <c r="AN62" s="808" t="s">
        <v>534</v>
      </c>
      <c r="AO62" s="808"/>
      <c r="AP62" s="808"/>
      <c r="AQ62" s="815" t="s">
        <v>829</v>
      </c>
      <c r="AR62" s="827"/>
    </row>
    <row r="63" spans="1:44" s="789" customFormat="1" ht="13.5" customHeight="1">
      <c r="B63" s="792"/>
      <c r="C63" s="802" t="s">
        <v>1383</v>
      </c>
      <c r="D63" s="805"/>
      <c r="E63" s="805"/>
      <c r="F63" s="805"/>
      <c r="G63" s="805"/>
      <c r="H63" s="805"/>
      <c r="I63" s="805"/>
      <c r="J63" s="805"/>
      <c r="K63" s="805"/>
      <c r="L63" s="805"/>
      <c r="M63" s="805"/>
      <c r="N63" s="805"/>
      <c r="O63" s="813"/>
      <c r="Q63" s="797" t="s">
        <v>1385</v>
      </c>
      <c r="R63" s="805"/>
      <c r="S63" s="808"/>
      <c r="T63" s="808"/>
      <c r="U63" s="808"/>
      <c r="V63" s="808"/>
      <c r="W63" s="805"/>
      <c r="X63" s="808"/>
      <c r="Y63" s="808"/>
      <c r="Z63" s="808"/>
      <c r="AA63" s="808"/>
      <c r="AB63" s="808"/>
      <c r="AC63" s="815"/>
      <c r="AE63" s="802" t="s">
        <v>1387</v>
      </c>
      <c r="AF63" s="805"/>
      <c r="AG63" s="808"/>
      <c r="AH63" s="808"/>
      <c r="AI63" s="808"/>
      <c r="AJ63" s="808"/>
      <c r="AK63" s="805"/>
      <c r="AL63" s="808"/>
      <c r="AM63" s="808"/>
      <c r="AN63" s="808"/>
      <c r="AO63" s="808"/>
      <c r="AP63" s="808"/>
      <c r="AQ63" s="815"/>
      <c r="AR63" s="827"/>
    </row>
    <row r="64" spans="1:44" s="789" customFormat="1" ht="13.5" customHeight="1">
      <c r="B64" s="792"/>
      <c r="C64" s="803" t="s">
        <v>98</v>
      </c>
      <c r="D64" s="805"/>
      <c r="E64" s="805"/>
      <c r="F64" s="805"/>
      <c r="G64" s="805"/>
      <c r="H64" s="805"/>
      <c r="I64" s="805"/>
      <c r="J64" s="805"/>
      <c r="K64" s="805"/>
      <c r="L64" s="805"/>
      <c r="M64" s="805"/>
      <c r="N64" s="805"/>
      <c r="O64" s="813"/>
      <c r="Q64" s="797" t="s">
        <v>1388</v>
      </c>
      <c r="R64" s="805"/>
      <c r="S64" s="808"/>
      <c r="T64" s="808"/>
      <c r="U64" s="808"/>
      <c r="V64" s="808"/>
      <c r="W64" s="808"/>
      <c r="X64" s="808" t="s">
        <v>717</v>
      </c>
      <c r="Y64" s="808"/>
      <c r="Z64" s="808" t="s">
        <v>534</v>
      </c>
      <c r="AA64" s="808"/>
      <c r="AB64" s="808"/>
      <c r="AC64" s="815"/>
      <c r="AE64" s="803" t="s">
        <v>1266</v>
      </c>
      <c r="AF64" s="805"/>
      <c r="AG64" s="808"/>
      <c r="AH64" s="808"/>
      <c r="AI64" s="808"/>
      <c r="AJ64" s="808"/>
      <c r="AK64" s="808"/>
      <c r="AL64" s="808" t="s">
        <v>717</v>
      </c>
      <c r="AM64" s="808"/>
      <c r="AN64" s="808" t="s">
        <v>534</v>
      </c>
      <c r="AO64" s="808"/>
      <c r="AP64" s="808"/>
      <c r="AQ64" s="815" t="s">
        <v>829</v>
      </c>
      <c r="AR64" s="827"/>
    </row>
    <row r="65" spans="2:44" s="789" customFormat="1" ht="13.5" customHeight="1">
      <c r="B65" s="792"/>
      <c r="C65" s="798" t="s">
        <v>840</v>
      </c>
      <c r="D65" s="806"/>
      <c r="E65" s="806"/>
      <c r="F65" s="806"/>
      <c r="G65" s="806"/>
      <c r="H65" s="806"/>
      <c r="I65" s="806"/>
      <c r="J65" s="806" t="s">
        <v>717</v>
      </c>
      <c r="K65" s="806"/>
      <c r="L65" s="806" t="s">
        <v>534</v>
      </c>
      <c r="M65" s="806"/>
      <c r="N65" s="806"/>
      <c r="O65" s="814" t="s">
        <v>829</v>
      </c>
      <c r="Q65" s="798" t="s">
        <v>648</v>
      </c>
      <c r="R65" s="806"/>
      <c r="S65" s="809"/>
      <c r="T65" s="809"/>
      <c r="U65" s="809"/>
      <c r="V65" s="809"/>
      <c r="W65" s="805"/>
      <c r="X65" s="809"/>
      <c r="Y65" s="809"/>
      <c r="Z65" s="809"/>
      <c r="AA65" s="809"/>
      <c r="AB65" s="809"/>
      <c r="AC65" s="816"/>
      <c r="AE65" s="798"/>
      <c r="AF65" s="806"/>
      <c r="AG65" s="809"/>
      <c r="AH65" s="809"/>
      <c r="AI65" s="809"/>
      <c r="AJ65" s="809"/>
      <c r="AK65" s="809"/>
      <c r="AL65" s="809"/>
      <c r="AM65" s="809"/>
      <c r="AN65" s="809"/>
      <c r="AO65" s="809"/>
      <c r="AP65" s="809"/>
      <c r="AQ65" s="816"/>
      <c r="AR65" s="827"/>
    </row>
    <row r="66" spans="2:44" s="789" customFormat="1" ht="13.5" customHeight="1">
      <c r="B66" s="792"/>
      <c r="AR66" s="827"/>
    </row>
    <row r="67" spans="2:44" s="789" customFormat="1" ht="13.5" customHeight="1">
      <c r="B67" s="792"/>
      <c r="C67" s="2341" t="s">
        <v>1301</v>
      </c>
      <c r="D67" s="2341"/>
      <c r="E67" s="2341"/>
      <c r="F67" s="2341"/>
      <c r="G67" s="2341"/>
      <c r="H67" s="2341"/>
      <c r="I67" s="2341"/>
      <c r="J67" s="2341"/>
      <c r="K67" s="2341"/>
      <c r="L67" s="2341"/>
      <c r="M67" s="2341"/>
      <c r="N67" s="2341"/>
      <c r="O67" s="2341"/>
      <c r="Q67" s="2341" t="s">
        <v>697</v>
      </c>
      <c r="R67" s="2341"/>
      <c r="S67" s="2341"/>
      <c r="T67" s="2341"/>
      <c r="U67" s="2341"/>
      <c r="V67" s="2341"/>
      <c r="W67" s="2341"/>
      <c r="X67" s="2341"/>
      <c r="Y67" s="2341"/>
      <c r="Z67" s="2341"/>
      <c r="AA67" s="2341"/>
      <c r="AB67" s="2341"/>
      <c r="AC67" s="2341"/>
      <c r="AE67" s="2341" t="s">
        <v>1304</v>
      </c>
      <c r="AF67" s="2341"/>
      <c r="AG67" s="2341"/>
      <c r="AH67" s="2341"/>
      <c r="AI67" s="2341"/>
      <c r="AJ67" s="2341"/>
      <c r="AK67" s="2341"/>
      <c r="AL67" s="2341"/>
      <c r="AM67" s="2341"/>
      <c r="AN67" s="2341"/>
      <c r="AO67" s="2341"/>
      <c r="AP67" s="2341"/>
      <c r="AQ67" s="2341"/>
      <c r="AR67" s="827"/>
    </row>
    <row r="68" spans="2:44" s="789" customFormat="1" ht="13.5" customHeight="1">
      <c r="B68" s="792"/>
      <c r="C68" s="796" t="s">
        <v>1389</v>
      </c>
      <c r="D68" s="804"/>
      <c r="E68" s="804"/>
      <c r="F68" s="804"/>
      <c r="G68" s="804"/>
      <c r="H68" s="804"/>
      <c r="I68" s="804"/>
      <c r="J68" s="804"/>
      <c r="K68" s="804"/>
      <c r="L68" s="804"/>
      <c r="M68" s="804"/>
      <c r="N68" s="804"/>
      <c r="O68" s="812" t="s">
        <v>105</v>
      </c>
      <c r="Q68" s="796" t="s">
        <v>1390</v>
      </c>
      <c r="R68" s="804"/>
      <c r="S68" s="804"/>
      <c r="T68" s="804"/>
      <c r="U68" s="804"/>
      <c r="V68" s="804"/>
      <c r="W68" s="804"/>
      <c r="X68" s="804"/>
      <c r="Y68" s="804"/>
      <c r="Z68" s="804"/>
      <c r="AA68" s="804"/>
      <c r="AB68" s="804"/>
      <c r="AC68" s="812"/>
      <c r="AE68" s="799" t="s">
        <v>1391</v>
      </c>
      <c r="AF68" s="804"/>
      <c r="AG68" s="804"/>
      <c r="AH68" s="804"/>
      <c r="AI68" s="804"/>
      <c r="AJ68" s="804"/>
      <c r="AK68" s="804"/>
      <c r="AL68" s="804"/>
      <c r="AM68" s="804"/>
      <c r="AN68" s="804"/>
      <c r="AO68" s="804"/>
      <c r="AP68" s="804"/>
      <c r="AQ68" s="812"/>
      <c r="AR68" s="827"/>
    </row>
    <row r="69" spans="2:44" s="789" customFormat="1" ht="13.5" customHeight="1">
      <c r="B69" s="792"/>
      <c r="C69" s="797"/>
      <c r="D69" s="805"/>
      <c r="E69" s="805"/>
      <c r="F69" s="805"/>
      <c r="G69" s="805"/>
      <c r="H69" s="805"/>
      <c r="I69" s="805"/>
      <c r="J69" s="805"/>
      <c r="K69" s="805"/>
      <c r="L69" s="805"/>
      <c r="M69" s="805"/>
      <c r="N69" s="805" t="s">
        <v>6</v>
      </c>
      <c r="O69" s="813" t="s">
        <v>6</v>
      </c>
      <c r="Q69" s="797" t="s">
        <v>1392</v>
      </c>
      <c r="R69" s="805"/>
      <c r="S69" s="805"/>
      <c r="T69" s="805"/>
      <c r="U69" s="805"/>
      <c r="V69" s="805"/>
      <c r="W69" s="805"/>
      <c r="X69" s="805"/>
      <c r="Y69" s="805"/>
      <c r="Z69" s="805"/>
      <c r="AA69" s="805"/>
      <c r="AB69" s="805"/>
      <c r="AC69" s="813"/>
      <c r="AE69" s="803" t="s">
        <v>805</v>
      </c>
      <c r="AF69" s="805"/>
      <c r="AG69" s="805"/>
      <c r="AH69" s="805"/>
      <c r="AI69" s="805"/>
      <c r="AJ69" s="805"/>
      <c r="AK69" s="805"/>
      <c r="AL69" s="805"/>
      <c r="AM69" s="805"/>
      <c r="AN69" s="805"/>
      <c r="AO69" s="805"/>
      <c r="AP69" s="805"/>
      <c r="AQ69" s="813"/>
      <c r="AR69" s="827"/>
    </row>
    <row r="70" spans="2:44" s="789" customFormat="1" ht="13.5" customHeight="1">
      <c r="B70" s="792"/>
      <c r="C70" s="802" t="s">
        <v>1393</v>
      </c>
      <c r="D70" s="805"/>
      <c r="E70" s="805"/>
      <c r="F70" s="805"/>
      <c r="G70" s="805"/>
      <c r="H70" s="805"/>
      <c r="I70" s="805"/>
      <c r="J70" s="805"/>
      <c r="K70" s="805"/>
      <c r="L70" s="805"/>
      <c r="M70" s="805"/>
      <c r="N70" s="805"/>
      <c r="O70" s="813"/>
      <c r="Q70" s="797" t="s">
        <v>1221</v>
      </c>
      <c r="R70" s="805"/>
      <c r="S70" s="805"/>
      <c r="T70" s="805"/>
      <c r="U70" s="805"/>
      <c r="V70" s="805"/>
      <c r="W70" s="805"/>
      <c r="X70" s="805"/>
      <c r="Y70" s="805" t="s">
        <v>32</v>
      </c>
      <c r="Z70" s="805"/>
      <c r="AA70" s="805" t="s">
        <v>717</v>
      </c>
      <c r="AB70" s="805"/>
      <c r="AC70" s="813" t="s">
        <v>534</v>
      </c>
      <c r="AE70" s="797" t="s">
        <v>1395</v>
      </c>
      <c r="AF70" s="805"/>
      <c r="AG70" s="805"/>
      <c r="AH70" s="805"/>
      <c r="AI70" s="805"/>
      <c r="AJ70" s="805"/>
      <c r="AK70" s="805"/>
      <c r="AL70" s="805"/>
      <c r="AM70" s="805"/>
      <c r="AN70" s="805"/>
      <c r="AO70" s="805"/>
      <c r="AP70" s="805"/>
      <c r="AQ70" s="813"/>
      <c r="AR70" s="827"/>
    </row>
    <row r="71" spans="2:44" s="789" customFormat="1" ht="13.5" customHeight="1">
      <c r="B71" s="792"/>
      <c r="C71" s="797" t="s">
        <v>1396</v>
      </c>
      <c r="D71" s="805"/>
      <c r="E71" s="805"/>
      <c r="F71" s="805"/>
      <c r="G71" s="805"/>
      <c r="H71" s="805"/>
      <c r="I71" s="805"/>
      <c r="J71" s="805"/>
      <c r="K71" s="805"/>
      <c r="L71" s="805"/>
      <c r="M71" s="805"/>
      <c r="N71" s="805"/>
      <c r="O71" s="813"/>
      <c r="Q71" s="797" t="s">
        <v>1397</v>
      </c>
      <c r="R71" s="805"/>
      <c r="S71" s="805"/>
      <c r="T71" s="805"/>
      <c r="U71" s="805"/>
      <c r="V71" s="805"/>
      <c r="W71" s="805"/>
      <c r="X71" s="805"/>
      <c r="Y71" s="805"/>
      <c r="Z71" s="805"/>
      <c r="AA71" s="805"/>
      <c r="AB71" s="805"/>
      <c r="AC71" s="813" t="s">
        <v>1356</v>
      </c>
      <c r="AE71" s="802" t="s">
        <v>1398</v>
      </c>
      <c r="AF71" s="805"/>
      <c r="AG71" s="805"/>
      <c r="AH71" s="805"/>
      <c r="AI71" s="805"/>
      <c r="AJ71" s="805"/>
      <c r="AK71" s="805"/>
      <c r="AL71" s="805"/>
      <c r="AM71" s="805"/>
      <c r="AN71" s="805"/>
      <c r="AO71" s="805"/>
      <c r="AP71" s="805"/>
      <c r="AQ71" s="813"/>
      <c r="AR71" s="827"/>
    </row>
    <row r="72" spans="2:44" s="789" customFormat="1" ht="13.5" customHeight="1">
      <c r="B72" s="792"/>
      <c r="C72" s="797" t="s">
        <v>356</v>
      </c>
      <c r="D72" s="805"/>
      <c r="E72" s="805"/>
      <c r="F72" s="805"/>
      <c r="G72" s="805"/>
      <c r="H72" s="805"/>
      <c r="I72" s="805"/>
      <c r="J72" s="805" t="s">
        <v>717</v>
      </c>
      <c r="K72" s="805"/>
      <c r="L72" s="805" t="s">
        <v>534</v>
      </c>
      <c r="M72" s="805"/>
      <c r="N72" s="805"/>
      <c r="O72" s="813"/>
      <c r="Q72" s="797" t="s">
        <v>132</v>
      </c>
      <c r="R72" s="805"/>
      <c r="S72" s="805"/>
      <c r="T72" s="805"/>
      <c r="U72" s="805"/>
      <c r="V72" s="805"/>
      <c r="W72" s="805"/>
      <c r="X72" s="805"/>
      <c r="Y72" s="805"/>
      <c r="Z72" s="805"/>
      <c r="AA72" s="805"/>
      <c r="AB72" s="805"/>
      <c r="AC72" s="813" t="s">
        <v>1356</v>
      </c>
      <c r="AE72" s="797" t="s">
        <v>8</v>
      </c>
      <c r="AF72" s="805"/>
      <c r="AG72" s="805"/>
      <c r="AH72" s="805"/>
      <c r="AI72" s="805"/>
      <c r="AJ72" s="805"/>
      <c r="AK72" s="805"/>
      <c r="AL72" s="805"/>
      <c r="AM72" s="805"/>
      <c r="AN72" s="805"/>
      <c r="AO72" s="805"/>
      <c r="AP72" s="805"/>
      <c r="AQ72" s="813"/>
      <c r="AR72" s="827"/>
    </row>
    <row r="73" spans="2:44" s="789" customFormat="1" ht="13.5" customHeight="1">
      <c r="B73" s="792"/>
      <c r="C73" s="797" t="s">
        <v>1399</v>
      </c>
      <c r="D73" s="805"/>
      <c r="E73" s="805"/>
      <c r="F73" s="805"/>
      <c r="G73" s="805"/>
      <c r="H73" s="805"/>
      <c r="I73" s="805"/>
      <c r="J73" s="805"/>
      <c r="K73" s="805"/>
      <c r="L73" s="805"/>
      <c r="M73" s="805"/>
      <c r="N73" s="805"/>
      <c r="O73" s="813"/>
      <c r="Q73" s="797" t="s">
        <v>93</v>
      </c>
      <c r="R73" s="805"/>
      <c r="S73" s="805"/>
      <c r="T73" s="805"/>
      <c r="U73" s="805"/>
      <c r="V73" s="805"/>
      <c r="W73" s="805"/>
      <c r="X73" s="805"/>
      <c r="Y73" s="805"/>
      <c r="Z73" s="805"/>
      <c r="AA73" s="805"/>
      <c r="AB73" s="805"/>
      <c r="AC73" s="813"/>
      <c r="AE73" s="797" t="s">
        <v>1400</v>
      </c>
      <c r="AF73" s="805"/>
      <c r="AG73" s="805"/>
      <c r="AH73" s="805"/>
      <c r="AI73" s="805"/>
      <c r="AJ73" s="805"/>
      <c r="AK73" s="805"/>
      <c r="AL73" s="805"/>
      <c r="AM73" s="805"/>
      <c r="AN73" s="805"/>
      <c r="AO73" s="805"/>
      <c r="AP73" s="805"/>
      <c r="AQ73" s="813"/>
      <c r="AR73" s="827"/>
    </row>
    <row r="74" spans="2:44" s="789" customFormat="1" ht="13.5" customHeight="1">
      <c r="B74" s="792"/>
      <c r="C74" s="798"/>
      <c r="D74" s="806"/>
      <c r="E74" s="806"/>
      <c r="F74" s="806"/>
      <c r="G74" s="806"/>
      <c r="H74" s="806"/>
      <c r="I74" s="806"/>
      <c r="J74" s="806"/>
      <c r="K74" s="806"/>
      <c r="L74" s="806"/>
      <c r="M74" s="806"/>
      <c r="N74" s="806"/>
      <c r="O74" s="814"/>
      <c r="Q74" s="798"/>
      <c r="R74" s="806"/>
      <c r="S74" s="806"/>
      <c r="T74" s="806"/>
      <c r="U74" s="806"/>
      <c r="V74" s="806"/>
      <c r="W74" s="806"/>
      <c r="X74" s="806"/>
      <c r="Y74" s="806"/>
      <c r="Z74" s="806"/>
      <c r="AA74" s="806"/>
      <c r="AB74" s="806"/>
      <c r="AC74" s="814"/>
      <c r="AE74" s="798"/>
      <c r="AF74" s="806"/>
      <c r="AG74" s="806"/>
      <c r="AH74" s="806"/>
      <c r="AI74" s="806"/>
      <c r="AJ74" s="806"/>
      <c r="AK74" s="806"/>
      <c r="AL74" s="806"/>
      <c r="AM74" s="806"/>
      <c r="AN74" s="806"/>
      <c r="AO74" s="806"/>
      <c r="AP74" s="806"/>
      <c r="AQ74" s="814"/>
      <c r="AR74" s="827"/>
    </row>
    <row r="75" spans="2:44" s="789" customFormat="1" ht="13.5" customHeight="1">
      <c r="B75" s="792"/>
      <c r="AR75" s="827"/>
    </row>
    <row r="76" spans="2:44" s="789" customFormat="1" ht="13.5" customHeight="1">
      <c r="B76" s="792"/>
      <c r="C76" s="2341" t="s">
        <v>423</v>
      </c>
      <c r="D76" s="2341"/>
      <c r="E76" s="2341"/>
      <c r="F76" s="2341"/>
      <c r="G76" s="2341"/>
      <c r="H76" s="2341"/>
      <c r="I76" s="2341"/>
      <c r="J76" s="2341"/>
      <c r="K76" s="2341"/>
      <c r="L76" s="2341"/>
      <c r="M76" s="2341"/>
      <c r="N76" s="2341"/>
      <c r="O76" s="2341"/>
      <c r="Q76" s="2342" t="s">
        <v>1401</v>
      </c>
      <c r="R76" s="2342"/>
      <c r="S76" s="2342"/>
      <c r="T76" s="2342"/>
      <c r="U76" s="2342"/>
      <c r="V76" s="2342"/>
      <c r="W76" s="2342"/>
      <c r="X76" s="2342"/>
      <c r="Y76" s="2342"/>
      <c r="Z76" s="2342"/>
      <c r="AA76" s="2342"/>
      <c r="AB76" s="2342"/>
      <c r="AC76" s="2342"/>
      <c r="AR76" s="827"/>
    </row>
    <row r="77" spans="2:44" s="789" customFormat="1" ht="13.5" customHeight="1">
      <c r="B77" s="792"/>
      <c r="C77" s="796" t="s">
        <v>1402</v>
      </c>
      <c r="D77" s="804"/>
      <c r="E77" s="804"/>
      <c r="F77" s="804"/>
      <c r="G77" s="804"/>
      <c r="H77" s="804"/>
      <c r="I77" s="804"/>
      <c r="J77" s="804"/>
      <c r="K77" s="804"/>
      <c r="L77" s="804"/>
      <c r="M77" s="804"/>
      <c r="N77" s="804"/>
      <c r="O77" s="812"/>
      <c r="Q77" s="796" t="s">
        <v>1403</v>
      </c>
      <c r="R77" s="804"/>
      <c r="S77" s="804"/>
      <c r="T77" s="804"/>
      <c r="U77" s="804"/>
      <c r="V77" s="804"/>
      <c r="W77" s="804"/>
      <c r="X77" s="804"/>
      <c r="Y77" s="804"/>
      <c r="Z77" s="804"/>
      <c r="AA77" s="804"/>
      <c r="AB77" s="804"/>
      <c r="AC77" s="812"/>
      <c r="AR77" s="827"/>
    </row>
    <row r="78" spans="2:44" s="789" customFormat="1" ht="13.5" customHeight="1">
      <c r="B78" s="792"/>
      <c r="C78" s="797" t="s">
        <v>914</v>
      </c>
      <c r="D78" s="805"/>
      <c r="E78" s="805"/>
      <c r="F78" s="805"/>
      <c r="G78" s="805"/>
      <c r="H78" s="805"/>
      <c r="I78" s="805"/>
      <c r="J78" s="805"/>
      <c r="K78" s="805"/>
      <c r="L78" s="805"/>
      <c r="M78" s="805"/>
      <c r="N78" s="805"/>
      <c r="O78" s="813"/>
      <c r="Q78" s="797" t="s">
        <v>1404</v>
      </c>
      <c r="R78" s="805"/>
      <c r="S78" s="805"/>
      <c r="T78" s="805"/>
      <c r="U78" s="805"/>
      <c r="V78" s="805"/>
      <c r="W78" s="805"/>
      <c r="X78" s="805"/>
      <c r="Y78" s="805"/>
      <c r="Z78" s="805"/>
      <c r="AA78" s="805"/>
      <c r="AB78" s="805"/>
      <c r="AC78" s="813"/>
      <c r="AR78" s="827"/>
    </row>
    <row r="79" spans="2:44" s="789" customFormat="1" ht="13.5" customHeight="1">
      <c r="B79" s="792"/>
      <c r="C79" s="797"/>
      <c r="D79" s="805"/>
      <c r="E79" s="805"/>
      <c r="F79" s="805"/>
      <c r="G79" s="805"/>
      <c r="H79" s="805"/>
      <c r="I79" s="805"/>
      <c r="J79" s="805"/>
      <c r="K79" s="805"/>
      <c r="L79" s="805"/>
      <c r="M79" s="805"/>
      <c r="N79" s="805"/>
      <c r="O79" s="813"/>
      <c r="Q79" s="797"/>
      <c r="R79" s="805"/>
      <c r="S79" s="805"/>
      <c r="T79" s="805"/>
      <c r="U79" s="805"/>
      <c r="V79" s="805"/>
      <c r="W79" s="805"/>
      <c r="X79" s="805"/>
      <c r="Y79" s="805"/>
      <c r="Z79" s="805"/>
      <c r="AA79" s="805"/>
      <c r="AB79" s="805"/>
      <c r="AC79" s="813"/>
      <c r="AR79" s="827"/>
    </row>
    <row r="80" spans="2:44" s="789" customFormat="1" ht="13.5" customHeight="1">
      <c r="B80" s="792"/>
      <c r="C80" s="797" t="s">
        <v>1405</v>
      </c>
      <c r="D80" s="805"/>
      <c r="E80" s="805"/>
      <c r="F80" s="805"/>
      <c r="G80" s="805"/>
      <c r="H80" s="805"/>
      <c r="I80" s="805"/>
      <c r="J80" s="805" t="s">
        <v>717</v>
      </c>
      <c r="K80" s="805"/>
      <c r="L80" s="805" t="s">
        <v>534</v>
      </c>
      <c r="M80" s="805"/>
      <c r="N80" s="805"/>
      <c r="O80" s="813" t="s">
        <v>6</v>
      </c>
      <c r="Q80" s="797" t="s">
        <v>796</v>
      </c>
      <c r="R80" s="805"/>
      <c r="S80" s="805"/>
      <c r="T80" s="805"/>
      <c r="U80" s="805"/>
      <c r="V80" s="805"/>
      <c r="W80" s="805"/>
      <c r="X80" s="805" t="s">
        <v>717</v>
      </c>
      <c r="Y80" s="805"/>
      <c r="Z80" s="805" t="s">
        <v>534</v>
      </c>
      <c r="AA80" s="805"/>
      <c r="AB80" s="805"/>
      <c r="AC80" s="813" t="s">
        <v>6</v>
      </c>
      <c r="AR80" s="827"/>
    </row>
    <row r="81" spans="2:44" s="789" customFormat="1" ht="13.5" customHeight="1">
      <c r="B81" s="792"/>
      <c r="C81" s="797" t="s">
        <v>439</v>
      </c>
      <c r="D81" s="805"/>
      <c r="E81" s="805"/>
      <c r="F81" s="805"/>
      <c r="G81" s="805"/>
      <c r="H81" s="805"/>
      <c r="I81" s="805"/>
      <c r="J81" s="805"/>
      <c r="K81" s="805"/>
      <c r="L81" s="805"/>
      <c r="M81" s="805"/>
      <c r="N81" s="805"/>
      <c r="O81" s="813"/>
      <c r="Q81" s="797" t="s">
        <v>1406</v>
      </c>
      <c r="R81" s="805"/>
      <c r="S81" s="805"/>
      <c r="T81" s="805"/>
      <c r="U81" s="805"/>
      <c r="V81" s="805"/>
      <c r="W81" s="805"/>
      <c r="X81" s="805"/>
      <c r="Y81" s="805"/>
      <c r="Z81" s="805"/>
      <c r="AA81" s="805"/>
      <c r="AB81" s="805"/>
      <c r="AC81" s="813"/>
      <c r="AR81" s="827"/>
    </row>
    <row r="82" spans="2:44" s="789" customFormat="1" ht="13.5" customHeight="1">
      <c r="B82" s="792"/>
      <c r="C82" s="797"/>
      <c r="D82" s="805"/>
      <c r="E82" s="805"/>
      <c r="F82" s="805"/>
      <c r="G82" s="805"/>
      <c r="H82" s="805"/>
      <c r="I82" s="805"/>
      <c r="J82" s="805"/>
      <c r="K82" s="805"/>
      <c r="L82" s="805"/>
      <c r="M82" s="805"/>
      <c r="N82" s="805"/>
      <c r="O82" s="813"/>
      <c r="Q82" s="797"/>
      <c r="R82" s="805"/>
      <c r="S82" s="805"/>
      <c r="T82" s="805"/>
      <c r="U82" s="805"/>
      <c r="V82" s="805"/>
      <c r="W82" s="805"/>
      <c r="X82" s="805"/>
      <c r="Y82" s="805"/>
      <c r="Z82" s="805"/>
      <c r="AA82" s="805"/>
      <c r="AB82" s="805"/>
      <c r="AC82" s="813"/>
      <c r="AR82" s="827"/>
    </row>
    <row r="83" spans="2:44" s="789" customFormat="1" ht="13.5" customHeight="1">
      <c r="B83" s="792"/>
      <c r="C83" s="798"/>
      <c r="D83" s="806"/>
      <c r="E83" s="806"/>
      <c r="F83" s="806"/>
      <c r="G83" s="806"/>
      <c r="H83" s="806"/>
      <c r="I83" s="806"/>
      <c r="J83" s="806"/>
      <c r="K83" s="806"/>
      <c r="L83" s="806"/>
      <c r="M83" s="806"/>
      <c r="N83" s="806"/>
      <c r="O83" s="814"/>
      <c r="Q83" s="798"/>
      <c r="R83" s="806"/>
      <c r="S83" s="806"/>
      <c r="T83" s="806"/>
      <c r="U83" s="806"/>
      <c r="V83" s="806"/>
      <c r="W83" s="806"/>
      <c r="X83" s="806"/>
      <c r="Y83" s="806"/>
      <c r="Z83" s="806"/>
      <c r="AA83" s="806"/>
      <c r="AB83" s="806"/>
      <c r="AC83" s="814"/>
      <c r="AE83" s="824" t="s">
        <v>971</v>
      </c>
      <c r="AF83" s="824"/>
      <c r="AR83" s="827"/>
    </row>
    <row r="84" spans="2:44" s="789" customFormat="1" ht="13.5" customHeight="1">
      <c r="B84" s="793"/>
      <c r="C84" s="791"/>
      <c r="D84" s="791"/>
      <c r="E84" s="791"/>
      <c r="F84" s="791"/>
      <c r="G84" s="791"/>
      <c r="H84" s="791"/>
      <c r="I84" s="791"/>
      <c r="J84" s="791"/>
      <c r="K84" s="791"/>
      <c r="L84" s="791"/>
      <c r="M84" s="791"/>
      <c r="N84" s="791"/>
      <c r="O84" s="791"/>
      <c r="P84" s="791"/>
      <c r="Q84" s="791"/>
      <c r="R84" s="791"/>
      <c r="S84" s="791"/>
      <c r="T84" s="791"/>
      <c r="U84" s="791"/>
      <c r="V84" s="791"/>
      <c r="W84" s="791"/>
      <c r="X84" s="791"/>
      <c r="Y84" s="791"/>
      <c r="Z84" s="791"/>
      <c r="AA84" s="791"/>
      <c r="AB84" s="791"/>
      <c r="AC84" s="791"/>
      <c r="AD84" s="791"/>
      <c r="AE84" s="791"/>
      <c r="AF84" s="791"/>
      <c r="AG84" s="791"/>
      <c r="AH84" s="791"/>
      <c r="AI84" s="791"/>
      <c r="AJ84" s="791"/>
      <c r="AK84" s="791"/>
      <c r="AL84" s="791"/>
      <c r="AM84" s="791"/>
      <c r="AN84" s="791"/>
      <c r="AO84" s="791"/>
      <c r="AP84" s="791"/>
      <c r="AQ84" s="791"/>
      <c r="AR84" s="828"/>
    </row>
    <row r="85" spans="2:44" s="789" customFormat="1" ht="13.5" customHeight="1">
      <c r="AR85" s="830" t="s">
        <v>1408</v>
      </c>
    </row>
    <row r="86" spans="2:44" s="789" customFormat="1" ht="13.5" customHeight="1"/>
    <row r="87" spans="2:44" s="789" customFormat="1" ht="13.5" customHeight="1"/>
    <row r="88" spans="2:44" s="789" customFormat="1" ht="13.5" customHeight="1"/>
    <row r="89" spans="2:44" s="789" customFormat="1" ht="13.5" customHeight="1"/>
    <row r="90" spans="2:44" s="789" customFormat="1" ht="13.5" customHeight="1"/>
    <row r="91" spans="2:44" s="789" customFormat="1" ht="13.5" customHeight="1"/>
    <row r="92" spans="2:44" s="789" customFormat="1" ht="13.5" customHeight="1"/>
    <row r="93" spans="2:44" s="789" customFormat="1" ht="13.5" customHeight="1"/>
    <row r="94" spans="2:44" s="789" customFormat="1" ht="13.5" customHeight="1"/>
    <row r="95" spans="2:44" s="789" customFormat="1" ht="13.5" customHeight="1"/>
    <row r="96" spans="2:44" s="789" customFormat="1" ht="13.5" customHeight="1"/>
    <row r="97" s="789" customFormat="1" ht="13.5" customHeight="1"/>
    <row r="98" s="789" customFormat="1" ht="13.5" customHeight="1"/>
    <row r="99" s="789" customFormat="1" ht="13.5" customHeight="1"/>
    <row r="100" s="789" customFormat="1" ht="13.5" customHeight="1"/>
    <row r="101" s="789" customFormat="1" ht="13.5" customHeight="1"/>
    <row r="102" s="789" customFormat="1" ht="13.5" customHeight="1"/>
    <row r="103" s="789" customFormat="1" ht="13.5" customHeight="1"/>
    <row r="104" s="789" customFormat="1" ht="13.5" customHeight="1"/>
    <row r="105" s="789" customFormat="1" ht="13.5" customHeight="1"/>
    <row r="106" s="789" customFormat="1" ht="13.5" customHeight="1"/>
    <row r="107" s="789" customFormat="1" ht="13.5" customHeight="1"/>
    <row r="108" s="789" customFormat="1" ht="13.5" customHeight="1"/>
    <row r="109" s="789" customFormat="1" ht="13.5" customHeight="1"/>
    <row r="110" s="789" customFormat="1" ht="13.5" customHeight="1"/>
    <row r="111" s="789" customFormat="1" ht="13.5" customHeight="1"/>
    <row r="112" s="789" customFormat="1" ht="13.5" customHeight="1"/>
    <row r="113" s="789" customFormat="1" ht="13.5" customHeight="1"/>
    <row r="114" s="789" customFormat="1" ht="13.5" customHeight="1"/>
    <row r="115" s="789" customFormat="1" ht="13.5" customHeight="1"/>
    <row r="116" s="789" customFormat="1" ht="13.5" customHeight="1"/>
    <row r="117" s="789" customFormat="1" ht="13.5" customHeight="1"/>
    <row r="118" s="789" customFormat="1" ht="13.5" customHeight="1"/>
    <row r="119" s="789" customFormat="1" ht="13.5" customHeight="1"/>
    <row r="120" s="789" customFormat="1" ht="13.5" customHeight="1"/>
    <row r="121" s="789" customFormat="1" ht="13.5" customHeight="1"/>
    <row r="122" s="789" customFormat="1" ht="13.5" customHeight="1"/>
    <row r="123" s="789" customFormat="1" ht="13.5" customHeight="1"/>
    <row r="124" s="789" customFormat="1" ht="13.5" customHeight="1"/>
    <row r="125" s="789" customFormat="1" ht="13.5" customHeight="1"/>
    <row r="126" s="789" customFormat="1" ht="13.5" customHeight="1"/>
    <row r="127" s="789" customFormat="1" ht="13.5" customHeight="1"/>
    <row r="128" s="789" customFormat="1" ht="13.5" customHeight="1"/>
    <row r="129" s="789" customFormat="1" ht="13.5" customHeight="1"/>
    <row r="130" s="789" customFormat="1" ht="13.5" customHeight="1"/>
    <row r="131" s="789" customFormat="1" ht="13.5" customHeight="1"/>
    <row r="132" s="789" customFormat="1" ht="13.5" customHeight="1"/>
    <row r="133" s="789" customFormat="1" ht="13.5" customHeight="1"/>
    <row r="134" s="789" customFormat="1" ht="13.5" customHeight="1"/>
    <row r="135" s="789" customFormat="1" ht="13.5" customHeight="1"/>
    <row r="136" s="789" customFormat="1" ht="13.5" customHeight="1"/>
    <row r="137" s="789" customFormat="1"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sheetData>
  <mergeCells count="41">
    <mergeCell ref="AG16:AH17"/>
    <mergeCell ref="AI16:AP17"/>
    <mergeCell ref="C20:G21"/>
    <mergeCell ref="H20:P21"/>
    <mergeCell ref="S20:W21"/>
    <mergeCell ref="X20:AD21"/>
    <mergeCell ref="AG20:AH21"/>
    <mergeCell ref="AI20:AP21"/>
    <mergeCell ref="C67:O67"/>
    <mergeCell ref="Q67:AC67"/>
    <mergeCell ref="AE67:AQ67"/>
    <mergeCell ref="C76:O76"/>
    <mergeCell ref="Q76:AC76"/>
    <mergeCell ref="C45:O45"/>
    <mergeCell ref="Q45:AC45"/>
    <mergeCell ref="B54:AR54"/>
    <mergeCell ref="C58:O58"/>
    <mergeCell ref="Q58:AC58"/>
    <mergeCell ref="AE58:AQ58"/>
    <mergeCell ref="C27:O27"/>
    <mergeCell ref="Q27:AC27"/>
    <mergeCell ref="AE27:AQ27"/>
    <mergeCell ref="C36:O36"/>
    <mergeCell ref="Q36:AC36"/>
    <mergeCell ref="AE36:AQ36"/>
    <mergeCell ref="AO2:AS2"/>
    <mergeCell ref="B4:AR4"/>
    <mergeCell ref="B6:AR6"/>
    <mergeCell ref="B13:AR13"/>
    <mergeCell ref="B23:AR23"/>
    <mergeCell ref="C1:H2"/>
    <mergeCell ref="C9:I11"/>
    <mergeCell ref="J9:P11"/>
    <mergeCell ref="S9:X11"/>
    <mergeCell ref="Y9:AD11"/>
    <mergeCell ref="AG9:AJ11"/>
    <mergeCell ref="AK9:AP11"/>
    <mergeCell ref="C16:G17"/>
    <mergeCell ref="H16:P17"/>
    <mergeCell ref="S16:W17"/>
    <mergeCell ref="X16:AD17"/>
  </mergeCells>
  <phoneticPr fontId="7"/>
  <hyperlinks>
    <hyperlink ref="AV2" location="チェック表!A1" display="戻る"/>
  </hyperlinks>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チェック 1">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mc:AlternateContent xmlns:mc="http://schemas.openxmlformats.org/markup-compatibility/2006">
          <mc:Choice Requires="x14">
            <control shapeId="58370" r:id="rId5" name="チェック 2">
              <controlPr defaultSize="0" autoFill="0" autoLine="0" autoPict="0">
                <anchor moveWithCells="1">
                  <from>
                    <xdr:col>13</xdr:col>
                    <xdr:colOff>190500</xdr:colOff>
                    <xdr:row>57</xdr:row>
                    <xdr:rowOff>123825</xdr:rowOff>
                  </from>
                  <to>
                    <xdr:col>15</xdr:col>
                    <xdr:colOff>123825</xdr:colOff>
                    <xdr:row>59</xdr:row>
                    <xdr:rowOff>47625</xdr:rowOff>
                  </to>
                </anchor>
              </controlPr>
            </control>
          </mc:Choice>
        </mc:AlternateContent>
        <mc:AlternateContent xmlns:mc="http://schemas.openxmlformats.org/markup-compatibility/2006">
          <mc:Choice Requires="x14">
            <control shapeId="58371" r:id="rId6" name="チェック 3">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58372" r:id="rId7" name="チェック 4">
              <controlPr defaultSize="0" autoFill="0" autoLine="0" autoPict="0">
                <anchor moveWithCells="1">
                  <from>
                    <xdr:col>27</xdr:col>
                    <xdr:colOff>171450</xdr:colOff>
                    <xdr:row>67</xdr:row>
                    <xdr:rowOff>123825</xdr:rowOff>
                  </from>
                  <to>
                    <xdr:col>29</xdr:col>
                    <xdr:colOff>104775</xdr:colOff>
                    <xdr:row>69</xdr:row>
                    <xdr:rowOff>47625</xdr:rowOff>
                  </to>
                </anchor>
              </controlPr>
            </control>
          </mc:Choice>
        </mc:AlternateContent>
        <mc:AlternateContent xmlns:mc="http://schemas.openxmlformats.org/markup-compatibility/2006">
          <mc:Choice Requires="x14">
            <control shapeId="58373" r:id="rId8" name="チェック 5">
              <controlPr defaultSize="0" autoFill="0" autoLine="0" autoPict="0">
                <anchor moveWithCells="1">
                  <from>
                    <xdr:col>42</xdr:col>
                    <xdr:colOff>0</xdr:colOff>
                    <xdr:row>58</xdr:row>
                    <xdr:rowOff>114300</xdr:rowOff>
                  </from>
                  <to>
                    <xdr:col>43</xdr:col>
                    <xdr:colOff>152400</xdr:colOff>
                    <xdr:row>60</xdr:row>
                    <xdr:rowOff>38100</xdr:rowOff>
                  </to>
                </anchor>
              </controlPr>
            </control>
          </mc:Choice>
        </mc:AlternateContent>
        <mc:AlternateContent xmlns:mc="http://schemas.openxmlformats.org/markup-compatibility/2006">
          <mc:Choice Requires="x14">
            <control shapeId="58374" r:id="rId9" name="チェック 6">
              <controlPr defaultSize="0" autoFill="0" autoLine="0" autoPict="0">
                <anchor moveWithCells="1">
                  <from>
                    <xdr:col>42</xdr:col>
                    <xdr:colOff>0</xdr:colOff>
                    <xdr:row>57</xdr:row>
                    <xdr:rowOff>133350</xdr:rowOff>
                  </from>
                  <to>
                    <xdr:col>43</xdr:col>
                    <xdr:colOff>152400</xdr:colOff>
                    <xdr:row>59</xdr:row>
                    <xdr:rowOff>57150</xdr:rowOff>
                  </to>
                </anchor>
              </controlPr>
            </control>
          </mc:Choice>
        </mc:AlternateContent>
        <mc:AlternateContent xmlns:mc="http://schemas.openxmlformats.org/markup-compatibility/2006">
          <mc:Choice Requires="x14">
            <control shapeId="58375" r:id="rId10" name="チェック 7">
              <controlPr defaultSize="0" autoFill="0" autoLine="0" autoPict="0">
                <anchor moveWithCells="1">
                  <from>
                    <xdr:col>42</xdr:col>
                    <xdr:colOff>0</xdr:colOff>
                    <xdr:row>66</xdr:row>
                    <xdr:rowOff>123825</xdr:rowOff>
                  </from>
                  <to>
                    <xdr:col>43</xdr:col>
                    <xdr:colOff>152400</xdr:colOff>
                    <xdr:row>68</xdr:row>
                    <xdr:rowOff>47625</xdr:rowOff>
                  </to>
                </anchor>
              </controlPr>
            </control>
          </mc:Choice>
        </mc:AlternateContent>
        <mc:AlternateContent xmlns:mc="http://schemas.openxmlformats.org/markup-compatibility/2006">
          <mc:Choice Requires="x14">
            <control shapeId="58376" r:id="rId11" name="チェック 8">
              <controlPr defaultSize="0" autoFill="0" autoLine="0" autoPict="0">
                <anchor moveWithCells="1">
                  <from>
                    <xdr:col>42</xdr:col>
                    <xdr:colOff>0</xdr:colOff>
                    <xdr:row>68</xdr:row>
                    <xdr:rowOff>133350</xdr:rowOff>
                  </from>
                  <to>
                    <xdr:col>43</xdr:col>
                    <xdr:colOff>152400</xdr:colOff>
                    <xdr:row>70</xdr:row>
                    <xdr:rowOff>57150</xdr:rowOff>
                  </to>
                </anchor>
              </controlPr>
            </control>
          </mc:Choice>
        </mc:AlternateContent>
        <mc:AlternateContent xmlns:mc="http://schemas.openxmlformats.org/markup-compatibility/2006">
          <mc:Choice Requires="x14">
            <control shapeId="58377" r:id="rId12" name="チェック 9">
              <controlPr defaultSize="0" autoFill="0" autoLine="0" autoPict="0">
                <anchor moveWithCells="1">
                  <from>
                    <xdr:col>14</xdr:col>
                    <xdr:colOff>9525</xdr:colOff>
                    <xdr:row>76</xdr:row>
                    <xdr:rowOff>133350</xdr:rowOff>
                  </from>
                  <to>
                    <xdr:col>15</xdr:col>
                    <xdr:colOff>161925</xdr:colOff>
                    <xdr:row>78</xdr:row>
                    <xdr:rowOff>57150</xdr:rowOff>
                  </to>
                </anchor>
              </controlPr>
            </control>
          </mc:Choice>
        </mc:AlternateContent>
        <mc:AlternateContent xmlns:mc="http://schemas.openxmlformats.org/markup-compatibility/2006">
          <mc:Choice Requires="x14">
            <control shapeId="58378" r:id="rId13" name="チェック 10">
              <controlPr defaultSize="0" autoFill="0" autoLine="0" autoPict="0">
                <anchor moveWithCells="1">
                  <from>
                    <xdr:col>27</xdr:col>
                    <xdr:colOff>200025</xdr:colOff>
                    <xdr:row>76</xdr:row>
                    <xdr:rowOff>123825</xdr:rowOff>
                  </from>
                  <to>
                    <xdr:col>29</xdr:col>
                    <xdr:colOff>133350</xdr:colOff>
                    <xdr:row>78</xdr:row>
                    <xdr:rowOff>47625</xdr:rowOff>
                  </to>
                </anchor>
              </controlPr>
            </control>
          </mc:Choice>
        </mc:AlternateContent>
        <mc:AlternateContent xmlns:mc="http://schemas.openxmlformats.org/markup-compatibility/2006">
          <mc:Choice Requires="x14">
            <control shapeId="58379" r:id="rId14" name="チェック 11">
              <controlPr defaultSize="0" autoFill="0" autoLine="0" autoPict="0">
                <anchor moveWithCells="1">
                  <from>
                    <xdr:col>13</xdr:col>
                    <xdr:colOff>200025</xdr:colOff>
                    <xdr:row>47</xdr:row>
                    <xdr:rowOff>123825</xdr:rowOff>
                  </from>
                  <to>
                    <xdr:col>15</xdr:col>
                    <xdr:colOff>133350</xdr:colOff>
                    <xdr:row>49</xdr:row>
                    <xdr:rowOff>47625</xdr:rowOff>
                  </to>
                </anchor>
              </controlPr>
            </control>
          </mc:Choice>
        </mc:AlternateContent>
        <mc:AlternateContent xmlns:mc="http://schemas.openxmlformats.org/markup-compatibility/2006">
          <mc:Choice Requires="x14">
            <control shapeId="58380" r:id="rId15" name="チェック 12">
              <controlPr defaultSize="0" autoFill="0" autoLine="0" autoPict="0">
                <anchor moveWithCells="1">
                  <from>
                    <xdr:col>13</xdr:col>
                    <xdr:colOff>200025</xdr:colOff>
                    <xdr:row>46</xdr:row>
                    <xdr:rowOff>133350</xdr:rowOff>
                  </from>
                  <to>
                    <xdr:col>15</xdr:col>
                    <xdr:colOff>133350</xdr:colOff>
                    <xdr:row>48</xdr:row>
                    <xdr:rowOff>57150</xdr:rowOff>
                  </to>
                </anchor>
              </controlPr>
            </control>
          </mc:Choice>
        </mc:AlternateContent>
        <mc:AlternateContent xmlns:mc="http://schemas.openxmlformats.org/markup-compatibility/2006">
          <mc:Choice Requires="x14">
            <control shapeId="58381" r:id="rId16" name="チェック 13">
              <controlPr defaultSize="0" autoFill="0" autoLine="0" autoPict="0">
                <anchor moveWithCells="1">
                  <from>
                    <xdr:col>27</xdr:col>
                    <xdr:colOff>66675</xdr:colOff>
                    <xdr:row>28</xdr:row>
                    <xdr:rowOff>123825</xdr:rowOff>
                  </from>
                  <to>
                    <xdr:col>29</xdr:col>
                    <xdr:colOff>0</xdr:colOff>
                    <xdr:row>30</xdr:row>
                    <xdr:rowOff>47625</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4"/>
  <sheetViews>
    <sheetView view="pageBreakPreview" zoomScale="60" zoomScaleNormal="70" workbookViewId="0">
      <selection activeCell="X5" sqref="X5"/>
    </sheetView>
  </sheetViews>
  <sheetFormatPr defaultRowHeight="24.75"/>
  <cols>
    <col min="1" max="1" width="4.125" style="832" customWidth="1"/>
    <col min="2" max="19" width="8.25" style="832" customWidth="1"/>
    <col min="20" max="20" width="9" style="832" customWidth="1"/>
    <col min="21" max="16384" width="9" style="832"/>
  </cols>
  <sheetData>
    <row r="1" spans="2:21">
      <c r="B1" s="2374" t="s">
        <v>1419</v>
      </c>
      <c r="C1" s="2374"/>
      <c r="D1" s="2374"/>
      <c r="E1" s="2374"/>
    </row>
    <row r="2" spans="2:21">
      <c r="B2" s="2374"/>
      <c r="C2" s="2374"/>
      <c r="D2" s="2374"/>
      <c r="E2" s="2374"/>
      <c r="M2" s="851"/>
      <c r="N2" s="851"/>
      <c r="O2" s="851" t="s">
        <v>32</v>
      </c>
      <c r="P2" s="851"/>
      <c r="Q2" s="851" t="s">
        <v>717</v>
      </c>
      <c r="R2" s="851"/>
      <c r="S2" s="851" t="s">
        <v>534</v>
      </c>
      <c r="U2" s="856" t="s">
        <v>1045</v>
      </c>
    </row>
    <row r="4" spans="2:21" ht="38.25">
      <c r="B4" s="2366" t="s">
        <v>234</v>
      </c>
      <c r="C4" s="2366"/>
      <c r="D4" s="2366"/>
      <c r="E4" s="2366"/>
      <c r="F4" s="2366"/>
      <c r="G4" s="2366"/>
      <c r="H4" s="2366"/>
      <c r="I4" s="2366"/>
      <c r="J4" s="2366"/>
      <c r="K4" s="2366"/>
      <c r="L4" s="2366"/>
      <c r="M4" s="2366"/>
      <c r="N4" s="2366"/>
      <c r="O4" s="2366"/>
      <c r="P4" s="2366"/>
      <c r="Q4" s="2366"/>
      <c r="R4" s="2366"/>
      <c r="S4" s="2366"/>
    </row>
    <row r="6" spans="2:21" ht="35.25" customHeight="1">
      <c r="B6" s="2367" t="s">
        <v>374</v>
      </c>
      <c r="C6" s="2367"/>
      <c r="D6" s="2368"/>
      <c r="E6" s="2368"/>
      <c r="F6" s="2368"/>
      <c r="G6" s="2368"/>
      <c r="H6" s="2368"/>
      <c r="I6" s="2368"/>
      <c r="J6" s="846"/>
      <c r="K6" s="2367" t="s">
        <v>684</v>
      </c>
      <c r="L6" s="2367"/>
      <c r="M6" s="2368"/>
      <c r="N6" s="2368"/>
      <c r="O6" s="2368"/>
      <c r="P6" s="2368"/>
      <c r="Q6" s="2368"/>
      <c r="R6" s="2368"/>
      <c r="S6" s="2368"/>
    </row>
    <row r="7" spans="2:21" ht="35.25" customHeight="1">
      <c r="B7" s="2367" t="s">
        <v>558</v>
      </c>
      <c r="C7" s="2367"/>
      <c r="D7" s="2368"/>
      <c r="E7" s="2368"/>
      <c r="F7" s="2368"/>
      <c r="G7" s="2368"/>
      <c r="H7" s="2368"/>
      <c r="I7" s="2368"/>
      <c r="J7" s="846"/>
      <c r="K7" s="2367" t="s">
        <v>886</v>
      </c>
      <c r="L7" s="2367"/>
      <c r="M7" s="2368"/>
      <c r="N7" s="2368"/>
      <c r="O7" s="2368"/>
      <c r="P7" s="2368"/>
      <c r="Q7" s="2368"/>
      <c r="R7" s="2368"/>
      <c r="S7" s="2368"/>
    </row>
    <row r="8" spans="2:21" ht="35.25" customHeight="1">
      <c r="B8" s="2367" t="s">
        <v>180</v>
      </c>
      <c r="C8" s="2367"/>
      <c r="D8" s="2368"/>
      <c r="E8" s="2368"/>
      <c r="F8" s="2368"/>
      <c r="G8" s="2368"/>
      <c r="H8" s="2368"/>
      <c r="I8" s="2368"/>
      <c r="J8" s="846"/>
      <c r="K8" s="2367" t="s">
        <v>1180</v>
      </c>
      <c r="L8" s="2367"/>
      <c r="M8" s="2368"/>
      <c r="N8" s="2368"/>
      <c r="O8" s="2368"/>
      <c r="P8" s="2368"/>
      <c r="Q8" s="2368"/>
      <c r="R8" s="2368"/>
      <c r="S8" s="2368"/>
    </row>
    <row r="10" spans="2:21" ht="30" customHeight="1">
      <c r="B10" s="2369" t="s">
        <v>1409</v>
      </c>
      <c r="C10" s="2370"/>
      <c r="D10" s="2370"/>
      <c r="E10" s="2370"/>
      <c r="F10" s="2370"/>
      <c r="G10" s="2370"/>
      <c r="H10" s="2370"/>
      <c r="I10" s="2370"/>
      <c r="J10" s="2370"/>
      <c r="K10" s="2370"/>
      <c r="L10" s="2370"/>
      <c r="M10" s="2370"/>
      <c r="N10" s="2370"/>
      <c r="O10" s="2370"/>
      <c r="P10" s="2370"/>
      <c r="Q10" s="2370"/>
      <c r="R10" s="2370"/>
      <c r="S10" s="2371"/>
    </row>
    <row r="11" spans="2:21" ht="30" customHeight="1">
      <c r="B11" s="833" t="s">
        <v>348</v>
      </c>
      <c r="C11" s="839"/>
      <c r="D11" s="839"/>
      <c r="E11" s="839"/>
      <c r="F11" s="839"/>
      <c r="G11" s="839"/>
      <c r="H11" s="839"/>
      <c r="I11" s="839"/>
      <c r="J11" s="839"/>
      <c r="K11" s="833" t="s">
        <v>605</v>
      </c>
      <c r="L11" s="850"/>
      <c r="M11" s="850"/>
      <c r="N11" s="850"/>
      <c r="O11" s="850"/>
      <c r="P11" s="850"/>
      <c r="Q11" s="850"/>
      <c r="R11" s="850"/>
      <c r="S11" s="853"/>
    </row>
    <row r="12" spans="2:21" ht="30" customHeight="1">
      <c r="B12" s="834"/>
      <c r="C12" s="839"/>
      <c r="D12" s="839"/>
      <c r="E12" s="839"/>
      <c r="F12" s="839"/>
      <c r="G12" s="839"/>
      <c r="H12" s="839"/>
      <c r="I12" s="839"/>
      <c r="J12" s="839"/>
      <c r="K12" s="834"/>
      <c r="L12" s="839"/>
      <c r="M12" s="839"/>
      <c r="N12" s="839"/>
      <c r="O12" s="839"/>
      <c r="P12" s="839"/>
      <c r="Q12" s="839"/>
      <c r="R12" s="839"/>
      <c r="S12" s="854"/>
    </row>
    <row r="13" spans="2:21" ht="30" customHeight="1">
      <c r="B13" s="834"/>
      <c r="C13" s="840" t="s">
        <v>795</v>
      </c>
      <c r="D13" s="839"/>
      <c r="E13" s="839"/>
      <c r="F13" s="839"/>
      <c r="G13" s="839"/>
      <c r="H13" s="839"/>
      <c r="I13" s="839"/>
      <c r="J13" s="839"/>
      <c r="K13" s="834"/>
      <c r="L13" s="840" t="s">
        <v>1410</v>
      </c>
      <c r="M13" s="839"/>
      <c r="N13" s="839"/>
      <c r="O13" s="839"/>
      <c r="P13" s="839"/>
      <c r="Q13" s="839"/>
      <c r="R13" s="839"/>
      <c r="S13" s="854"/>
    </row>
    <row r="14" spans="2:21" ht="30" customHeight="1">
      <c r="B14" s="834"/>
      <c r="C14" s="841" t="s">
        <v>1411</v>
      </c>
      <c r="D14" s="839"/>
      <c r="E14" s="839"/>
      <c r="F14" s="839"/>
      <c r="G14" s="839"/>
      <c r="H14" s="839"/>
      <c r="I14" s="839"/>
      <c r="J14" s="839"/>
      <c r="K14" s="834"/>
      <c r="L14" s="840" t="s">
        <v>1413</v>
      </c>
      <c r="M14" s="839"/>
      <c r="N14" s="839"/>
      <c r="O14" s="839"/>
      <c r="P14" s="839"/>
      <c r="Q14" s="839"/>
      <c r="R14" s="839"/>
      <c r="S14" s="854"/>
    </row>
    <row r="15" spans="2:21" ht="30" customHeight="1">
      <c r="B15" s="835"/>
      <c r="C15" s="841" t="s">
        <v>712</v>
      </c>
      <c r="D15" s="842"/>
      <c r="E15" s="842"/>
      <c r="F15" s="842"/>
      <c r="G15" s="842"/>
      <c r="H15" s="842"/>
      <c r="I15" s="842"/>
      <c r="J15" s="842"/>
      <c r="K15" s="835"/>
      <c r="L15" s="844" t="s">
        <v>1414</v>
      </c>
      <c r="M15" s="842"/>
      <c r="N15" s="842"/>
      <c r="O15" s="842"/>
      <c r="P15" s="842"/>
      <c r="Q15" s="842"/>
      <c r="R15" s="842"/>
      <c r="S15" s="848"/>
    </row>
    <row r="16" spans="2:21" ht="30" customHeight="1">
      <c r="B16" s="835"/>
      <c r="C16" s="840" t="s">
        <v>1415</v>
      </c>
      <c r="D16" s="842"/>
      <c r="E16" s="842"/>
      <c r="F16" s="842"/>
      <c r="G16" s="842"/>
      <c r="H16" s="842"/>
      <c r="I16" s="842"/>
      <c r="J16" s="842"/>
      <c r="K16" s="835"/>
      <c r="L16" s="842"/>
      <c r="M16" s="842"/>
      <c r="N16" s="842"/>
      <c r="O16" s="842"/>
      <c r="P16" s="842"/>
      <c r="Q16" s="842"/>
      <c r="R16" s="842"/>
      <c r="S16" s="848"/>
    </row>
    <row r="17" spans="2:19" ht="30" customHeight="1">
      <c r="B17" s="835"/>
      <c r="C17" s="842"/>
      <c r="D17" s="842"/>
      <c r="E17" s="842"/>
      <c r="F17" s="842"/>
      <c r="G17" s="842"/>
      <c r="H17" s="842"/>
      <c r="I17" s="842"/>
      <c r="J17" s="842"/>
      <c r="K17" s="835"/>
      <c r="L17" s="842"/>
      <c r="M17" s="842"/>
      <c r="N17" s="842"/>
      <c r="O17" s="842"/>
      <c r="P17" s="842"/>
      <c r="Q17" s="842"/>
      <c r="R17" s="842"/>
      <c r="S17" s="848"/>
    </row>
    <row r="18" spans="2:19" ht="30" customHeight="1">
      <c r="B18" s="835"/>
      <c r="C18" s="842"/>
      <c r="D18" s="842"/>
      <c r="E18" s="842"/>
      <c r="F18" s="842"/>
      <c r="G18" s="842"/>
      <c r="H18" s="842"/>
      <c r="I18" s="842"/>
      <c r="J18" s="842"/>
      <c r="K18" s="835"/>
      <c r="L18" s="842"/>
      <c r="M18" s="842"/>
      <c r="N18" s="842"/>
      <c r="O18" s="842"/>
      <c r="P18" s="842"/>
      <c r="Q18" s="842"/>
      <c r="R18" s="842"/>
      <c r="S18" s="848"/>
    </row>
    <row r="19" spans="2:19" ht="30" customHeight="1">
      <c r="B19" s="836" t="s">
        <v>1416</v>
      </c>
      <c r="C19" s="843"/>
      <c r="D19" s="843"/>
      <c r="E19" s="843"/>
      <c r="F19" s="843"/>
      <c r="G19" s="843"/>
      <c r="H19" s="843"/>
      <c r="I19" s="843"/>
      <c r="J19" s="847"/>
      <c r="K19" s="835"/>
      <c r="L19" s="842"/>
      <c r="M19" s="842"/>
      <c r="N19" s="842"/>
      <c r="O19" s="842"/>
      <c r="P19" s="842"/>
      <c r="Q19" s="842"/>
      <c r="R19" s="842"/>
      <c r="S19" s="848"/>
    </row>
    <row r="20" spans="2:19" ht="30" customHeight="1">
      <c r="B20" s="835"/>
      <c r="C20" s="842"/>
      <c r="D20" s="842"/>
      <c r="E20" s="842"/>
      <c r="F20" s="842"/>
      <c r="G20" s="842"/>
      <c r="H20" s="842"/>
      <c r="I20" s="842"/>
      <c r="J20" s="848"/>
      <c r="K20" s="835"/>
      <c r="L20" s="842"/>
      <c r="M20" s="842"/>
      <c r="N20" s="842"/>
      <c r="O20" s="842"/>
      <c r="P20" s="842"/>
      <c r="Q20" s="842"/>
      <c r="R20" s="842"/>
      <c r="S20" s="848"/>
    </row>
    <row r="21" spans="2:19" ht="30" customHeight="1">
      <c r="B21" s="835"/>
      <c r="C21" s="844" t="s">
        <v>1417</v>
      </c>
      <c r="D21" s="842"/>
      <c r="E21" s="842"/>
      <c r="F21" s="842"/>
      <c r="G21" s="842"/>
      <c r="H21" s="842"/>
      <c r="I21" s="842"/>
      <c r="J21" s="848"/>
      <c r="K21" s="835"/>
      <c r="L21" s="842"/>
      <c r="M21" s="842"/>
      <c r="N21" s="842"/>
      <c r="O21" s="842"/>
      <c r="P21" s="842"/>
      <c r="Q21" s="842"/>
      <c r="R21" s="842"/>
      <c r="S21" s="848"/>
    </row>
    <row r="22" spans="2:19" ht="30" customHeight="1">
      <c r="B22" s="835"/>
      <c r="C22" s="844" t="s">
        <v>1394</v>
      </c>
      <c r="D22" s="842"/>
      <c r="E22" s="842"/>
      <c r="F22" s="842"/>
      <c r="G22" s="842"/>
      <c r="H22" s="842"/>
      <c r="I22" s="842"/>
      <c r="J22" s="848"/>
      <c r="K22" s="835"/>
      <c r="L22" s="842"/>
      <c r="M22" s="842"/>
      <c r="N22" s="842"/>
      <c r="O22" s="842"/>
      <c r="P22" s="842"/>
      <c r="Q22" s="842"/>
      <c r="R22" s="842"/>
      <c r="S22" s="848"/>
    </row>
    <row r="23" spans="2:19" ht="30" customHeight="1">
      <c r="B23" s="835"/>
      <c r="C23" s="844" t="s">
        <v>799</v>
      </c>
      <c r="D23" s="842"/>
      <c r="E23" s="842"/>
      <c r="F23" s="842"/>
      <c r="G23" s="842"/>
      <c r="H23" s="842"/>
      <c r="I23" s="842"/>
      <c r="J23" s="848"/>
      <c r="K23" s="835"/>
      <c r="L23" s="842"/>
      <c r="M23" s="842"/>
      <c r="N23" s="842"/>
      <c r="O23" s="842"/>
      <c r="P23" s="842"/>
      <c r="Q23" s="842"/>
      <c r="R23" s="842"/>
      <c r="S23" s="848"/>
    </row>
    <row r="24" spans="2:19" ht="30" customHeight="1">
      <c r="B24" s="837"/>
      <c r="C24" s="845"/>
      <c r="D24" s="845"/>
      <c r="E24" s="845"/>
      <c r="F24" s="845"/>
      <c r="G24" s="845"/>
      <c r="H24" s="845"/>
      <c r="I24" s="845"/>
      <c r="J24" s="849"/>
      <c r="K24" s="835"/>
      <c r="L24" s="842"/>
      <c r="M24" s="842"/>
      <c r="N24" s="842"/>
      <c r="O24" s="842"/>
      <c r="P24" s="842"/>
      <c r="Q24" s="842"/>
      <c r="R24" s="842"/>
      <c r="S24" s="848"/>
    </row>
    <row r="25" spans="2:19" ht="30" customHeight="1">
      <c r="B25" s="838" t="s">
        <v>863</v>
      </c>
      <c r="C25" s="842"/>
      <c r="D25" s="842"/>
      <c r="E25" s="842"/>
      <c r="F25" s="842"/>
      <c r="G25" s="842"/>
      <c r="H25" s="842"/>
      <c r="I25" s="842"/>
      <c r="J25" s="842"/>
      <c r="K25" s="835"/>
      <c r="L25" s="842"/>
      <c r="M25" s="842"/>
      <c r="N25" s="842"/>
      <c r="O25" s="842"/>
      <c r="P25" s="842"/>
      <c r="Q25" s="842"/>
      <c r="R25" s="842"/>
      <c r="S25" s="848"/>
    </row>
    <row r="26" spans="2:19" ht="30" customHeight="1">
      <c r="B26" s="835"/>
      <c r="C26" s="842"/>
      <c r="D26" s="842"/>
      <c r="E26" s="842"/>
      <c r="F26" s="842"/>
      <c r="G26" s="842"/>
      <c r="H26" s="842"/>
      <c r="I26" s="842"/>
      <c r="J26" s="842"/>
      <c r="K26" s="835"/>
      <c r="L26" s="842"/>
      <c r="M26" s="842"/>
      <c r="N26" s="842"/>
      <c r="O26" s="842"/>
      <c r="P26" s="842"/>
      <c r="Q26" s="842"/>
      <c r="R26" s="842"/>
      <c r="S26" s="848"/>
    </row>
    <row r="27" spans="2:19" ht="30" customHeight="1">
      <c r="B27" s="835"/>
      <c r="C27" s="844" t="s">
        <v>695</v>
      </c>
      <c r="D27" s="842"/>
      <c r="E27" s="842"/>
      <c r="F27" s="842"/>
      <c r="G27" s="842"/>
      <c r="H27" s="842"/>
      <c r="I27" s="842"/>
      <c r="J27" s="842"/>
      <c r="K27" s="835"/>
      <c r="L27" s="842"/>
      <c r="M27" s="842"/>
      <c r="N27" s="842"/>
      <c r="O27" s="842"/>
      <c r="P27" s="842"/>
      <c r="Q27" s="842"/>
      <c r="R27" s="842"/>
      <c r="S27" s="848"/>
    </row>
    <row r="28" spans="2:19" ht="30" customHeight="1">
      <c r="B28" s="835"/>
      <c r="C28" s="844" t="s">
        <v>1407</v>
      </c>
      <c r="D28" s="842"/>
      <c r="E28" s="842"/>
      <c r="F28" s="842"/>
      <c r="G28" s="842"/>
      <c r="H28" s="842"/>
      <c r="I28" s="842"/>
      <c r="J28" s="842"/>
      <c r="K28" s="835"/>
      <c r="L28" s="842"/>
      <c r="M28" s="842"/>
      <c r="N28" s="842"/>
      <c r="O28" s="842"/>
      <c r="P28" s="842"/>
      <c r="Q28" s="842"/>
      <c r="R28" s="842"/>
      <c r="S28" s="848"/>
    </row>
    <row r="29" spans="2:19" ht="30" customHeight="1">
      <c r="B29" s="835"/>
      <c r="C29" s="844" t="s">
        <v>1418</v>
      </c>
      <c r="D29" s="842"/>
      <c r="E29" s="842"/>
      <c r="F29" s="842"/>
      <c r="G29" s="842"/>
      <c r="H29" s="842"/>
      <c r="I29" s="842"/>
      <c r="J29" s="842"/>
      <c r="K29" s="835"/>
      <c r="L29" s="842"/>
      <c r="M29" s="842"/>
      <c r="N29" s="842"/>
      <c r="O29" s="842"/>
      <c r="P29" s="842"/>
      <c r="Q29" s="842"/>
      <c r="R29" s="842"/>
      <c r="S29" s="848"/>
    </row>
    <row r="30" spans="2:19" ht="30" customHeight="1">
      <c r="B30" s="835"/>
      <c r="C30" s="842"/>
      <c r="D30" s="842"/>
      <c r="E30" s="842"/>
      <c r="F30" s="842"/>
      <c r="G30" s="842"/>
      <c r="H30" s="842"/>
      <c r="I30" s="842"/>
      <c r="J30" s="842"/>
      <c r="K30" s="835"/>
      <c r="L30" s="842"/>
      <c r="M30" s="842"/>
      <c r="N30" s="842"/>
      <c r="O30" s="842"/>
      <c r="P30" s="842"/>
      <c r="Q30" s="842"/>
      <c r="R30" s="842"/>
      <c r="S30" s="848"/>
    </row>
    <row r="31" spans="2:19" ht="30" customHeight="1">
      <c r="B31" s="837"/>
      <c r="C31" s="845"/>
      <c r="D31" s="845"/>
      <c r="E31" s="845"/>
      <c r="F31" s="845"/>
      <c r="G31" s="845"/>
      <c r="H31" s="845"/>
      <c r="I31" s="845"/>
      <c r="J31" s="845"/>
      <c r="K31" s="837"/>
      <c r="L31" s="845"/>
      <c r="M31" s="845"/>
      <c r="N31" s="845"/>
      <c r="O31" s="845"/>
      <c r="P31" s="845"/>
      <c r="Q31" s="845"/>
      <c r="R31" s="845"/>
      <c r="S31" s="849"/>
    </row>
    <row r="32" spans="2:19" ht="30" customHeight="1"/>
    <row r="33" spans="2:19" ht="30" customHeight="1">
      <c r="B33" s="2369" t="s">
        <v>1</v>
      </c>
      <c r="C33" s="2372"/>
      <c r="D33" s="2372"/>
      <c r="E33" s="2372"/>
      <c r="F33" s="2372"/>
      <c r="G33" s="2372"/>
      <c r="H33" s="2372"/>
      <c r="I33" s="2372"/>
      <c r="J33" s="2372"/>
      <c r="K33" s="2372"/>
      <c r="L33" s="2372"/>
      <c r="M33" s="2372"/>
      <c r="N33" s="2372"/>
      <c r="O33" s="2372"/>
      <c r="P33" s="2372"/>
      <c r="Q33" s="2372"/>
      <c r="R33" s="2372"/>
      <c r="S33" s="2373"/>
    </row>
    <row r="34" spans="2:19" ht="30.75" customHeight="1">
      <c r="B34" s="835"/>
      <c r="C34" s="842"/>
      <c r="D34" s="842"/>
      <c r="E34" s="842"/>
      <c r="F34" s="842"/>
      <c r="G34" s="842"/>
      <c r="H34" s="842"/>
      <c r="I34" s="842"/>
      <c r="J34" s="842"/>
      <c r="K34" s="842"/>
      <c r="L34" s="842"/>
      <c r="M34" s="842"/>
      <c r="N34" s="842"/>
      <c r="O34" s="842"/>
      <c r="P34" s="842"/>
      <c r="Q34" s="842"/>
      <c r="R34" s="842"/>
      <c r="S34" s="848"/>
    </row>
    <row r="35" spans="2:19" ht="30.75" customHeight="1">
      <c r="B35" s="835"/>
      <c r="D35" s="842"/>
      <c r="E35" s="842"/>
      <c r="F35" s="842"/>
      <c r="G35" s="842"/>
      <c r="H35" s="842"/>
      <c r="I35" s="842"/>
      <c r="J35" s="842"/>
      <c r="K35" s="842"/>
      <c r="L35" s="842"/>
      <c r="M35" s="842"/>
      <c r="N35" s="842"/>
      <c r="O35" s="842"/>
      <c r="P35" s="842"/>
      <c r="Q35" s="842"/>
      <c r="R35" s="842"/>
      <c r="S35" s="848"/>
    </row>
    <row r="36" spans="2:19" ht="30.75" customHeight="1">
      <c r="B36" s="835"/>
      <c r="C36" s="844" t="s">
        <v>1102</v>
      </c>
      <c r="D36" s="842"/>
      <c r="E36" s="842"/>
      <c r="F36" s="842"/>
      <c r="G36" s="842"/>
      <c r="H36" s="842"/>
      <c r="I36" s="842"/>
      <c r="J36" s="842"/>
      <c r="K36" s="842"/>
      <c r="L36" s="842"/>
      <c r="M36" s="842"/>
      <c r="N36" s="842"/>
      <c r="O36" s="842"/>
      <c r="P36" s="842"/>
      <c r="Q36" s="842"/>
      <c r="R36" s="842"/>
      <c r="S36" s="848"/>
    </row>
    <row r="37" spans="2:19" ht="30.75" customHeight="1">
      <c r="B37" s="835"/>
      <c r="C37" s="844" t="s">
        <v>1167</v>
      </c>
      <c r="D37" s="842"/>
      <c r="E37" s="842"/>
      <c r="F37" s="842"/>
      <c r="G37" s="842"/>
      <c r="H37" s="842"/>
      <c r="I37" s="842"/>
      <c r="J37" s="842"/>
      <c r="K37" s="842"/>
      <c r="L37" s="842"/>
      <c r="M37" s="842"/>
      <c r="N37" s="842"/>
      <c r="O37" s="842"/>
      <c r="P37" s="842"/>
      <c r="Q37" s="842"/>
      <c r="R37" s="842"/>
      <c r="S37" s="848"/>
    </row>
    <row r="38" spans="2:19" ht="30.75" customHeight="1">
      <c r="B38" s="835"/>
      <c r="C38" s="842"/>
      <c r="D38" s="842"/>
      <c r="E38" s="842"/>
      <c r="F38" s="842"/>
      <c r="G38" s="842"/>
      <c r="H38" s="842"/>
      <c r="I38" s="842"/>
      <c r="J38" s="842"/>
      <c r="K38" s="842"/>
      <c r="L38" s="842"/>
      <c r="M38" s="842"/>
      <c r="N38" s="842"/>
      <c r="O38" s="842"/>
      <c r="P38" s="842"/>
      <c r="Q38" s="842"/>
      <c r="R38" s="842"/>
      <c r="S38" s="848"/>
    </row>
    <row r="39" spans="2:19" ht="30.75" customHeight="1">
      <c r="B39" s="835"/>
      <c r="C39" s="842"/>
      <c r="D39" s="842"/>
      <c r="E39" s="842"/>
      <c r="F39" s="842"/>
      <c r="G39" s="842"/>
      <c r="H39" s="842"/>
      <c r="I39" s="842"/>
      <c r="J39" s="842"/>
      <c r="K39" s="842"/>
      <c r="L39" s="842"/>
      <c r="M39" s="842"/>
      <c r="N39" s="842"/>
      <c r="O39" s="842"/>
      <c r="P39" s="842"/>
      <c r="Q39" s="842"/>
      <c r="R39" s="842"/>
      <c r="S39" s="848"/>
    </row>
    <row r="40" spans="2:19" ht="30.75" customHeight="1">
      <c r="B40" s="835"/>
      <c r="C40" s="842"/>
      <c r="D40" s="842"/>
      <c r="E40" s="842"/>
      <c r="F40" s="842"/>
      <c r="G40" s="842"/>
      <c r="H40" s="842"/>
      <c r="I40" s="842"/>
      <c r="J40" s="842"/>
      <c r="K40" s="842"/>
      <c r="L40" s="842"/>
      <c r="M40" s="842"/>
      <c r="N40" s="842"/>
      <c r="O40" s="842"/>
      <c r="P40" s="842"/>
      <c r="Q40" s="842"/>
      <c r="R40" s="842"/>
      <c r="S40" s="848"/>
    </row>
    <row r="41" spans="2:19" ht="30.75" customHeight="1">
      <c r="B41" s="835"/>
      <c r="C41" s="842"/>
      <c r="D41" s="842"/>
      <c r="E41" s="842"/>
      <c r="F41" s="842"/>
      <c r="G41" s="842"/>
      <c r="H41" s="842"/>
      <c r="I41" s="842"/>
      <c r="J41" s="842"/>
      <c r="K41" s="842"/>
      <c r="L41" s="842"/>
      <c r="M41" s="842"/>
      <c r="N41" s="839"/>
      <c r="O41" s="839"/>
      <c r="P41" s="839"/>
      <c r="Q41" s="839"/>
      <c r="R41" s="839"/>
      <c r="S41" s="854"/>
    </row>
    <row r="42" spans="2:19" ht="30.75" customHeight="1">
      <c r="B42" s="837"/>
      <c r="C42" s="845"/>
      <c r="D42" s="845"/>
      <c r="E42" s="845"/>
      <c r="F42" s="845"/>
      <c r="G42" s="845"/>
      <c r="H42" s="845"/>
      <c r="I42" s="845"/>
      <c r="J42" s="845"/>
      <c r="K42" s="845"/>
      <c r="L42" s="845"/>
      <c r="M42" s="845"/>
      <c r="N42" s="852"/>
      <c r="O42" s="852"/>
      <c r="P42" s="852"/>
      <c r="Q42" s="852"/>
      <c r="R42" s="852"/>
      <c r="S42" s="855"/>
    </row>
    <row r="43" spans="2:19" ht="30" customHeight="1">
      <c r="B43" s="2375" t="s">
        <v>1002</v>
      </c>
      <c r="C43" s="2375"/>
      <c r="D43" s="2375"/>
      <c r="E43" s="2377"/>
      <c r="F43" s="2377"/>
      <c r="G43" s="2377"/>
      <c r="H43" s="2377"/>
      <c r="I43" s="2377"/>
      <c r="J43" s="2377"/>
      <c r="K43" s="2377"/>
      <c r="L43" s="2377"/>
      <c r="M43" s="2375" t="s">
        <v>704</v>
      </c>
      <c r="N43" s="2375"/>
      <c r="O43" s="2375"/>
      <c r="P43" s="2377"/>
      <c r="Q43" s="2377"/>
      <c r="R43" s="2377"/>
      <c r="S43" s="2377"/>
    </row>
    <row r="44" spans="2:19" ht="30" customHeight="1">
      <c r="B44" s="2376"/>
      <c r="C44" s="2376"/>
      <c r="D44" s="2376"/>
      <c r="E44" s="2378"/>
      <c r="F44" s="2378"/>
      <c r="G44" s="2378"/>
      <c r="H44" s="2378"/>
      <c r="I44" s="2378"/>
      <c r="J44" s="2378"/>
      <c r="K44" s="2378"/>
      <c r="L44" s="2378"/>
      <c r="M44" s="2376"/>
      <c r="N44" s="2376"/>
      <c r="O44" s="2376"/>
      <c r="P44" s="2378"/>
      <c r="Q44" s="2378"/>
      <c r="R44" s="2378"/>
      <c r="S44" s="2378"/>
    </row>
  </sheetData>
  <mergeCells count="20">
    <mergeCell ref="B10:S10"/>
    <mergeCell ref="B33:S33"/>
    <mergeCell ref="B1:E2"/>
    <mergeCell ref="B43:D44"/>
    <mergeCell ref="E43:L44"/>
    <mergeCell ref="M43:O44"/>
    <mergeCell ref="P43:S44"/>
    <mergeCell ref="B7:C7"/>
    <mergeCell ref="D7:I7"/>
    <mergeCell ref="K7:L7"/>
    <mergeCell ref="M7:S7"/>
    <mergeCell ref="B8:C8"/>
    <mergeCell ref="D8:I8"/>
    <mergeCell ref="K8:L8"/>
    <mergeCell ref="M8:S8"/>
    <mergeCell ref="B4:S4"/>
    <mergeCell ref="B6:C6"/>
    <mergeCell ref="D6:I6"/>
    <mergeCell ref="K6:L6"/>
    <mergeCell ref="M6:S6"/>
  </mergeCells>
  <phoneticPr fontId="7"/>
  <hyperlinks>
    <hyperlink ref="U2" location="チェック表!A1" display="戻る"/>
  </hyperlinks>
  <pageMargins left="0.25" right="0.25"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showGridLines="0" view="pageBreakPreview" topLeftCell="C1" zoomScale="110" zoomScaleNormal="120" zoomScaleSheetLayoutView="110" workbookViewId="0">
      <selection activeCell="L9" sqref="L9:AF9"/>
    </sheetView>
  </sheetViews>
  <sheetFormatPr defaultColWidth="2.25" defaultRowHeight="13.5"/>
  <cols>
    <col min="1" max="1" width="1.125" style="152" customWidth="1"/>
    <col min="2" max="2" width="2.25" style="100"/>
    <col min="3" max="5" width="2.25" style="152"/>
    <col min="6" max="6" width="2.5" style="152" bestFit="1" customWidth="1"/>
    <col min="7" max="20" width="2.25" style="152"/>
    <col min="21" max="21" width="2.5" style="152" bestFit="1" customWidth="1"/>
    <col min="22" max="26" width="2.25" style="152"/>
    <col min="27" max="38" width="2.75" style="152" customWidth="1"/>
    <col min="39" max="256" width="2.25" style="152"/>
    <col min="257" max="257" width="1.125" style="152" customWidth="1"/>
    <col min="258" max="261" width="2.25" style="152"/>
    <col min="262" max="262" width="2.5" style="152" bestFit="1" customWidth="1"/>
    <col min="263" max="276" width="2.25" style="152"/>
    <col min="277" max="277" width="2.5" style="152" bestFit="1" customWidth="1"/>
    <col min="278" max="282" width="2.25" style="152"/>
    <col min="283" max="294" width="2.75" style="152" customWidth="1"/>
    <col min="295" max="512" width="2.25" style="152"/>
    <col min="513" max="513" width="1.125" style="152" customWidth="1"/>
    <col min="514" max="517" width="2.25" style="152"/>
    <col min="518" max="518" width="2.5" style="152" bestFit="1" customWidth="1"/>
    <col min="519" max="532" width="2.25" style="152"/>
    <col min="533" max="533" width="2.5" style="152" bestFit="1" customWidth="1"/>
    <col min="534" max="538" width="2.25" style="152"/>
    <col min="539" max="550" width="2.75" style="152" customWidth="1"/>
    <col min="551" max="768" width="2.25" style="152"/>
    <col min="769" max="769" width="1.125" style="152" customWidth="1"/>
    <col min="770" max="773" width="2.25" style="152"/>
    <col min="774" max="774" width="2.5" style="152" bestFit="1" customWidth="1"/>
    <col min="775" max="788" width="2.25" style="152"/>
    <col min="789" max="789" width="2.5" style="152" bestFit="1" customWidth="1"/>
    <col min="790" max="794" width="2.25" style="152"/>
    <col min="795" max="806" width="2.75" style="152" customWidth="1"/>
    <col min="807" max="1024" width="2.25" style="152"/>
    <col min="1025" max="1025" width="1.125" style="152" customWidth="1"/>
    <col min="1026" max="1029" width="2.25" style="152"/>
    <col min="1030" max="1030" width="2.5" style="152" bestFit="1" customWidth="1"/>
    <col min="1031" max="1044" width="2.25" style="152"/>
    <col min="1045" max="1045" width="2.5" style="152" bestFit="1" customWidth="1"/>
    <col min="1046" max="1050" width="2.25" style="152"/>
    <col min="1051" max="1062" width="2.75" style="152" customWidth="1"/>
    <col min="1063" max="1280" width="2.25" style="152"/>
    <col min="1281" max="1281" width="1.125" style="152" customWidth="1"/>
    <col min="1282" max="1285" width="2.25" style="152"/>
    <col min="1286" max="1286" width="2.5" style="152" bestFit="1" customWidth="1"/>
    <col min="1287" max="1300" width="2.25" style="152"/>
    <col min="1301" max="1301" width="2.5" style="152" bestFit="1" customWidth="1"/>
    <col min="1302" max="1306" width="2.25" style="152"/>
    <col min="1307" max="1318" width="2.75" style="152" customWidth="1"/>
    <col min="1319" max="1536" width="2.25" style="152"/>
    <col min="1537" max="1537" width="1.125" style="152" customWidth="1"/>
    <col min="1538" max="1541" width="2.25" style="152"/>
    <col min="1542" max="1542" width="2.5" style="152" bestFit="1" customWidth="1"/>
    <col min="1543" max="1556" width="2.25" style="152"/>
    <col min="1557" max="1557" width="2.5" style="152" bestFit="1" customWidth="1"/>
    <col min="1558" max="1562" width="2.25" style="152"/>
    <col min="1563" max="1574" width="2.75" style="152" customWidth="1"/>
    <col min="1575" max="1792" width="2.25" style="152"/>
    <col min="1793" max="1793" width="1.125" style="152" customWidth="1"/>
    <col min="1794" max="1797" width="2.25" style="152"/>
    <col min="1798" max="1798" width="2.5" style="152" bestFit="1" customWidth="1"/>
    <col min="1799" max="1812" width="2.25" style="152"/>
    <col min="1813" max="1813" width="2.5" style="152" bestFit="1" customWidth="1"/>
    <col min="1814" max="1818" width="2.25" style="152"/>
    <col min="1819" max="1830" width="2.75" style="152" customWidth="1"/>
    <col min="1831" max="2048" width="2.25" style="152"/>
    <col min="2049" max="2049" width="1.125" style="152" customWidth="1"/>
    <col min="2050" max="2053" width="2.25" style="152"/>
    <col min="2054" max="2054" width="2.5" style="152" bestFit="1" customWidth="1"/>
    <col min="2055" max="2068" width="2.25" style="152"/>
    <col min="2069" max="2069" width="2.5" style="152" bestFit="1" customWidth="1"/>
    <col min="2070" max="2074" width="2.25" style="152"/>
    <col min="2075" max="2086" width="2.75" style="152" customWidth="1"/>
    <col min="2087" max="2304" width="2.25" style="152"/>
    <col min="2305" max="2305" width="1.125" style="152" customWidth="1"/>
    <col min="2306" max="2309" width="2.25" style="152"/>
    <col min="2310" max="2310" width="2.5" style="152" bestFit="1" customWidth="1"/>
    <col min="2311" max="2324" width="2.25" style="152"/>
    <col min="2325" max="2325" width="2.5" style="152" bestFit="1" customWidth="1"/>
    <col min="2326" max="2330" width="2.25" style="152"/>
    <col min="2331" max="2342" width="2.75" style="152" customWidth="1"/>
    <col min="2343" max="2560" width="2.25" style="152"/>
    <col min="2561" max="2561" width="1.125" style="152" customWidth="1"/>
    <col min="2562" max="2565" width="2.25" style="152"/>
    <col min="2566" max="2566" width="2.5" style="152" bestFit="1" customWidth="1"/>
    <col min="2567" max="2580" width="2.25" style="152"/>
    <col min="2581" max="2581" width="2.5" style="152" bestFit="1" customWidth="1"/>
    <col min="2582" max="2586" width="2.25" style="152"/>
    <col min="2587" max="2598" width="2.75" style="152" customWidth="1"/>
    <col min="2599" max="2816" width="2.25" style="152"/>
    <col min="2817" max="2817" width="1.125" style="152" customWidth="1"/>
    <col min="2818" max="2821" width="2.25" style="152"/>
    <col min="2822" max="2822" width="2.5" style="152" bestFit="1" customWidth="1"/>
    <col min="2823" max="2836" width="2.25" style="152"/>
    <col min="2837" max="2837" width="2.5" style="152" bestFit="1" customWidth="1"/>
    <col min="2838" max="2842" width="2.25" style="152"/>
    <col min="2843" max="2854" width="2.75" style="152" customWidth="1"/>
    <col min="2855" max="3072" width="2.25" style="152"/>
    <col min="3073" max="3073" width="1.125" style="152" customWidth="1"/>
    <col min="3074" max="3077" width="2.25" style="152"/>
    <col min="3078" max="3078" width="2.5" style="152" bestFit="1" customWidth="1"/>
    <col min="3079" max="3092" width="2.25" style="152"/>
    <col min="3093" max="3093" width="2.5" style="152" bestFit="1" customWidth="1"/>
    <col min="3094" max="3098" width="2.25" style="152"/>
    <col min="3099" max="3110" width="2.75" style="152" customWidth="1"/>
    <col min="3111" max="3328" width="2.25" style="152"/>
    <col min="3329" max="3329" width="1.125" style="152" customWidth="1"/>
    <col min="3330" max="3333" width="2.25" style="152"/>
    <col min="3334" max="3334" width="2.5" style="152" bestFit="1" customWidth="1"/>
    <col min="3335" max="3348" width="2.25" style="152"/>
    <col min="3349" max="3349" width="2.5" style="152" bestFit="1" customWidth="1"/>
    <col min="3350" max="3354" width="2.25" style="152"/>
    <col min="3355" max="3366" width="2.75" style="152" customWidth="1"/>
    <col min="3367" max="3584" width="2.25" style="152"/>
    <col min="3585" max="3585" width="1.125" style="152" customWidth="1"/>
    <col min="3586" max="3589" width="2.25" style="152"/>
    <col min="3590" max="3590" width="2.5" style="152" bestFit="1" customWidth="1"/>
    <col min="3591" max="3604" width="2.25" style="152"/>
    <col min="3605" max="3605" width="2.5" style="152" bestFit="1" customWidth="1"/>
    <col min="3606" max="3610" width="2.25" style="152"/>
    <col min="3611" max="3622" width="2.75" style="152" customWidth="1"/>
    <col min="3623" max="3840" width="2.25" style="152"/>
    <col min="3841" max="3841" width="1.125" style="152" customWidth="1"/>
    <col min="3842" max="3845" width="2.25" style="152"/>
    <col min="3846" max="3846" width="2.5" style="152" bestFit="1" customWidth="1"/>
    <col min="3847" max="3860" width="2.25" style="152"/>
    <col min="3861" max="3861" width="2.5" style="152" bestFit="1" customWidth="1"/>
    <col min="3862" max="3866" width="2.25" style="152"/>
    <col min="3867" max="3878" width="2.75" style="152" customWidth="1"/>
    <col min="3879" max="4096" width="2.25" style="152"/>
    <col min="4097" max="4097" width="1.125" style="152" customWidth="1"/>
    <col min="4098" max="4101" width="2.25" style="152"/>
    <col min="4102" max="4102" width="2.5" style="152" bestFit="1" customWidth="1"/>
    <col min="4103" max="4116" width="2.25" style="152"/>
    <col min="4117" max="4117" width="2.5" style="152" bestFit="1" customWidth="1"/>
    <col min="4118" max="4122" width="2.25" style="152"/>
    <col min="4123" max="4134" width="2.75" style="152" customWidth="1"/>
    <col min="4135" max="4352" width="2.25" style="152"/>
    <col min="4353" max="4353" width="1.125" style="152" customWidth="1"/>
    <col min="4354" max="4357" width="2.25" style="152"/>
    <col min="4358" max="4358" width="2.5" style="152" bestFit="1" customWidth="1"/>
    <col min="4359" max="4372" width="2.25" style="152"/>
    <col min="4373" max="4373" width="2.5" style="152" bestFit="1" customWidth="1"/>
    <col min="4374" max="4378" width="2.25" style="152"/>
    <col min="4379" max="4390" width="2.75" style="152" customWidth="1"/>
    <col min="4391" max="4608" width="2.25" style="152"/>
    <col min="4609" max="4609" width="1.125" style="152" customWidth="1"/>
    <col min="4610" max="4613" width="2.25" style="152"/>
    <col min="4614" max="4614" width="2.5" style="152" bestFit="1" customWidth="1"/>
    <col min="4615" max="4628" width="2.25" style="152"/>
    <col min="4629" max="4629" width="2.5" style="152" bestFit="1" customWidth="1"/>
    <col min="4630" max="4634" width="2.25" style="152"/>
    <col min="4635" max="4646" width="2.75" style="152" customWidth="1"/>
    <col min="4647" max="4864" width="2.25" style="152"/>
    <col min="4865" max="4865" width="1.125" style="152" customWidth="1"/>
    <col min="4866" max="4869" width="2.25" style="152"/>
    <col min="4870" max="4870" width="2.5" style="152" bestFit="1" customWidth="1"/>
    <col min="4871" max="4884" width="2.25" style="152"/>
    <col min="4885" max="4885" width="2.5" style="152" bestFit="1" customWidth="1"/>
    <col min="4886" max="4890" width="2.25" style="152"/>
    <col min="4891" max="4902" width="2.75" style="152" customWidth="1"/>
    <col min="4903" max="5120" width="2.25" style="152"/>
    <col min="5121" max="5121" width="1.125" style="152" customWidth="1"/>
    <col min="5122" max="5125" width="2.25" style="152"/>
    <col min="5126" max="5126" width="2.5" style="152" bestFit="1" customWidth="1"/>
    <col min="5127" max="5140" width="2.25" style="152"/>
    <col min="5141" max="5141" width="2.5" style="152" bestFit="1" customWidth="1"/>
    <col min="5142" max="5146" width="2.25" style="152"/>
    <col min="5147" max="5158" width="2.75" style="152" customWidth="1"/>
    <col min="5159" max="5376" width="2.25" style="152"/>
    <col min="5377" max="5377" width="1.125" style="152" customWidth="1"/>
    <col min="5378" max="5381" width="2.25" style="152"/>
    <col min="5382" max="5382" width="2.5" style="152" bestFit="1" customWidth="1"/>
    <col min="5383" max="5396" width="2.25" style="152"/>
    <col min="5397" max="5397" width="2.5" style="152" bestFit="1" customWidth="1"/>
    <col min="5398" max="5402" width="2.25" style="152"/>
    <col min="5403" max="5414" width="2.75" style="152" customWidth="1"/>
    <col min="5415" max="5632" width="2.25" style="152"/>
    <col min="5633" max="5633" width="1.125" style="152" customWidth="1"/>
    <col min="5634" max="5637" width="2.25" style="152"/>
    <col min="5638" max="5638" width="2.5" style="152" bestFit="1" customWidth="1"/>
    <col min="5639" max="5652" width="2.25" style="152"/>
    <col min="5653" max="5653" width="2.5" style="152" bestFit="1" customWidth="1"/>
    <col min="5654" max="5658" width="2.25" style="152"/>
    <col min="5659" max="5670" width="2.75" style="152" customWidth="1"/>
    <col min="5671" max="5888" width="2.25" style="152"/>
    <col min="5889" max="5889" width="1.125" style="152" customWidth="1"/>
    <col min="5890" max="5893" width="2.25" style="152"/>
    <col min="5894" max="5894" width="2.5" style="152" bestFit="1" customWidth="1"/>
    <col min="5895" max="5908" width="2.25" style="152"/>
    <col min="5909" max="5909" width="2.5" style="152" bestFit="1" customWidth="1"/>
    <col min="5910" max="5914" width="2.25" style="152"/>
    <col min="5915" max="5926" width="2.75" style="152" customWidth="1"/>
    <col min="5927" max="6144" width="2.25" style="152"/>
    <col min="6145" max="6145" width="1.125" style="152" customWidth="1"/>
    <col min="6146" max="6149" width="2.25" style="152"/>
    <col min="6150" max="6150" width="2.5" style="152" bestFit="1" customWidth="1"/>
    <col min="6151" max="6164" width="2.25" style="152"/>
    <col min="6165" max="6165" width="2.5" style="152" bestFit="1" customWidth="1"/>
    <col min="6166" max="6170" width="2.25" style="152"/>
    <col min="6171" max="6182" width="2.75" style="152" customWidth="1"/>
    <col min="6183" max="6400" width="2.25" style="152"/>
    <col min="6401" max="6401" width="1.125" style="152" customWidth="1"/>
    <col min="6402" max="6405" width="2.25" style="152"/>
    <col min="6406" max="6406" width="2.5" style="152" bestFit="1" customWidth="1"/>
    <col min="6407" max="6420" width="2.25" style="152"/>
    <col min="6421" max="6421" width="2.5" style="152" bestFit="1" customWidth="1"/>
    <col min="6422" max="6426" width="2.25" style="152"/>
    <col min="6427" max="6438" width="2.75" style="152" customWidth="1"/>
    <col min="6439" max="6656" width="2.25" style="152"/>
    <col min="6657" max="6657" width="1.125" style="152" customWidth="1"/>
    <col min="6658" max="6661" width="2.25" style="152"/>
    <col min="6662" max="6662" width="2.5" style="152" bestFit="1" customWidth="1"/>
    <col min="6663" max="6676" width="2.25" style="152"/>
    <col min="6677" max="6677" width="2.5" style="152" bestFit="1" customWidth="1"/>
    <col min="6678" max="6682" width="2.25" style="152"/>
    <col min="6683" max="6694" width="2.75" style="152" customWidth="1"/>
    <col min="6695" max="6912" width="2.25" style="152"/>
    <col min="6913" max="6913" width="1.125" style="152" customWidth="1"/>
    <col min="6914" max="6917" width="2.25" style="152"/>
    <col min="6918" max="6918" width="2.5" style="152" bestFit="1" customWidth="1"/>
    <col min="6919" max="6932" width="2.25" style="152"/>
    <col min="6933" max="6933" width="2.5" style="152" bestFit="1" customWidth="1"/>
    <col min="6934" max="6938" width="2.25" style="152"/>
    <col min="6939" max="6950" width="2.75" style="152" customWidth="1"/>
    <col min="6951" max="7168" width="2.25" style="152"/>
    <col min="7169" max="7169" width="1.125" style="152" customWidth="1"/>
    <col min="7170" max="7173" width="2.25" style="152"/>
    <col min="7174" max="7174" width="2.5" style="152" bestFit="1" customWidth="1"/>
    <col min="7175" max="7188" width="2.25" style="152"/>
    <col min="7189" max="7189" width="2.5" style="152" bestFit="1" customWidth="1"/>
    <col min="7190" max="7194" width="2.25" style="152"/>
    <col min="7195" max="7206" width="2.75" style="152" customWidth="1"/>
    <col min="7207" max="7424" width="2.25" style="152"/>
    <col min="7425" max="7425" width="1.125" style="152" customWidth="1"/>
    <col min="7426" max="7429" width="2.25" style="152"/>
    <col min="7430" max="7430" width="2.5" style="152" bestFit="1" customWidth="1"/>
    <col min="7431" max="7444" width="2.25" style="152"/>
    <col min="7445" max="7445" width="2.5" style="152" bestFit="1" customWidth="1"/>
    <col min="7446" max="7450" width="2.25" style="152"/>
    <col min="7451" max="7462" width="2.75" style="152" customWidth="1"/>
    <col min="7463" max="7680" width="2.25" style="152"/>
    <col min="7681" max="7681" width="1.125" style="152" customWidth="1"/>
    <col min="7682" max="7685" width="2.25" style="152"/>
    <col min="7686" max="7686" width="2.5" style="152" bestFit="1" customWidth="1"/>
    <col min="7687" max="7700" width="2.25" style="152"/>
    <col min="7701" max="7701" width="2.5" style="152" bestFit="1" customWidth="1"/>
    <col min="7702" max="7706" width="2.25" style="152"/>
    <col min="7707" max="7718" width="2.75" style="152" customWidth="1"/>
    <col min="7719" max="7936" width="2.25" style="152"/>
    <col min="7937" max="7937" width="1.125" style="152" customWidth="1"/>
    <col min="7938" max="7941" width="2.25" style="152"/>
    <col min="7942" max="7942" width="2.5" style="152" bestFit="1" customWidth="1"/>
    <col min="7943" max="7956" width="2.25" style="152"/>
    <col min="7957" max="7957" width="2.5" style="152" bestFit="1" customWidth="1"/>
    <col min="7958" max="7962" width="2.25" style="152"/>
    <col min="7963" max="7974" width="2.75" style="152" customWidth="1"/>
    <col min="7975" max="8192" width="2.25" style="152"/>
    <col min="8193" max="8193" width="1.125" style="152" customWidth="1"/>
    <col min="8194" max="8197" width="2.25" style="152"/>
    <col min="8198" max="8198" width="2.5" style="152" bestFit="1" customWidth="1"/>
    <col min="8199" max="8212" width="2.25" style="152"/>
    <col min="8213" max="8213" width="2.5" style="152" bestFit="1" customWidth="1"/>
    <col min="8214" max="8218" width="2.25" style="152"/>
    <col min="8219" max="8230" width="2.75" style="152" customWidth="1"/>
    <col min="8231" max="8448" width="2.25" style="152"/>
    <col min="8449" max="8449" width="1.125" style="152" customWidth="1"/>
    <col min="8450" max="8453" width="2.25" style="152"/>
    <col min="8454" max="8454" width="2.5" style="152" bestFit="1" customWidth="1"/>
    <col min="8455" max="8468" width="2.25" style="152"/>
    <col min="8469" max="8469" width="2.5" style="152" bestFit="1" customWidth="1"/>
    <col min="8470" max="8474" width="2.25" style="152"/>
    <col min="8475" max="8486" width="2.75" style="152" customWidth="1"/>
    <col min="8487" max="8704" width="2.25" style="152"/>
    <col min="8705" max="8705" width="1.125" style="152" customWidth="1"/>
    <col min="8706" max="8709" width="2.25" style="152"/>
    <col min="8710" max="8710" width="2.5" style="152" bestFit="1" customWidth="1"/>
    <col min="8711" max="8724" width="2.25" style="152"/>
    <col min="8725" max="8725" width="2.5" style="152" bestFit="1" customWidth="1"/>
    <col min="8726" max="8730" width="2.25" style="152"/>
    <col min="8731" max="8742" width="2.75" style="152" customWidth="1"/>
    <col min="8743" max="8960" width="2.25" style="152"/>
    <col min="8961" max="8961" width="1.125" style="152" customWidth="1"/>
    <col min="8962" max="8965" width="2.25" style="152"/>
    <col min="8966" max="8966" width="2.5" style="152" bestFit="1" customWidth="1"/>
    <col min="8967" max="8980" width="2.25" style="152"/>
    <col min="8981" max="8981" width="2.5" style="152" bestFit="1" customWidth="1"/>
    <col min="8982" max="8986" width="2.25" style="152"/>
    <col min="8987" max="8998" width="2.75" style="152" customWidth="1"/>
    <col min="8999" max="9216" width="2.25" style="152"/>
    <col min="9217" max="9217" width="1.125" style="152" customWidth="1"/>
    <col min="9218" max="9221" width="2.25" style="152"/>
    <col min="9222" max="9222" width="2.5" style="152" bestFit="1" customWidth="1"/>
    <col min="9223" max="9236" width="2.25" style="152"/>
    <col min="9237" max="9237" width="2.5" style="152" bestFit="1" customWidth="1"/>
    <col min="9238" max="9242" width="2.25" style="152"/>
    <col min="9243" max="9254" width="2.75" style="152" customWidth="1"/>
    <col min="9255" max="9472" width="2.25" style="152"/>
    <col min="9473" max="9473" width="1.125" style="152" customWidth="1"/>
    <col min="9474" max="9477" width="2.25" style="152"/>
    <col min="9478" max="9478" width="2.5" style="152" bestFit="1" customWidth="1"/>
    <col min="9479" max="9492" width="2.25" style="152"/>
    <col min="9493" max="9493" width="2.5" style="152" bestFit="1" customWidth="1"/>
    <col min="9494" max="9498" width="2.25" style="152"/>
    <col min="9499" max="9510" width="2.75" style="152" customWidth="1"/>
    <col min="9511" max="9728" width="2.25" style="152"/>
    <col min="9729" max="9729" width="1.125" style="152" customWidth="1"/>
    <col min="9730" max="9733" width="2.25" style="152"/>
    <col min="9734" max="9734" width="2.5" style="152" bestFit="1" customWidth="1"/>
    <col min="9735" max="9748" width="2.25" style="152"/>
    <col min="9749" max="9749" width="2.5" style="152" bestFit="1" customWidth="1"/>
    <col min="9750" max="9754" width="2.25" style="152"/>
    <col min="9755" max="9766" width="2.75" style="152" customWidth="1"/>
    <col min="9767" max="9984" width="2.25" style="152"/>
    <col min="9985" max="9985" width="1.125" style="152" customWidth="1"/>
    <col min="9986" max="9989" width="2.25" style="152"/>
    <col min="9990" max="9990" width="2.5" style="152" bestFit="1" customWidth="1"/>
    <col min="9991" max="10004" width="2.25" style="152"/>
    <col min="10005" max="10005" width="2.5" style="152" bestFit="1" customWidth="1"/>
    <col min="10006" max="10010" width="2.25" style="152"/>
    <col min="10011" max="10022" width="2.75" style="152" customWidth="1"/>
    <col min="10023" max="10240" width="2.25" style="152"/>
    <col min="10241" max="10241" width="1.125" style="152" customWidth="1"/>
    <col min="10242" max="10245" width="2.25" style="152"/>
    <col min="10246" max="10246" width="2.5" style="152" bestFit="1" customWidth="1"/>
    <col min="10247" max="10260" width="2.25" style="152"/>
    <col min="10261" max="10261" width="2.5" style="152" bestFit="1" customWidth="1"/>
    <col min="10262" max="10266" width="2.25" style="152"/>
    <col min="10267" max="10278" width="2.75" style="152" customWidth="1"/>
    <col min="10279" max="10496" width="2.25" style="152"/>
    <col min="10497" max="10497" width="1.125" style="152" customWidth="1"/>
    <col min="10498" max="10501" width="2.25" style="152"/>
    <col min="10502" max="10502" width="2.5" style="152" bestFit="1" customWidth="1"/>
    <col min="10503" max="10516" width="2.25" style="152"/>
    <col min="10517" max="10517" width="2.5" style="152" bestFit="1" customWidth="1"/>
    <col min="10518" max="10522" width="2.25" style="152"/>
    <col min="10523" max="10534" width="2.75" style="152" customWidth="1"/>
    <col min="10535" max="10752" width="2.25" style="152"/>
    <col min="10753" max="10753" width="1.125" style="152" customWidth="1"/>
    <col min="10754" max="10757" width="2.25" style="152"/>
    <col min="10758" max="10758" width="2.5" style="152" bestFit="1" customWidth="1"/>
    <col min="10759" max="10772" width="2.25" style="152"/>
    <col min="10773" max="10773" width="2.5" style="152" bestFit="1" customWidth="1"/>
    <col min="10774" max="10778" width="2.25" style="152"/>
    <col min="10779" max="10790" width="2.75" style="152" customWidth="1"/>
    <col min="10791" max="11008" width="2.25" style="152"/>
    <col min="11009" max="11009" width="1.125" style="152" customWidth="1"/>
    <col min="11010" max="11013" width="2.25" style="152"/>
    <col min="11014" max="11014" width="2.5" style="152" bestFit="1" customWidth="1"/>
    <col min="11015" max="11028" width="2.25" style="152"/>
    <col min="11029" max="11029" width="2.5" style="152" bestFit="1" customWidth="1"/>
    <col min="11030" max="11034" width="2.25" style="152"/>
    <col min="11035" max="11046" width="2.75" style="152" customWidth="1"/>
    <col min="11047" max="11264" width="2.25" style="152"/>
    <col min="11265" max="11265" width="1.125" style="152" customWidth="1"/>
    <col min="11266" max="11269" width="2.25" style="152"/>
    <col min="11270" max="11270" width="2.5" style="152" bestFit="1" customWidth="1"/>
    <col min="11271" max="11284" width="2.25" style="152"/>
    <col min="11285" max="11285" width="2.5" style="152" bestFit="1" customWidth="1"/>
    <col min="11286" max="11290" width="2.25" style="152"/>
    <col min="11291" max="11302" width="2.75" style="152" customWidth="1"/>
    <col min="11303" max="11520" width="2.25" style="152"/>
    <col min="11521" max="11521" width="1.125" style="152" customWidth="1"/>
    <col min="11522" max="11525" width="2.25" style="152"/>
    <col min="11526" max="11526" width="2.5" style="152" bestFit="1" customWidth="1"/>
    <col min="11527" max="11540" width="2.25" style="152"/>
    <col min="11541" max="11541" width="2.5" style="152" bestFit="1" customWidth="1"/>
    <col min="11542" max="11546" width="2.25" style="152"/>
    <col min="11547" max="11558" width="2.75" style="152" customWidth="1"/>
    <col min="11559" max="11776" width="2.25" style="152"/>
    <col min="11777" max="11777" width="1.125" style="152" customWidth="1"/>
    <col min="11778" max="11781" width="2.25" style="152"/>
    <col min="11782" max="11782" width="2.5" style="152" bestFit="1" customWidth="1"/>
    <col min="11783" max="11796" width="2.25" style="152"/>
    <col min="11797" max="11797" width="2.5" style="152" bestFit="1" customWidth="1"/>
    <col min="11798" max="11802" width="2.25" style="152"/>
    <col min="11803" max="11814" width="2.75" style="152" customWidth="1"/>
    <col min="11815" max="12032" width="2.25" style="152"/>
    <col min="12033" max="12033" width="1.125" style="152" customWidth="1"/>
    <col min="12034" max="12037" width="2.25" style="152"/>
    <col min="12038" max="12038" width="2.5" style="152" bestFit="1" customWidth="1"/>
    <col min="12039" max="12052" width="2.25" style="152"/>
    <col min="12053" max="12053" width="2.5" style="152" bestFit="1" customWidth="1"/>
    <col min="12054" max="12058" width="2.25" style="152"/>
    <col min="12059" max="12070" width="2.75" style="152" customWidth="1"/>
    <col min="12071" max="12288" width="2.25" style="152"/>
    <col min="12289" max="12289" width="1.125" style="152" customWidth="1"/>
    <col min="12290" max="12293" width="2.25" style="152"/>
    <col min="12294" max="12294" width="2.5" style="152" bestFit="1" customWidth="1"/>
    <col min="12295" max="12308" width="2.25" style="152"/>
    <col min="12309" max="12309" width="2.5" style="152" bestFit="1" customWidth="1"/>
    <col min="12310" max="12314" width="2.25" style="152"/>
    <col min="12315" max="12326" width="2.75" style="152" customWidth="1"/>
    <col min="12327" max="12544" width="2.25" style="152"/>
    <col min="12545" max="12545" width="1.125" style="152" customWidth="1"/>
    <col min="12546" max="12549" width="2.25" style="152"/>
    <col min="12550" max="12550" width="2.5" style="152" bestFit="1" customWidth="1"/>
    <col min="12551" max="12564" width="2.25" style="152"/>
    <col min="12565" max="12565" width="2.5" style="152" bestFit="1" customWidth="1"/>
    <col min="12566" max="12570" width="2.25" style="152"/>
    <col min="12571" max="12582" width="2.75" style="152" customWidth="1"/>
    <col min="12583" max="12800" width="2.25" style="152"/>
    <col min="12801" max="12801" width="1.125" style="152" customWidth="1"/>
    <col min="12802" max="12805" width="2.25" style="152"/>
    <col min="12806" max="12806" width="2.5" style="152" bestFit="1" customWidth="1"/>
    <col min="12807" max="12820" width="2.25" style="152"/>
    <col min="12821" max="12821" width="2.5" style="152" bestFit="1" customWidth="1"/>
    <col min="12822" max="12826" width="2.25" style="152"/>
    <col min="12827" max="12838" width="2.75" style="152" customWidth="1"/>
    <col min="12839" max="13056" width="2.25" style="152"/>
    <col min="13057" max="13057" width="1.125" style="152" customWidth="1"/>
    <col min="13058" max="13061" width="2.25" style="152"/>
    <col min="13062" max="13062" width="2.5" style="152" bestFit="1" customWidth="1"/>
    <col min="13063" max="13076" width="2.25" style="152"/>
    <col min="13077" max="13077" width="2.5" style="152" bestFit="1" customWidth="1"/>
    <col min="13078" max="13082" width="2.25" style="152"/>
    <col min="13083" max="13094" width="2.75" style="152" customWidth="1"/>
    <col min="13095" max="13312" width="2.25" style="152"/>
    <col min="13313" max="13313" width="1.125" style="152" customWidth="1"/>
    <col min="13314" max="13317" width="2.25" style="152"/>
    <col min="13318" max="13318" width="2.5" style="152" bestFit="1" customWidth="1"/>
    <col min="13319" max="13332" width="2.25" style="152"/>
    <col min="13333" max="13333" width="2.5" style="152" bestFit="1" customWidth="1"/>
    <col min="13334" max="13338" width="2.25" style="152"/>
    <col min="13339" max="13350" width="2.75" style="152" customWidth="1"/>
    <col min="13351" max="13568" width="2.25" style="152"/>
    <col min="13569" max="13569" width="1.125" style="152" customWidth="1"/>
    <col min="13570" max="13573" width="2.25" style="152"/>
    <col min="13574" max="13574" width="2.5" style="152" bestFit="1" customWidth="1"/>
    <col min="13575" max="13588" width="2.25" style="152"/>
    <col min="13589" max="13589" width="2.5" style="152" bestFit="1" customWidth="1"/>
    <col min="13590" max="13594" width="2.25" style="152"/>
    <col min="13595" max="13606" width="2.75" style="152" customWidth="1"/>
    <col min="13607" max="13824" width="2.25" style="152"/>
    <col min="13825" max="13825" width="1.125" style="152" customWidth="1"/>
    <col min="13826" max="13829" width="2.25" style="152"/>
    <col min="13830" max="13830" width="2.5" style="152" bestFit="1" customWidth="1"/>
    <col min="13831" max="13844" width="2.25" style="152"/>
    <col min="13845" max="13845" width="2.5" style="152" bestFit="1" customWidth="1"/>
    <col min="13846" max="13850" width="2.25" style="152"/>
    <col min="13851" max="13862" width="2.75" style="152" customWidth="1"/>
    <col min="13863" max="14080" width="2.25" style="152"/>
    <col min="14081" max="14081" width="1.125" style="152" customWidth="1"/>
    <col min="14082" max="14085" width="2.25" style="152"/>
    <col min="14086" max="14086" width="2.5" style="152" bestFit="1" customWidth="1"/>
    <col min="14087" max="14100" width="2.25" style="152"/>
    <col min="14101" max="14101" width="2.5" style="152" bestFit="1" customWidth="1"/>
    <col min="14102" max="14106" width="2.25" style="152"/>
    <col min="14107" max="14118" width="2.75" style="152" customWidth="1"/>
    <col min="14119" max="14336" width="2.25" style="152"/>
    <col min="14337" max="14337" width="1.125" style="152" customWidth="1"/>
    <col min="14338" max="14341" width="2.25" style="152"/>
    <col min="14342" max="14342" width="2.5" style="152" bestFit="1" customWidth="1"/>
    <col min="14343" max="14356" width="2.25" style="152"/>
    <col min="14357" max="14357" width="2.5" style="152" bestFit="1" customWidth="1"/>
    <col min="14358" max="14362" width="2.25" style="152"/>
    <col min="14363" max="14374" width="2.75" style="152" customWidth="1"/>
    <col min="14375" max="14592" width="2.25" style="152"/>
    <col min="14593" max="14593" width="1.125" style="152" customWidth="1"/>
    <col min="14594" max="14597" width="2.25" style="152"/>
    <col min="14598" max="14598" width="2.5" style="152" bestFit="1" customWidth="1"/>
    <col min="14599" max="14612" width="2.25" style="152"/>
    <col min="14613" max="14613" width="2.5" style="152" bestFit="1" customWidth="1"/>
    <col min="14614" max="14618" width="2.25" style="152"/>
    <col min="14619" max="14630" width="2.75" style="152" customWidth="1"/>
    <col min="14631" max="14848" width="2.25" style="152"/>
    <col min="14849" max="14849" width="1.125" style="152" customWidth="1"/>
    <col min="14850" max="14853" width="2.25" style="152"/>
    <col min="14854" max="14854" width="2.5" style="152" bestFit="1" customWidth="1"/>
    <col min="14855" max="14868" width="2.25" style="152"/>
    <col min="14869" max="14869" width="2.5" style="152" bestFit="1" customWidth="1"/>
    <col min="14870" max="14874" width="2.25" style="152"/>
    <col min="14875" max="14886" width="2.75" style="152" customWidth="1"/>
    <col min="14887" max="15104" width="2.25" style="152"/>
    <col min="15105" max="15105" width="1.125" style="152" customWidth="1"/>
    <col min="15106" max="15109" width="2.25" style="152"/>
    <col min="15110" max="15110" width="2.5" style="152" bestFit="1" customWidth="1"/>
    <col min="15111" max="15124" width="2.25" style="152"/>
    <col min="15125" max="15125" width="2.5" style="152" bestFit="1" customWidth="1"/>
    <col min="15126" max="15130" width="2.25" style="152"/>
    <col min="15131" max="15142" width="2.75" style="152" customWidth="1"/>
    <col min="15143" max="15360" width="2.25" style="152"/>
    <col min="15361" max="15361" width="1.125" style="152" customWidth="1"/>
    <col min="15362" max="15365" width="2.25" style="152"/>
    <col min="15366" max="15366" width="2.5" style="152" bestFit="1" customWidth="1"/>
    <col min="15367" max="15380" width="2.25" style="152"/>
    <col min="15381" max="15381" width="2.5" style="152" bestFit="1" customWidth="1"/>
    <col min="15382" max="15386" width="2.25" style="152"/>
    <col min="15387" max="15398" width="2.75" style="152" customWidth="1"/>
    <col min="15399" max="15616" width="2.25" style="152"/>
    <col min="15617" max="15617" width="1.125" style="152" customWidth="1"/>
    <col min="15618" max="15621" width="2.25" style="152"/>
    <col min="15622" max="15622" width="2.5" style="152" bestFit="1" customWidth="1"/>
    <col min="15623" max="15636" width="2.25" style="152"/>
    <col min="15637" max="15637" width="2.5" style="152" bestFit="1" customWidth="1"/>
    <col min="15638" max="15642" width="2.25" style="152"/>
    <col min="15643" max="15654" width="2.75" style="152" customWidth="1"/>
    <col min="15655" max="15872" width="2.25" style="152"/>
    <col min="15873" max="15873" width="1.125" style="152" customWidth="1"/>
    <col min="15874" max="15877" width="2.25" style="152"/>
    <col min="15878" max="15878" width="2.5" style="152" bestFit="1" customWidth="1"/>
    <col min="15879" max="15892" width="2.25" style="152"/>
    <col min="15893" max="15893" width="2.5" style="152" bestFit="1" customWidth="1"/>
    <col min="15894" max="15898" width="2.25" style="152"/>
    <col min="15899" max="15910" width="2.75" style="152" customWidth="1"/>
    <col min="15911" max="16128" width="2.25" style="152"/>
    <col min="16129" max="16129" width="1.125" style="152" customWidth="1"/>
    <col min="16130" max="16133" width="2.25" style="152"/>
    <col min="16134" max="16134" width="2.5" style="152" bestFit="1" customWidth="1"/>
    <col min="16135" max="16148" width="2.25" style="152"/>
    <col min="16149" max="16149" width="2.5" style="152" bestFit="1" customWidth="1"/>
    <col min="16150" max="16154" width="2.25" style="152"/>
    <col min="16155" max="16166" width="2.75" style="152" customWidth="1"/>
    <col min="16167" max="16384" width="2.25" style="152"/>
  </cols>
  <sheetData>
    <row r="1" spans="1:40">
      <c r="B1" s="102" t="s">
        <v>1013</v>
      </c>
      <c r="AF1" s="1164" t="s">
        <v>296</v>
      </c>
      <c r="AG1" s="1164"/>
      <c r="AH1" s="1164"/>
      <c r="AI1" s="1164"/>
      <c r="AJ1" s="1164"/>
      <c r="AK1" s="1164"/>
      <c r="AL1" s="1164"/>
    </row>
    <row r="3" spans="1:40" ht="17.25" customHeight="1">
      <c r="A3" s="2087" t="s">
        <v>661</v>
      </c>
      <c r="B3" s="2087"/>
      <c r="C3" s="2087"/>
      <c r="D3" s="2087"/>
      <c r="E3" s="2087"/>
      <c r="F3" s="2087"/>
      <c r="G3" s="2087"/>
      <c r="H3" s="2087"/>
      <c r="I3" s="2087"/>
      <c r="J3" s="2087"/>
      <c r="K3" s="2087"/>
      <c r="L3" s="2087"/>
      <c r="M3" s="2087"/>
      <c r="N3" s="2087"/>
      <c r="O3" s="2087"/>
      <c r="P3" s="2087"/>
      <c r="Q3" s="2087"/>
      <c r="R3" s="2087"/>
      <c r="S3" s="2087"/>
      <c r="T3" s="2087"/>
      <c r="U3" s="2087"/>
      <c r="V3" s="2087"/>
      <c r="W3" s="2087"/>
      <c r="X3" s="2087"/>
      <c r="Y3" s="2087"/>
      <c r="Z3" s="2087"/>
      <c r="AA3" s="2087"/>
      <c r="AB3" s="2087"/>
      <c r="AC3" s="2087"/>
      <c r="AD3" s="2087"/>
      <c r="AE3" s="2087"/>
      <c r="AF3" s="2087"/>
      <c r="AG3" s="2087"/>
      <c r="AH3" s="2087"/>
      <c r="AI3" s="2087"/>
      <c r="AJ3" s="2087"/>
      <c r="AK3" s="2087"/>
      <c r="AL3" s="2087"/>
      <c r="AM3" s="2087"/>
      <c r="AN3" s="390" t="s">
        <v>1045</v>
      </c>
    </row>
    <row r="4" spans="1:40" ht="17.25" customHeight="1">
      <c r="A4" s="2087"/>
      <c r="B4" s="2087"/>
      <c r="C4" s="2087"/>
      <c r="D4" s="2087"/>
      <c r="E4" s="2087"/>
      <c r="F4" s="2087"/>
      <c r="G4" s="2087"/>
      <c r="H4" s="2087"/>
      <c r="I4" s="2087"/>
      <c r="J4" s="2087"/>
      <c r="K4" s="2087"/>
      <c r="L4" s="2087"/>
      <c r="M4" s="2087"/>
      <c r="N4" s="2087"/>
      <c r="O4" s="2087"/>
      <c r="P4" s="2087"/>
      <c r="Q4" s="2087"/>
      <c r="R4" s="2087"/>
      <c r="S4" s="2087"/>
      <c r="T4" s="2087"/>
      <c r="U4" s="2087"/>
      <c r="V4" s="2087"/>
      <c r="W4" s="2087"/>
      <c r="X4" s="2087"/>
      <c r="Y4" s="2087"/>
      <c r="Z4" s="2087"/>
      <c r="AA4" s="2087"/>
      <c r="AB4" s="2087"/>
      <c r="AC4" s="2087"/>
      <c r="AD4" s="2087"/>
      <c r="AE4" s="2087"/>
      <c r="AF4" s="2087"/>
      <c r="AG4" s="2087"/>
      <c r="AH4" s="2087"/>
      <c r="AI4" s="2087"/>
      <c r="AJ4" s="2087"/>
      <c r="AK4" s="2087"/>
      <c r="AL4" s="2087"/>
      <c r="AM4" s="2087"/>
    </row>
    <row r="6" spans="1:40" ht="45.75" customHeight="1">
      <c r="B6" s="2379" t="s">
        <v>635</v>
      </c>
      <c r="C6" s="1150"/>
      <c r="D6" s="1150"/>
      <c r="E6" s="1150"/>
      <c r="F6" s="1150"/>
      <c r="G6" s="1150"/>
      <c r="H6" s="1150"/>
      <c r="I6" s="1150"/>
      <c r="J6" s="1150"/>
      <c r="K6" s="1151"/>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row>
    <row r="7" spans="1:40" ht="45.75" customHeight="1">
      <c r="B7" s="2380" t="s">
        <v>1157</v>
      </c>
      <c r="C7" s="2380"/>
      <c r="D7" s="2380"/>
      <c r="E7" s="2380"/>
      <c r="F7" s="2380"/>
      <c r="G7" s="2380"/>
      <c r="H7" s="2380"/>
      <c r="I7" s="2380"/>
      <c r="J7" s="2380"/>
      <c r="K7" s="2380"/>
      <c r="L7" s="1074" t="s">
        <v>1158</v>
      </c>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c r="AK7" s="1074"/>
      <c r="AL7" s="1074"/>
    </row>
    <row r="8" spans="1:40" ht="71.25" customHeight="1">
      <c r="B8" s="2381" t="s">
        <v>360</v>
      </c>
      <c r="C8" s="2382"/>
      <c r="D8" s="2382"/>
      <c r="E8" s="2382"/>
      <c r="F8" s="2382"/>
      <c r="G8" s="2382"/>
      <c r="H8" s="2382"/>
      <c r="I8" s="2382"/>
      <c r="J8" s="2382"/>
      <c r="K8" s="2383"/>
      <c r="L8" s="2381" t="s">
        <v>944</v>
      </c>
      <c r="M8" s="2382"/>
      <c r="N8" s="2382"/>
      <c r="O8" s="2382"/>
      <c r="P8" s="2382"/>
      <c r="Q8" s="2382"/>
      <c r="R8" s="2382"/>
      <c r="S8" s="2382"/>
      <c r="T8" s="2382"/>
      <c r="U8" s="2382"/>
      <c r="V8" s="2382"/>
      <c r="W8" s="2382"/>
      <c r="X8" s="2382"/>
      <c r="Y8" s="2382"/>
      <c r="Z8" s="2382"/>
      <c r="AA8" s="2382"/>
      <c r="AB8" s="2382"/>
      <c r="AC8" s="2382"/>
      <c r="AD8" s="2382"/>
      <c r="AE8" s="2382"/>
      <c r="AF8" s="2383"/>
      <c r="AG8" s="953" t="s">
        <v>1159</v>
      </c>
      <c r="AH8" s="954"/>
      <c r="AI8" s="954"/>
      <c r="AJ8" s="954"/>
      <c r="AK8" s="954"/>
      <c r="AL8" s="1129"/>
    </row>
    <row r="9" spans="1:40" ht="71.25" customHeight="1">
      <c r="B9" s="2381" t="s">
        <v>654</v>
      </c>
      <c r="C9" s="2382"/>
      <c r="D9" s="2382"/>
      <c r="E9" s="2382"/>
      <c r="F9" s="2382"/>
      <c r="G9" s="2382"/>
      <c r="H9" s="2382"/>
      <c r="I9" s="2382"/>
      <c r="J9" s="2382"/>
      <c r="K9" s="2383"/>
      <c r="L9" s="2381" t="s">
        <v>1161</v>
      </c>
      <c r="M9" s="2382"/>
      <c r="N9" s="2382"/>
      <c r="O9" s="2382"/>
      <c r="P9" s="2382"/>
      <c r="Q9" s="2382"/>
      <c r="R9" s="2382"/>
      <c r="S9" s="2382"/>
      <c r="T9" s="2382"/>
      <c r="U9" s="2382"/>
      <c r="V9" s="2382"/>
      <c r="W9" s="2382"/>
      <c r="X9" s="2382"/>
      <c r="Y9" s="2382"/>
      <c r="Z9" s="2382"/>
      <c r="AA9" s="2382"/>
      <c r="AB9" s="2382"/>
      <c r="AC9" s="2382"/>
      <c r="AD9" s="2382"/>
      <c r="AE9" s="2382"/>
      <c r="AF9" s="2383"/>
      <c r="AG9" s="953" t="s">
        <v>1159</v>
      </c>
      <c r="AH9" s="954"/>
      <c r="AI9" s="954"/>
      <c r="AJ9" s="954"/>
      <c r="AK9" s="954"/>
      <c r="AL9" s="1129"/>
    </row>
    <row r="10" spans="1:40" ht="71.25" customHeight="1">
      <c r="B10" s="2384" t="s">
        <v>372</v>
      </c>
      <c r="C10" s="2384"/>
      <c r="D10" s="2384"/>
      <c r="E10" s="2384"/>
      <c r="F10" s="2384"/>
      <c r="G10" s="2384"/>
      <c r="H10" s="2384"/>
      <c r="I10" s="2384"/>
      <c r="J10" s="2384"/>
      <c r="K10" s="2384"/>
      <c r="L10" s="2381" t="s">
        <v>1162</v>
      </c>
      <c r="M10" s="2382"/>
      <c r="N10" s="2382"/>
      <c r="O10" s="2382"/>
      <c r="P10" s="2382"/>
      <c r="Q10" s="2382"/>
      <c r="R10" s="2382"/>
      <c r="S10" s="2382"/>
      <c r="T10" s="2382"/>
      <c r="U10" s="2382"/>
      <c r="V10" s="2382"/>
      <c r="W10" s="2382"/>
      <c r="X10" s="2382"/>
      <c r="Y10" s="2382"/>
      <c r="Z10" s="2382"/>
      <c r="AA10" s="2382"/>
      <c r="AB10" s="2382"/>
      <c r="AC10" s="2382"/>
      <c r="AD10" s="2382"/>
      <c r="AE10" s="2382"/>
      <c r="AF10" s="2383"/>
      <c r="AG10" s="953" t="s">
        <v>1159</v>
      </c>
      <c r="AH10" s="954"/>
      <c r="AI10" s="954"/>
      <c r="AJ10" s="954"/>
      <c r="AK10" s="954"/>
      <c r="AL10" s="1129"/>
    </row>
    <row r="11" spans="1:40" ht="50.25" customHeight="1">
      <c r="B11" s="2385" t="s">
        <v>92</v>
      </c>
      <c r="C11" s="2385"/>
      <c r="D11" s="2385"/>
      <c r="E11" s="2385"/>
      <c r="F11" s="2385"/>
      <c r="G11" s="2385"/>
      <c r="H11" s="2385"/>
      <c r="I11" s="2385"/>
      <c r="J11" s="2385"/>
      <c r="K11" s="2385"/>
      <c r="L11" s="2385"/>
      <c r="M11" s="2385"/>
      <c r="N11" s="2385"/>
      <c r="O11" s="2385"/>
      <c r="P11" s="2385"/>
      <c r="Q11" s="2385"/>
      <c r="R11" s="2385"/>
      <c r="S11" s="2385"/>
      <c r="T11" s="2385"/>
      <c r="U11" s="2385"/>
      <c r="V11" s="2385"/>
      <c r="W11" s="2385"/>
      <c r="X11" s="2385"/>
      <c r="Y11" s="2385"/>
      <c r="Z11" s="2385"/>
      <c r="AA11" s="2385"/>
      <c r="AB11" s="2385"/>
      <c r="AC11" s="2385"/>
      <c r="AD11" s="2385"/>
      <c r="AE11" s="2385"/>
      <c r="AF11" s="2385"/>
      <c r="AG11" s="2385"/>
      <c r="AH11" s="2385"/>
      <c r="AI11" s="2385"/>
      <c r="AJ11" s="2385"/>
      <c r="AK11" s="2385"/>
      <c r="AL11" s="2385"/>
    </row>
    <row r="12" spans="1:40">
      <c r="B12" s="751"/>
      <c r="C12" s="751"/>
      <c r="D12" s="687"/>
      <c r="E12" s="687"/>
      <c r="F12" s="7"/>
      <c r="G12" s="754"/>
      <c r="H12" s="7"/>
      <c r="I12" s="7"/>
      <c r="J12" s="7"/>
      <c r="K12" s="7"/>
      <c r="L12" s="7"/>
      <c r="M12" s="7"/>
      <c r="N12" s="7"/>
      <c r="O12" s="7"/>
      <c r="P12" s="7"/>
      <c r="Q12" s="7"/>
      <c r="R12" s="751"/>
      <c r="S12" s="751"/>
      <c r="T12" s="687"/>
      <c r="U12" s="7"/>
      <c r="V12" s="687"/>
      <c r="W12" s="7"/>
      <c r="X12" s="7"/>
      <c r="Y12" s="7"/>
      <c r="Z12" s="7"/>
      <c r="AA12" s="7"/>
      <c r="AB12" s="7"/>
      <c r="AC12" s="7"/>
      <c r="AD12" s="7"/>
      <c r="AE12" s="7"/>
      <c r="AF12" s="7"/>
      <c r="AG12" s="7"/>
      <c r="AH12" s="7"/>
      <c r="AI12" s="7"/>
      <c r="AJ12" s="7"/>
      <c r="AK12" s="7"/>
      <c r="AL12" s="121"/>
    </row>
    <row r="13" spans="1:40">
      <c r="B13" s="751"/>
      <c r="C13" s="751"/>
      <c r="D13" s="687"/>
      <c r="E13" s="687"/>
      <c r="F13" s="7"/>
      <c r="G13" s="754"/>
      <c r="H13" s="7"/>
      <c r="I13" s="7"/>
      <c r="J13" s="7"/>
      <c r="K13" s="7"/>
      <c r="L13" s="7"/>
      <c r="M13" s="7"/>
      <c r="N13" s="7"/>
      <c r="O13" s="7"/>
      <c r="P13" s="7"/>
      <c r="Q13" s="7"/>
      <c r="R13" s="751"/>
      <c r="S13" s="751"/>
      <c r="T13" s="687"/>
      <c r="U13" s="7"/>
      <c r="V13" s="687"/>
      <c r="W13" s="7"/>
      <c r="X13" s="7"/>
      <c r="Y13" s="7"/>
      <c r="Z13" s="7"/>
      <c r="AA13" s="7"/>
      <c r="AB13" s="7"/>
      <c r="AC13" s="7"/>
      <c r="AD13" s="7"/>
      <c r="AE13" s="7"/>
      <c r="AF13" s="7"/>
      <c r="AG13" s="7"/>
      <c r="AH13" s="7"/>
      <c r="AI13" s="7"/>
      <c r="AJ13" s="7"/>
      <c r="AK13" s="7"/>
      <c r="AL13" s="121"/>
    </row>
    <row r="14" spans="1:40">
      <c r="B14" s="751"/>
      <c r="C14" s="751"/>
      <c r="D14" s="687"/>
      <c r="E14" s="687"/>
      <c r="F14" s="687"/>
      <c r="G14" s="687"/>
      <c r="H14" s="687"/>
      <c r="I14" s="687"/>
      <c r="J14" s="687"/>
      <c r="K14" s="687"/>
      <c r="L14" s="687"/>
      <c r="M14" s="687"/>
      <c r="N14" s="687"/>
      <c r="O14" s="687"/>
      <c r="P14" s="687"/>
      <c r="Q14" s="687"/>
      <c r="R14" s="751"/>
      <c r="S14" s="751"/>
      <c r="T14" s="687"/>
      <c r="U14" s="7"/>
      <c r="V14" s="687"/>
      <c r="W14" s="7"/>
      <c r="X14" s="7"/>
      <c r="Y14" s="7"/>
      <c r="Z14" s="7"/>
      <c r="AA14" s="7"/>
      <c r="AB14" s="7"/>
      <c r="AC14" s="7"/>
      <c r="AD14" s="7"/>
      <c r="AE14" s="7"/>
      <c r="AF14" s="7"/>
      <c r="AG14" s="7"/>
      <c r="AH14" s="7"/>
      <c r="AI14" s="7"/>
      <c r="AJ14" s="7"/>
      <c r="AK14" s="7"/>
      <c r="AL14" s="121"/>
    </row>
    <row r="15" spans="1:40">
      <c r="B15" s="751"/>
      <c r="C15" s="751"/>
      <c r="D15" s="687"/>
      <c r="E15" s="687"/>
      <c r="F15" s="687"/>
      <c r="G15" s="687"/>
      <c r="H15" s="687"/>
      <c r="I15" s="687"/>
      <c r="J15" s="687"/>
      <c r="K15" s="687"/>
      <c r="L15" s="687"/>
      <c r="M15" s="687"/>
      <c r="N15" s="687"/>
      <c r="O15" s="687"/>
      <c r="P15" s="687"/>
      <c r="Q15" s="687"/>
      <c r="R15" s="751"/>
      <c r="S15" s="751"/>
      <c r="T15" s="687"/>
      <c r="U15" s="7"/>
      <c r="V15" s="687"/>
      <c r="W15" s="7"/>
      <c r="X15" s="7"/>
      <c r="Y15" s="7"/>
      <c r="Z15" s="7"/>
      <c r="AA15" s="7"/>
      <c r="AB15" s="7"/>
      <c r="AC15" s="7"/>
      <c r="AD15" s="7"/>
      <c r="AE15" s="7"/>
      <c r="AF15" s="7"/>
      <c r="AG15" s="7"/>
      <c r="AH15" s="7"/>
      <c r="AI15" s="7"/>
      <c r="AJ15" s="7"/>
      <c r="AK15" s="7"/>
      <c r="AL15" s="121"/>
    </row>
  </sheetData>
  <mergeCells count="16">
    <mergeCell ref="B10:K10"/>
    <mergeCell ref="L10:AF10"/>
    <mergeCell ref="AG10:AL10"/>
    <mergeCell ref="B11:AL11"/>
    <mergeCell ref="A3:AM4"/>
    <mergeCell ref="B8:K8"/>
    <mergeCell ref="L8:AF8"/>
    <mergeCell ref="AG8:AL8"/>
    <mergeCell ref="B9:K9"/>
    <mergeCell ref="L9:AF9"/>
    <mergeCell ref="AG9:AL9"/>
    <mergeCell ref="AF1:AL1"/>
    <mergeCell ref="B6:K6"/>
    <mergeCell ref="L6:AL6"/>
    <mergeCell ref="B7:K7"/>
    <mergeCell ref="L7:AL7"/>
  </mergeCells>
  <phoneticPr fontId="7"/>
  <hyperlinks>
    <hyperlink ref="AN3" location="チェック表!A1" display="戻る"/>
  </hyperlinks>
  <printOptions horizontalCentered="1"/>
  <pageMargins left="0.70866141732283472" right="0.70866141732283472" top="0.9448818897637796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SheetLayoutView="100" workbookViewId="0">
      <selection activeCell="A4" sqref="A4:A5"/>
    </sheetView>
  </sheetViews>
  <sheetFormatPr defaultColWidth="4.625" defaultRowHeight="13.5"/>
  <cols>
    <col min="1" max="17" width="5" style="100" customWidth="1"/>
    <col min="18" max="18" width="4.625" style="100"/>
    <col min="19" max="19" width="16.375" style="100" customWidth="1"/>
    <col min="20" max="16384" width="4.625" style="100"/>
  </cols>
  <sheetData>
    <row r="1" spans="1:17" ht="20.25" customHeight="1">
      <c r="A1" s="895" t="s">
        <v>106</v>
      </c>
      <c r="B1" s="895"/>
      <c r="C1" s="895"/>
    </row>
    <row r="2" spans="1:17" ht="14.25" customHeight="1">
      <c r="A2" s="1140" t="s">
        <v>448</v>
      </c>
      <c r="B2" s="1162"/>
      <c r="C2" s="1162"/>
      <c r="D2" s="1162"/>
      <c r="E2" s="1162"/>
      <c r="F2" s="1162"/>
      <c r="G2" s="1162"/>
      <c r="H2" s="1162"/>
      <c r="I2" s="1162"/>
      <c r="J2" s="1162"/>
      <c r="K2" s="1162"/>
      <c r="L2" s="1162"/>
      <c r="M2" s="1162"/>
      <c r="N2" s="1162"/>
      <c r="O2" s="1162"/>
      <c r="P2" s="1162"/>
      <c r="Q2" s="1162"/>
    </row>
    <row r="3" spans="1:17">
      <c r="A3" s="1162"/>
      <c r="B3" s="1162"/>
      <c r="C3" s="1162"/>
      <c r="D3" s="1162"/>
      <c r="E3" s="1162"/>
      <c r="F3" s="1162"/>
      <c r="G3" s="1162"/>
      <c r="H3" s="1162"/>
      <c r="I3" s="1162"/>
      <c r="J3" s="1162"/>
      <c r="K3" s="1162"/>
      <c r="L3" s="1162"/>
      <c r="M3" s="1162"/>
      <c r="N3" s="1162"/>
      <c r="O3" s="1162"/>
      <c r="P3" s="1162"/>
      <c r="Q3" s="1162"/>
    </row>
    <row r="4" spans="1:17" ht="13.5" customHeight="1">
      <c r="A4" s="1138"/>
      <c r="B4" s="1163"/>
      <c r="C4" s="1163"/>
      <c r="D4" s="1163"/>
      <c r="E4" s="1163"/>
      <c r="F4" s="1140"/>
      <c r="G4" s="114"/>
      <c r="H4" s="114"/>
      <c r="I4" s="1141"/>
      <c r="J4" s="139" t="s">
        <v>214</v>
      </c>
    </row>
    <row r="5" spans="1:17">
      <c r="A5" s="1138"/>
      <c r="B5" s="1163"/>
      <c r="C5" s="1163"/>
      <c r="D5" s="1163"/>
      <c r="E5" s="1163"/>
      <c r="F5" s="1140"/>
      <c r="G5" s="114"/>
      <c r="H5" s="114"/>
      <c r="I5" s="1141"/>
    </row>
    <row r="7" spans="1:17" ht="13.5" customHeight="1">
      <c r="A7" s="104"/>
      <c r="B7" s="1065" t="s">
        <v>28</v>
      </c>
      <c r="C7" s="1066"/>
      <c r="D7" s="1067"/>
      <c r="E7" s="1067"/>
      <c r="F7" s="1067"/>
      <c r="G7" s="1067"/>
      <c r="H7" s="1067"/>
      <c r="I7" s="1067"/>
      <c r="J7" s="1067"/>
      <c r="K7" s="1067"/>
      <c r="L7" s="1067"/>
      <c r="M7" s="1067"/>
      <c r="N7" s="1067"/>
      <c r="O7" s="1067"/>
      <c r="P7" s="1067"/>
      <c r="Q7" s="1068"/>
    </row>
    <row r="8" spans="1:17">
      <c r="A8" s="105" t="s">
        <v>304</v>
      </c>
      <c r="B8" s="918" t="s">
        <v>207</v>
      </c>
      <c r="C8" s="1069"/>
      <c r="D8" s="1070"/>
      <c r="E8" s="1071"/>
      <c r="F8" s="1071"/>
      <c r="G8" s="1071"/>
      <c r="H8" s="1071"/>
      <c r="I8" s="1071"/>
      <c r="J8" s="1071"/>
      <c r="K8" s="1071"/>
      <c r="L8" s="1071"/>
      <c r="M8" s="1071"/>
      <c r="N8" s="1071"/>
      <c r="O8" s="1071"/>
      <c r="P8" s="1071"/>
      <c r="Q8" s="1072"/>
    </row>
    <row r="9" spans="1:17">
      <c r="A9" s="105"/>
      <c r="B9" s="1036" t="s">
        <v>102</v>
      </c>
      <c r="C9" s="1037"/>
      <c r="D9" s="122" t="s">
        <v>209</v>
      </c>
      <c r="E9" s="125"/>
      <c r="F9" s="125"/>
      <c r="G9" s="125"/>
      <c r="H9" s="125"/>
      <c r="I9" s="125"/>
      <c r="J9" s="125"/>
      <c r="K9" s="125"/>
      <c r="L9" s="125"/>
      <c r="M9" s="125"/>
      <c r="N9" s="125"/>
      <c r="O9" s="125"/>
      <c r="P9" s="125"/>
      <c r="Q9" s="142"/>
    </row>
    <row r="10" spans="1:17">
      <c r="A10" s="105" t="s">
        <v>308</v>
      </c>
      <c r="B10" s="1104"/>
      <c r="C10" s="1142"/>
      <c r="D10" s="123"/>
      <c r="E10" s="126"/>
      <c r="F10" s="132" t="s">
        <v>212</v>
      </c>
      <c r="G10" s="135"/>
      <c r="H10" s="135"/>
      <c r="I10" s="1073" t="s">
        <v>223</v>
      </c>
      <c r="J10" s="1073"/>
      <c r="K10" s="126"/>
      <c r="L10" s="126"/>
      <c r="M10" s="126"/>
      <c r="N10" s="126"/>
      <c r="O10" s="126"/>
      <c r="P10" s="126"/>
      <c r="Q10" s="143"/>
    </row>
    <row r="11" spans="1:17">
      <c r="A11" s="106"/>
      <c r="B11" s="1106"/>
      <c r="C11" s="1112"/>
      <c r="D11" s="124"/>
      <c r="E11" s="127"/>
      <c r="F11" s="127"/>
      <c r="G11" s="127"/>
      <c r="H11" s="127"/>
      <c r="I11" s="127"/>
      <c r="J11" s="127"/>
      <c r="K11" s="127"/>
      <c r="L11" s="127"/>
      <c r="M11" s="127"/>
      <c r="N11" s="127"/>
      <c r="O11" s="127"/>
      <c r="P11" s="127"/>
      <c r="Q11" s="144"/>
    </row>
    <row r="12" spans="1:17" ht="13.5" customHeight="1">
      <c r="A12" s="107"/>
      <c r="B12" s="918" t="s">
        <v>225</v>
      </c>
      <c r="C12" s="1069"/>
      <c r="D12" s="1069" t="s">
        <v>180</v>
      </c>
      <c r="E12" s="1069"/>
      <c r="F12" s="1074"/>
      <c r="G12" s="1074"/>
      <c r="H12" s="1074"/>
      <c r="I12" s="1074"/>
      <c r="J12" s="1075"/>
      <c r="K12" s="1076" t="s">
        <v>228</v>
      </c>
      <c r="L12" s="1076"/>
      <c r="M12" s="1075"/>
      <c r="N12" s="1075"/>
      <c r="O12" s="1075"/>
      <c r="P12" s="1075"/>
      <c r="Q12" s="1077"/>
    </row>
    <row r="13" spans="1:17">
      <c r="A13" s="1107" t="s">
        <v>310</v>
      </c>
      <c r="B13" s="1082"/>
      <c r="C13" s="1082"/>
      <c r="D13" s="1082"/>
      <c r="E13" s="1082"/>
      <c r="F13" s="1082"/>
      <c r="G13" s="1082"/>
      <c r="H13" s="1082"/>
      <c r="I13" s="1083"/>
      <c r="J13" s="1069" t="s">
        <v>314</v>
      </c>
      <c r="K13" s="1069"/>
      <c r="L13" s="1069"/>
      <c r="M13" s="1069"/>
      <c r="N13" s="1069"/>
      <c r="O13" s="1069"/>
      <c r="P13" s="1069"/>
      <c r="Q13" s="1084"/>
    </row>
    <row r="14" spans="1:17">
      <c r="A14" s="1035" t="s">
        <v>249</v>
      </c>
      <c r="B14" s="1036"/>
      <c r="C14" s="1036"/>
      <c r="D14" s="1036"/>
      <c r="E14" s="1037"/>
      <c r="F14" s="1069" t="s">
        <v>208</v>
      </c>
      <c r="G14" s="1069"/>
      <c r="H14" s="1069"/>
      <c r="I14" s="1095" t="s">
        <v>341</v>
      </c>
      <c r="J14" s="1095"/>
      <c r="K14" s="1095"/>
      <c r="L14" s="1069" t="s">
        <v>365</v>
      </c>
      <c r="M14" s="1069"/>
      <c r="N14" s="1069"/>
      <c r="O14" s="1095" t="s">
        <v>298</v>
      </c>
      <c r="P14" s="1095"/>
      <c r="Q14" s="1096"/>
    </row>
    <row r="15" spans="1:17">
      <c r="A15" s="1111"/>
      <c r="B15" s="1106"/>
      <c r="C15" s="1106"/>
      <c r="D15" s="1106"/>
      <c r="E15" s="1112"/>
      <c r="F15" s="52" t="s">
        <v>253</v>
      </c>
      <c r="G15" s="916" t="s">
        <v>302</v>
      </c>
      <c r="H15" s="918"/>
      <c r="I15" s="117" t="s">
        <v>253</v>
      </c>
      <c r="J15" s="916" t="s">
        <v>302</v>
      </c>
      <c r="K15" s="918"/>
      <c r="L15" s="117" t="s">
        <v>253</v>
      </c>
      <c r="M15" s="916" t="s">
        <v>302</v>
      </c>
      <c r="N15" s="918"/>
      <c r="O15" s="117" t="s">
        <v>253</v>
      </c>
      <c r="P15" s="916" t="s">
        <v>302</v>
      </c>
      <c r="Q15" s="1097"/>
    </row>
    <row r="16" spans="1:17">
      <c r="A16" s="108"/>
      <c r="B16" s="1103" t="s">
        <v>259</v>
      </c>
      <c r="C16" s="1037"/>
      <c r="D16" s="1098" t="s">
        <v>215</v>
      </c>
      <c r="E16" s="1083"/>
      <c r="F16" s="117"/>
      <c r="G16" s="916"/>
      <c r="H16" s="918"/>
      <c r="I16" s="117"/>
      <c r="J16" s="916"/>
      <c r="K16" s="918"/>
      <c r="L16" s="117"/>
      <c r="M16" s="916"/>
      <c r="N16" s="918"/>
      <c r="O16" s="117"/>
      <c r="P16" s="916"/>
      <c r="Q16" s="1097"/>
    </row>
    <row r="17" spans="1:19">
      <c r="A17" s="108"/>
      <c r="B17" s="1092"/>
      <c r="C17" s="1112"/>
      <c r="D17" s="1098" t="s">
        <v>265</v>
      </c>
      <c r="E17" s="1083"/>
      <c r="F17" s="117"/>
      <c r="G17" s="916"/>
      <c r="H17" s="918"/>
      <c r="I17" s="117"/>
      <c r="J17" s="916"/>
      <c r="K17" s="918"/>
      <c r="L17" s="117"/>
      <c r="M17" s="916"/>
      <c r="N17" s="918"/>
      <c r="O17" s="117"/>
      <c r="P17" s="916"/>
      <c r="Q17" s="1097"/>
    </row>
    <row r="18" spans="1:19">
      <c r="A18" s="108"/>
      <c r="B18" s="1098" t="s">
        <v>268</v>
      </c>
      <c r="C18" s="1082"/>
      <c r="D18" s="1082"/>
      <c r="E18" s="1083"/>
      <c r="F18" s="916"/>
      <c r="G18" s="917"/>
      <c r="H18" s="918"/>
      <c r="I18" s="916"/>
      <c r="J18" s="917"/>
      <c r="K18" s="918"/>
      <c r="L18" s="916"/>
      <c r="M18" s="917"/>
      <c r="N18" s="918"/>
      <c r="O18" s="916"/>
      <c r="P18" s="917"/>
      <c r="Q18" s="1097"/>
    </row>
    <row r="19" spans="1:19">
      <c r="A19" s="108"/>
      <c r="B19" s="1098" t="s">
        <v>270</v>
      </c>
      <c r="C19" s="1082"/>
      <c r="D19" s="1082"/>
      <c r="E19" s="1083"/>
      <c r="F19" s="1099"/>
      <c r="G19" s="1100"/>
      <c r="H19" s="1101"/>
      <c r="I19" s="1099"/>
      <c r="J19" s="1100"/>
      <c r="K19" s="1101"/>
      <c r="L19" s="1099"/>
      <c r="M19" s="1100"/>
      <c r="N19" s="1101"/>
      <c r="O19" s="1099"/>
      <c r="P19" s="1100"/>
      <c r="Q19" s="1102"/>
    </row>
    <row r="20" spans="1:19">
      <c r="A20" s="108"/>
      <c r="B20" s="1036"/>
      <c r="C20" s="1036"/>
      <c r="D20" s="1036"/>
      <c r="E20" s="1037"/>
      <c r="F20" s="916" t="s">
        <v>370</v>
      </c>
      <c r="G20" s="917"/>
      <c r="H20" s="918"/>
      <c r="I20" s="916" t="s">
        <v>251</v>
      </c>
      <c r="J20" s="917"/>
      <c r="K20" s="918"/>
      <c r="L20" s="1036"/>
      <c r="M20" s="1053"/>
      <c r="N20" s="1053"/>
      <c r="O20" s="1053"/>
      <c r="P20" s="1053"/>
      <c r="Q20" s="1146"/>
    </row>
    <row r="21" spans="1:19">
      <c r="A21" s="108"/>
      <c r="B21" s="1106"/>
      <c r="C21" s="1106"/>
      <c r="D21" s="1106"/>
      <c r="E21" s="1112"/>
      <c r="F21" s="52" t="s">
        <v>253</v>
      </c>
      <c r="G21" s="916" t="s">
        <v>302</v>
      </c>
      <c r="H21" s="918"/>
      <c r="I21" s="52" t="s">
        <v>253</v>
      </c>
      <c r="J21" s="916" t="s">
        <v>302</v>
      </c>
      <c r="K21" s="918"/>
      <c r="L21" s="1147"/>
      <c r="M21" s="1164"/>
      <c r="N21" s="1164"/>
      <c r="O21" s="1164"/>
      <c r="P21" s="1164"/>
      <c r="Q21" s="1148"/>
    </row>
    <row r="22" spans="1:19">
      <c r="A22" s="108"/>
      <c r="B22" s="1103" t="s">
        <v>259</v>
      </c>
      <c r="C22" s="1037"/>
      <c r="D22" s="1098" t="s">
        <v>215</v>
      </c>
      <c r="E22" s="1083"/>
      <c r="F22" s="117"/>
      <c r="G22" s="916"/>
      <c r="H22" s="918"/>
      <c r="I22" s="117"/>
      <c r="J22" s="916"/>
      <c r="K22" s="918"/>
      <c r="L22" s="1147"/>
      <c r="M22" s="1164"/>
      <c r="N22" s="1164"/>
      <c r="O22" s="1164"/>
      <c r="P22" s="1164"/>
      <c r="Q22" s="1148"/>
    </row>
    <row r="23" spans="1:19">
      <c r="A23" s="108"/>
      <c r="B23" s="1092"/>
      <c r="C23" s="1112"/>
      <c r="D23" s="1098" t="s">
        <v>265</v>
      </c>
      <c r="E23" s="1083"/>
      <c r="F23" s="117"/>
      <c r="G23" s="916"/>
      <c r="H23" s="918"/>
      <c r="I23" s="117"/>
      <c r="J23" s="916"/>
      <c r="K23" s="918"/>
      <c r="L23" s="1147"/>
      <c r="M23" s="1164"/>
      <c r="N23" s="1164"/>
      <c r="O23" s="1164"/>
      <c r="P23" s="1164"/>
      <c r="Q23" s="1148"/>
    </row>
    <row r="24" spans="1:19">
      <c r="A24" s="109"/>
      <c r="B24" s="1098" t="s">
        <v>268</v>
      </c>
      <c r="C24" s="1082"/>
      <c r="D24" s="1082"/>
      <c r="E24" s="1083"/>
      <c r="F24" s="916"/>
      <c r="G24" s="917"/>
      <c r="H24" s="918"/>
      <c r="I24" s="916"/>
      <c r="J24" s="917"/>
      <c r="K24" s="918"/>
      <c r="L24" s="1147"/>
      <c r="M24" s="1164"/>
      <c r="N24" s="1164"/>
      <c r="O24" s="1164"/>
      <c r="P24" s="1164"/>
      <c r="Q24" s="1148"/>
    </row>
    <row r="25" spans="1:19">
      <c r="A25" s="110"/>
      <c r="B25" s="1095" t="s">
        <v>270</v>
      </c>
      <c r="C25" s="1095"/>
      <c r="D25" s="1095"/>
      <c r="E25" s="1095"/>
      <c r="F25" s="1099"/>
      <c r="G25" s="1100"/>
      <c r="H25" s="1101"/>
      <c r="I25" s="1099"/>
      <c r="J25" s="1100"/>
      <c r="K25" s="1101"/>
      <c r="L25" s="1056"/>
      <c r="M25" s="1056"/>
      <c r="N25" s="1056"/>
      <c r="O25" s="1056"/>
      <c r="P25" s="1056"/>
      <c r="Q25" s="1149"/>
    </row>
    <row r="26" spans="1:19">
      <c r="A26" s="1107" t="s">
        <v>81</v>
      </c>
      <c r="B26" s="1108"/>
      <c r="C26" s="1108"/>
      <c r="D26" s="1108"/>
      <c r="E26" s="1109"/>
      <c r="F26" s="916"/>
      <c r="G26" s="954"/>
      <c r="H26" s="954"/>
      <c r="I26" s="954"/>
      <c r="J26" s="954"/>
      <c r="K26" s="954"/>
      <c r="L26" s="954"/>
      <c r="M26" s="954"/>
      <c r="N26" s="954"/>
      <c r="O26" s="954"/>
      <c r="P26" s="954"/>
      <c r="Q26" s="1110"/>
    </row>
    <row r="27" spans="1:19">
      <c r="A27" s="1111" t="s">
        <v>272</v>
      </c>
      <c r="B27" s="1106"/>
      <c r="C27" s="1106"/>
      <c r="D27" s="1106"/>
      <c r="E27" s="1112"/>
      <c r="F27" s="1103"/>
      <c r="G27" s="1036"/>
      <c r="H27" s="1036"/>
      <c r="I27" s="1036"/>
      <c r="J27" s="1036"/>
      <c r="K27" s="1036"/>
      <c r="L27" s="1036"/>
      <c r="M27" s="1036"/>
      <c r="N27" s="1036"/>
      <c r="O27" s="1036"/>
      <c r="P27" s="1036"/>
      <c r="Q27" s="1113"/>
    </row>
    <row r="28" spans="1:19">
      <c r="A28" s="1111"/>
      <c r="B28" s="1114" t="s">
        <v>151</v>
      </c>
      <c r="C28" s="1115"/>
      <c r="D28" s="1115"/>
      <c r="E28" s="1116"/>
      <c r="F28" s="1117" t="s">
        <v>342</v>
      </c>
      <c r="G28" s="1118"/>
      <c r="H28" s="1118"/>
      <c r="I28" s="1118"/>
      <c r="J28" s="1118"/>
      <c r="K28" s="1118"/>
      <c r="L28" s="1118"/>
      <c r="M28" s="1118"/>
      <c r="N28" s="1118"/>
      <c r="O28" s="1118"/>
      <c r="P28" s="1118"/>
      <c r="Q28" s="1119"/>
    </row>
    <row r="29" spans="1:19">
      <c r="A29" s="1111"/>
      <c r="B29" s="1114" t="s">
        <v>441</v>
      </c>
      <c r="C29" s="1115"/>
      <c r="D29" s="1115"/>
      <c r="E29" s="1116"/>
      <c r="F29" s="1120" t="s">
        <v>442</v>
      </c>
      <c r="G29" s="1121"/>
      <c r="H29" s="1121"/>
      <c r="I29" s="1121"/>
      <c r="J29" s="1121"/>
      <c r="K29" s="1121"/>
      <c r="L29" s="1121"/>
      <c r="M29" s="1121"/>
      <c r="N29" s="1121"/>
      <c r="O29" s="1121"/>
      <c r="P29" s="1121"/>
      <c r="Q29" s="1122"/>
    </row>
    <row r="30" spans="1:19" ht="12.75" customHeight="1">
      <c r="A30" s="1111"/>
      <c r="B30" s="1078" t="s">
        <v>321</v>
      </c>
      <c r="C30" s="1150"/>
      <c r="D30" s="1150"/>
      <c r="E30" s="1151"/>
      <c r="F30" s="1103" t="s">
        <v>17</v>
      </c>
      <c r="G30" s="1037"/>
      <c r="H30" s="1123" t="s">
        <v>276</v>
      </c>
      <c r="I30" s="1123"/>
      <c r="J30" s="1123"/>
      <c r="K30" s="1123"/>
      <c r="L30" s="1123"/>
      <c r="M30" s="1123"/>
      <c r="N30" s="1123"/>
      <c r="O30" s="1123"/>
      <c r="P30" s="1123"/>
      <c r="Q30" s="1124"/>
      <c r="R30" s="151"/>
      <c r="S30" s="113"/>
    </row>
    <row r="31" spans="1:19" ht="12.75" customHeight="1">
      <c r="A31" s="1111"/>
      <c r="B31" s="1152"/>
      <c r="C31" s="1141"/>
      <c r="D31" s="1141"/>
      <c r="E31" s="1154"/>
      <c r="F31" s="1105"/>
      <c r="G31" s="1142"/>
      <c r="H31" s="1125" t="s">
        <v>324</v>
      </c>
      <c r="I31" s="1125"/>
      <c r="J31" s="1125" t="s">
        <v>325</v>
      </c>
      <c r="K31" s="1125"/>
      <c r="L31" s="1125" t="s">
        <v>328</v>
      </c>
      <c r="M31" s="1125"/>
      <c r="N31" s="1125" t="s">
        <v>330</v>
      </c>
      <c r="O31" s="1125"/>
      <c r="P31" s="1125" t="s">
        <v>332</v>
      </c>
      <c r="Q31" s="1126"/>
      <c r="R31" s="151"/>
      <c r="S31" s="113"/>
    </row>
    <row r="32" spans="1:19" ht="12.75" customHeight="1">
      <c r="A32" s="1111"/>
      <c r="B32" s="1152"/>
      <c r="C32" s="1141"/>
      <c r="D32" s="1141"/>
      <c r="E32" s="1154"/>
      <c r="F32" s="1069"/>
      <c r="G32" s="1069"/>
      <c r="H32" s="1069"/>
      <c r="I32" s="1069"/>
      <c r="J32" s="1069"/>
      <c r="K32" s="1069"/>
      <c r="L32" s="1069"/>
      <c r="M32" s="1069"/>
      <c r="N32" s="1069"/>
      <c r="O32" s="1069"/>
      <c r="P32" s="1069"/>
      <c r="Q32" s="1084"/>
      <c r="R32" s="151"/>
      <c r="S32" s="113"/>
    </row>
    <row r="33" spans="1:21" ht="12.75" customHeight="1">
      <c r="A33" s="1111"/>
      <c r="B33" s="1152"/>
      <c r="C33" s="1141"/>
      <c r="D33" s="1141"/>
      <c r="E33" s="1154"/>
      <c r="F33" s="1069" t="s">
        <v>279</v>
      </c>
      <c r="G33" s="1069"/>
      <c r="H33" s="1069" t="s">
        <v>334</v>
      </c>
      <c r="I33" s="916"/>
      <c r="J33" s="118"/>
      <c r="K33" s="46"/>
      <c r="L33" s="46"/>
      <c r="M33" s="46"/>
      <c r="N33" s="46"/>
      <c r="O33" s="46"/>
      <c r="P33" s="46"/>
      <c r="Q33" s="149"/>
      <c r="R33" s="108"/>
      <c r="S33" s="115"/>
      <c r="T33" s="115"/>
      <c r="U33" s="115"/>
    </row>
    <row r="34" spans="1:21" ht="12.75" customHeight="1">
      <c r="A34" s="1111"/>
      <c r="B34" s="1152"/>
      <c r="C34" s="1141"/>
      <c r="D34" s="1141"/>
      <c r="E34" s="1154"/>
      <c r="F34" s="1069"/>
      <c r="G34" s="1069"/>
      <c r="H34" s="1069"/>
      <c r="I34" s="916"/>
      <c r="J34" s="134"/>
      <c r="K34" s="115"/>
      <c r="L34" s="115"/>
      <c r="M34" s="115"/>
      <c r="N34" s="115"/>
      <c r="O34" s="115"/>
      <c r="P34" s="115"/>
      <c r="Q34" s="150"/>
      <c r="R34" s="108"/>
      <c r="S34" s="115"/>
      <c r="T34" s="115"/>
      <c r="U34" s="115"/>
    </row>
    <row r="35" spans="1:21" ht="12.75" customHeight="1">
      <c r="A35" s="1111"/>
      <c r="B35" s="1155"/>
      <c r="C35" s="1156"/>
      <c r="D35" s="1156"/>
      <c r="E35" s="1157"/>
      <c r="F35" s="916"/>
      <c r="G35" s="918"/>
      <c r="H35" s="916"/>
      <c r="I35" s="917"/>
      <c r="J35" s="119"/>
      <c r="K35" s="116"/>
      <c r="L35" s="116"/>
      <c r="M35" s="116"/>
      <c r="N35" s="116"/>
      <c r="O35" s="116"/>
      <c r="P35" s="116"/>
      <c r="Q35" s="147"/>
      <c r="R35" s="108"/>
      <c r="S35" s="115"/>
      <c r="T35" s="115"/>
      <c r="U35" s="115"/>
    </row>
    <row r="36" spans="1:21">
      <c r="A36" s="1111"/>
      <c r="B36" s="1127" t="s">
        <v>278</v>
      </c>
      <c r="C36" s="1127"/>
      <c r="D36" s="1127"/>
      <c r="E36" s="1127"/>
      <c r="F36" s="1069"/>
      <c r="G36" s="1069"/>
      <c r="H36" s="1069"/>
      <c r="I36" s="1069"/>
      <c r="J36" s="1069"/>
      <c r="K36" s="1069"/>
      <c r="L36" s="1069"/>
      <c r="M36" s="1069"/>
      <c r="N36" s="1069"/>
      <c r="O36" s="1069"/>
      <c r="P36" s="1069"/>
      <c r="Q36" s="1084"/>
    </row>
    <row r="37" spans="1:21">
      <c r="A37" s="1111"/>
      <c r="B37" s="1127"/>
      <c r="C37" s="1127"/>
      <c r="D37" s="1127"/>
      <c r="E37" s="1127"/>
      <c r="F37" s="1069"/>
      <c r="G37" s="1069"/>
      <c r="H37" s="1069"/>
      <c r="I37" s="1069"/>
      <c r="J37" s="1069"/>
      <c r="K37" s="1069"/>
      <c r="L37" s="1069"/>
      <c r="M37" s="1069"/>
      <c r="N37" s="1069"/>
      <c r="O37" s="1069"/>
      <c r="P37" s="1069"/>
      <c r="Q37" s="1084"/>
    </row>
    <row r="38" spans="1:21">
      <c r="A38" s="1111"/>
      <c r="B38" s="1127" t="s">
        <v>282</v>
      </c>
      <c r="C38" s="1127"/>
      <c r="D38" s="1127"/>
      <c r="E38" s="1127"/>
      <c r="F38" s="1069"/>
      <c r="G38" s="1069"/>
      <c r="H38" s="1069"/>
      <c r="I38" s="1069"/>
      <c r="J38" s="1069"/>
      <c r="K38" s="1069"/>
      <c r="L38" s="1069"/>
      <c r="M38" s="1069"/>
      <c r="N38" s="1069"/>
      <c r="O38" s="1069"/>
      <c r="P38" s="1069"/>
      <c r="Q38" s="1084"/>
    </row>
    <row r="39" spans="1:21">
      <c r="A39" s="1111"/>
      <c r="B39" s="1078" t="s">
        <v>126</v>
      </c>
      <c r="C39" s="1079"/>
      <c r="D39" s="1079"/>
      <c r="E39" s="1158"/>
      <c r="F39" s="916" t="s">
        <v>284</v>
      </c>
      <c r="G39" s="917"/>
      <c r="H39" s="917"/>
      <c r="I39" s="918"/>
      <c r="J39" s="916" t="s">
        <v>37</v>
      </c>
      <c r="K39" s="917"/>
      <c r="L39" s="917"/>
      <c r="M39" s="918"/>
      <c r="N39" s="916"/>
      <c r="O39" s="954"/>
      <c r="P39" s="954"/>
      <c r="Q39" s="1110"/>
    </row>
    <row r="40" spans="1:21">
      <c r="A40" s="1111"/>
      <c r="B40" s="1152"/>
      <c r="C40" s="1141"/>
      <c r="D40" s="1141"/>
      <c r="E40" s="1154"/>
      <c r="F40" s="916" t="s">
        <v>285</v>
      </c>
      <c r="G40" s="917"/>
      <c r="H40" s="917"/>
      <c r="I40" s="918"/>
      <c r="J40" s="1098" t="s">
        <v>286</v>
      </c>
      <c r="K40" s="1109"/>
      <c r="L40" s="48"/>
      <c r="M40" s="52"/>
      <c r="N40" s="120" t="s">
        <v>287</v>
      </c>
      <c r="O40" s="916"/>
      <c r="P40" s="954"/>
      <c r="Q40" s="1110"/>
    </row>
    <row r="41" spans="1:21">
      <c r="A41" s="1159"/>
      <c r="B41" s="1155"/>
      <c r="C41" s="1156"/>
      <c r="D41" s="1156"/>
      <c r="E41" s="1157"/>
      <c r="F41" s="916" t="s">
        <v>290</v>
      </c>
      <c r="G41" s="917"/>
      <c r="H41" s="917"/>
      <c r="I41" s="918"/>
      <c r="J41" s="916"/>
      <c r="K41" s="954"/>
      <c r="L41" s="954"/>
      <c r="M41" s="954"/>
      <c r="N41" s="954"/>
      <c r="O41" s="954"/>
      <c r="P41" s="954"/>
      <c r="Q41" s="1110"/>
    </row>
    <row r="42" spans="1:21">
      <c r="A42" s="1128" t="s">
        <v>97</v>
      </c>
      <c r="B42" s="954"/>
      <c r="C42" s="954"/>
      <c r="D42" s="954"/>
      <c r="E42" s="1129"/>
      <c r="F42" s="916" t="s">
        <v>264</v>
      </c>
      <c r="G42" s="918"/>
      <c r="H42" s="136"/>
      <c r="I42" s="136"/>
      <c r="J42" s="136"/>
      <c r="K42" s="76"/>
      <c r="L42" s="1069" t="s">
        <v>336</v>
      </c>
      <c r="M42" s="1069"/>
      <c r="N42" s="1069"/>
      <c r="O42" s="90"/>
      <c r="P42" s="90"/>
      <c r="Q42" s="148"/>
    </row>
    <row r="43" spans="1:21" ht="39" customHeight="1">
      <c r="A43" s="1130" t="s">
        <v>187</v>
      </c>
      <c r="B43" s="1131"/>
      <c r="C43" s="1131"/>
      <c r="D43" s="1131"/>
      <c r="E43" s="1131"/>
      <c r="F43" s="1132" t="s">
        <v>56</v>
      </c>
      <c r="G43" s="1133"/>
      <c r="H43" s="1133"/>
      <c r="I43" s="1133"/>
      <c r="J43" s="1133"/>
      <c r="K43" s="1133"/>
      <c r="L43" s="1133"/>
      <c r="M43" s="1133"/>
      <c r="N43" s="1133"/>
      <c r="O43" s="1133"/>
      <c r="P43" s="1133"/>
      <c r="Q43" s="1134"/>
    </row>
    <row r="44" spans="1:21" ht="13.5" customHeight="1">
      <c r="A44" s="111" t="s">
        <v>194</v>
      </c>
      <c r="B44" s="113"/>
      <c r="C44" s="113"/>
      <c r="D44" s="113"/>
      <c r="E44" s="113"/>
      <c r="F44" s="113"/>
      <c r="G44" s="113"/>
      <c r="H44" s="113"/>
      <c r="I44" s="113"/>
      <c r="J44" s="113"/>
      <c r="K44" s="113"/>
      <c r="L44" s="113"/>
      <c r="M44" s="113"/>
      <c r="N44" s="113"/>
      <c r="O44" s="113"/>
      <c r="P44" s="113"/>
      <c r="Q44" s="113"/>
    </row>
    <row r="45" spans="1:21" s="101" customFormat="1" ht="13.5" customHeight="1">
      <c r="A45" s="959" t="s">
        <v>61</v>
      </c>
      <c r="B45" s="1160"/>
      <c r="C45" s="1160"/>
      <c r="D45" s="1160"/>
      <c r="E45" s="1160"/>
      <c r="F45" s="1160"/>
      <c r="G45" s="1160"/>
      <c r="H45" s="1160"/>
      <c r="I45" s="1160"/>
      <c r="J45" s="1160"/>
      <c r="K45" s="1160"/>
      <c r="L45" s="1160"/>
      <c r="M45" s="1160"/>
      <c r="N45" s="1160"/>
      <c r="O45" s="1160"/>
      <c r="P45" s="1160"/>
      <c r="Q45" s="1160"/>
    </row>
    <row r="46" spans="1:21" s="101" customFormat="1" ht="13.5" customHeight="1">
      <c r="A46" s="1136" t="s">
        <v>292</v>
      </c>
      <c r="B46" s="1161"/>
      <c r="C46" s="1161"/>
      <c r="D46" s="1161"/>
      <c r="E46" s="1161"/>
      <c r="F46" s="1161"/>
      <c r="G46" s="1161"/>
      <c r="H46" s="1161"/>
      <c r="I46" s="1161"/>
      <c r="J46" s="1161"/>
      <c r="K46" s="1161"/>
      <c r="L46" s="1161"/>
      <c r="M46" s="1161"/>
      <c r="N46" s="1161"/>
      <c r="O46" s="1161"/>
      <c r="P46" s="1161"/>
      <c r="Q46" s="1161"/>
    </row>
    <row r="47" spans="1:21" s="101" customFormat="1" ht="13.5" customHeight="1">
      <c r="A47" s="959" t="s">
        <v>295</v>
      </c>
      <c r="B47" s="1160"/>
      <c r="C47" s="1160"/>
      <c r="D47" s="1160"/>
      <c r="E47" s="1160"/>
      <c r="F47" s="1160"/>
      <c r="G47" s="1160"/>
      <c r="H47" s="1160"/>
      <c r="I47" s="1160"/>
      <c r="J47" s="1160"/>
      <c r="K47" s="1160"/>
      <c r="L47" s="1160"/>
      <c r="M47" s="1160"/>
      <c r="N47" s="1160"/>
      <c r="O47" s="1160"/>
      <c r="P47" s="1160"/>
      <c r="Q47" s="1160"/>
    </row>
    <row r="48" spans="1:21" s="101" customFormat="1" ht="13.5" customHeight="1">
      <c r="A48" s="959" t="s">
        <v>346</v>
      </c>
      <c r="B48" s="1160"/>
      <c r="C48" s="1160"/>
      <c r="D48" s="1160"/>
      <c r="E48" s="1160"/>
      <c r="F48" s="1160"/>
      <c r="G48" s="1160"/>
      <c r="H48" s="1160"/>
      <c r="I48" s="1160"/>
      <c r="J48" s="1160"/>
      <c r="K48" s="1160"/>
      <c r="L48" s="1160"/>
      <c r="M48" s="1160"/>
      <c r="N48" s="1160"/>
      <c r="O48" s="1160"/>
      <c r="P48" s="1160"/>
      <c r="Q48" s="1160"/>
    </row>
    <row r="49" spans="1:17" s="101" customFormat="1" ht="13.5" customHeight="1">
      <c r="A49" s="959" t="s">
        <v>350</v>
      </c>
      <c r="B49" s="959"/>
      <c r="C49" s="959"/>
      <c r="D49" s="959"/>
      <c r="E49" s="959"/>
      <c r="F49" s="959"/>
      <c r="G49" s="959"/>
      <c r="H49" s="959"/>
      <c r="I49" s="959"/>
      <c r="J49" s="959"/>
      <c r="K49" s="959"/>
      <c r="L49" s="959"/>
      <c r="M49" s="959"/>
      <c r="N49" s="959"/>
      <c r="O49" s="959"/>
      <c r="P49" s="959"/>
      <c r="Q49" s="959"/>
    </row>
    <row r="50" spans="1:17" s="101" customFormat="1" ht="13.5" customHeight="1">
      <c r="A50" s="959" t="s">
        <v>340</v>
      </c>
      <c r="B50" s="1160"/>
      <c r="C50" s="1160"/>
      <c r="D50" s="1160"/>
      <c r="E50" s="1160"/>
      <c r="F50" s="1160"/>
      <c r="G50" s="1160"/>
      <c r="H50" s="1160"/>
      <c r="I50" s="1160"/>
      <c r="J50" s="1160"/>
      <c r="K50" s="1160"/>
      <c r="L50" s="1160"/>
      <c r="M50" s="1160"/>
      <c r="N50" s="1160"/>
      <c r="O50" s="1160"/>
      <c r="P50" s="1160"/>
      <c r="Q50" s="1160"/>
    </row>
  </sheetData>
  <mergeCells count="119">
    <mergeCell ref="A43:E43"/>
    <mergeCell ref="F43:Q43"/>
    <mergeCell ref="A45:Q45"/>
    <mergeCell ref="A46:Q46"/>
    <mergeCell ref="A47:Q47"/>
    <mergeCell ref="A48:Q48"/>
    <mergeCell ref="A49:Q49"/>
    <mergeCell ref="A50:Q50"/>
    <mergeCell ref="A2:Q3"/>
    <mergeCell ref="A4:A5"/>
    <mergeCell ref="B4:E5"/>
    <mergeCell ref="F4:F5"/>
    <mergeCell ref="I4:I5"/>
    <mergeCell ref="B9:C11"/>
    <mergeCell ref="A14:E15"/>
    <mergeCell ref="B16:C17"/>
    <mergeCell ref="B20:E21"/>
    <mergeCell ref="L20:Q25"/>
    <mergeCell ref="B22:C23"/>
    <mergeCell ref="B30:E35"/>
    <mergeCell ref="F30:G31"/>
    <mergeCell ref="F33:G34"/>
    <mergeCell ref="H33:I34"/>
    <mergeCell ref="B36:E37"/>
    <mergeCell ref="F39:I39"/>
    <mergeCell ref="J39:M39"/>
    <mergeCell ref="N39:Q39"/>
    <mergeCell ref="F40:I40"/>
    <mergeCell ref="J40:K40"/>
    <mergeCell ref="O40:Q40"/>
    <mergeCell ref="F41:I41"/>
    <mergeCell ref="J41:Q41"/>
    <mergeCell ref="A42:E42"/>
    <mergeCell ref="F42:G42"/>
    <mergeCell ref="L42:N42"/>
    <mergeCell ref="B39:E41"/>
    <mergeCell ref="A28:A41"/>
    <mergeCell ref="F32:G32"/>
    <mergeCell ref="H32:I32"/>
    <mergeCell ref="J32:K32"/>
    <mergeCell ref="L32:M32"/>
    <mergeCell ref="N32:O32"/>
    <mergeCell ref="P32:Q32"/>
    <mergeCell ref="F35:G35"/>
    <mergeCell ref="H35:I35"/>
    <mergeCell ref="B38:E38"/>
    <mergeCell ref="F38:Q38"/>
    <mergeCell ref="F36:Q37"/>
    <mergeCell ref="B28:E28"/>
    <mergeCell ref="F28:Q28"/>
    <mergeCell ref="B29:E29"/>
    <mergeCell ref="F29:Q29"/>
    <mergeCell ref="H30:Q30"/>
    <mergeCell ref="H31:I31"/>
    <mergeCell ref="J31:K31"/>
    <mergeCell ref="L31:M31"/>
    <mergeCell ref="N31:O31"/>
    <mergeCell ref="P31:Q31"/>
    <mergeCell ref="B24:E24"/>
    <mergeCell ref="F24:H24"/>
    <mergeCell ref="I24:K24"/>
    <mergeCell ref="B25:E25"/>
    <mergeCell ref="F25:H25"/>
    <mergeCell ref="I25:K25"/>
    <mergeCell ref="A26:E26"/>
    <mergeCell ref="F26:Q26"/>
    <mergeCell ref="A27:E27"/>
    <mergeCell ref="F27:Q27"/>
    <mergeCell ref="F20:H20"/>
    <mergeCell ref="I20:K20"/>
    <mergeCell ref="G21:H21"/>
    <mergeCell ref="J21:K21"/>
    <mergeCell ref="D22:E22"/>
    <mergeCell ref="G22:H22"/>
    <mergeCell ref="J22:K22"/>
    <mergeCell ref="D23:E23"/>
    <mergeCell ref="G23:H23"/>
    <mergeCell ref="J23:K23"/>
    <mergeCell ref="B18:E18"/>
    <mergeCell ref="F18:H18"/>
    <mergeCell ref="I18:K18"/>
    <mergeCell ref="L18:N18"/>
    <mergeCell ref="O18:Q18"/>
    <mergeCell ref="B19:E19"/>
    <mergeCell ref="F19:H19"/>
    <mergeCell ref="I19:K19"/>
    <mergeCell ref="L19:N19"/>
    <mergeCell ref="O19:Q19"/>
    <mergeCell ref="D16:E16"/>
    <mergeCell ref="G16:H16"/>
    <mergeCell ref="J16:K16"/>
    <mergeCell ref="M16:N16"/>
    <mergeCell ref="P16:Q16"/>
    <mergeCell ref="D17:E17"/>
    <mergeCell ref="G17:H17"/>
    <mergeCell ref="J17:K17"/>
    <mergeCell ref="M17:N17"/>
    <mergeCell ref="P17:Q17"/>
    <mergeCell ref="A13:I13"/>
    <mergeCell ref="J13:Q13"/>
    <mergeCell ref="F14:H14"/>
    <mergeCell ref="I14:K14"/>
    <mergeCell ref="L14:N14"/>
    <mergeCell ref="O14:Q14"/>
    <mergeCell ref="G15:H15"/>
    <mergeCell ref="J15:K15"/>
    <mergeCell ref="M15:N15"/>
    <mergeCell ref="P15:Q15"/>
    <mergeCell ref="A1:C1"/>
    <mergeCell ref="B7:C7"/>
    <mergeCell ref="D7:Q7"/>
    <mergeCell ref="B8:C8"/>
    <mergeCell ref="D8:Q8"/>
    <mergeCell ref="I10:J10"/>
    <mergeCell ref="B12:C12"/>
    <mergeCell ref="D12:E12"/>
    <mergeCell ref="F12:J12"/>
    <mergeCell ref="K12:L12"/>
    <mergeCell ref="M12:Q12"/>
  </mergeCells>
  <phoneticPr fontId="7"/>
  <hyperlinks>
    <hyperlink ref="A1:C1" location="チェック表!C12" display="チェック表へ戻る"/>
  </hyperlinks>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&amp;C&amp;"ＭＳ ゴシック,標準"&amp;12 27</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view="pageBreakPreview" zoomScaleSheetLayoutView="100" workbookViewId="0"/>
  </sheetViews>
  <sheetFormatPr defaultColWidth="2.25" defaultRowHeight="13.5"/>
  <cols>
    <col min="1" max="1" width="2.25" style="152"/>
    <col min="2" max="2" width="2.25" style="100"/>
    <col min="3" max="5" width="2.25" style="152"/>
    <col min="6" max="6" width="2.5" style="152" bestFit="1" customWidth="1"/>
    <col min="7" max="8" width="2.25" style="152"/>
    <col min="9" max="36" width="2.375" style="152" customWidth="1"/>
    <col min="37" max="261" width="2.25" style="152"/>
    <col min="262" max="262" width="2.5" style="152" bestFit="1" customWidth="1"/>
    <col min="263" max="264" width="2.25" style="152"/>
    <col min="265" max="292" width="2.375" style="152" customWidth="1"/>
    <col min="293" max="517" width="2.25" style="152"/>
    <col min="518" max="518" width="2.5" style="152" bestFit="1" customWidth="1"/>
    <col min="519" max="520" width="2.25" style="152"/>
    <col min="521" max="548" width="2.375" style="152" customWidth="1"/>
    <col min="549" max="773" width="2.25" style="152"/>
    <col min="774" max="774" width="2.5" style="152" bestFit="1" customWidth="1"/>
    <col min="775" max="776" width="2.25" style="152"/>
    <col min="777" max="804" width="2.375" style="152" customWidth="1"/>
    <col min="805" max="1029" width="2.25" style="152"/>
    <col min="1030" max="1030" width="2.5" style="152" bestFit="1" customWidth="1"/>
    <col min="1031" max="1032" width="2.25" style="152"/>
    <col min="1033" max="1060" width="2.375" style="152" customWidth="1"/>
    <col min="1061" max="1285" width="2.25" style="152"/>
    <col min="1286" max="1286" width="2.5" style="152" bestFit="1" customWidth="1"/>
    <col min="1287" max="1288" width="2.25" style="152"/>
    <col min="1289" max="1316" width="2.375" style="152" customWidth="1"/>
    <col min="1317" max="1541" width="2.25" style="152"/>
    <col min="1542" max="1542" width="2.5" style="152" bestFit="1" customWidth="1"/>
    <col min="1543" max="1544" width="2.25" style="152"/>
    <col min="1545" max="1572" width="2.375" style="152" customWidth="1"/>
    <col min="1573" max="1797" width="2.25" style="152"/>
    <col min="1798" max="1798" width="2.5" style="152" bestFit="1" customWidth="1"/>
    <col min="1799" max="1800" width="2.25" style="152"/>
    <col min="1801" max="1828" width="2.375" style="152" customWidth="1"/>
    <col min="1829" max="2053" width="2.25" style="152"/>
    <col min="2054" max="2054" width="2.5" style="152" bestFit="1" customWidth="1"/>
    <col min="2055" max="2056" width="2.25" style="152"/>
    <col min="2057" max="2084" width="2.375" style="152" customWidth="1"/>
    <col min="2085" max="2309" width="2.25" style="152"/>
    <col min="2310" max="2310" width="2.5" style="152" bestFit="1" customWidth="1"/>
    <col min="2311" max="2312" width="2.25" style="152"/>
    <col min="2313" max="2340" width="2.375" style="152" customWidth="1"/>
    <col min="2341" max="2565" width="2.25" style="152"/>
    <col min="2566" max="2566" width="2.5" style="152" bestFit="1" customWidth="1"/>
    <col min="2567" max="2568" width="2.25" style="152"/>
    <col min="2569" max="2596" width="2.375" style="152" customWidth="1"/>
    <col min="2597" max="2821" width="2.25" style="152"/>
    <col min="2822" max="2822" width="2.5" style="152" bestFit="1" customWidth="1"/>
    <col min="2823" max="2824" width="2.25" style="152"/>
    <col min="2825" max="2852" width="2.375" style="152" customWidth="1"/>
    <col min="2853" max="3077" width="2.25" style="152"/>
    <col min="3078" max="3078" width="2.5" style="152" bestFit="1" customWidth="1"/>
    <col min="3079" max="3080" width="2.25" style="152"/>
    <col min="3081" max="3108" width="2.375" style="152" customWidth="1"/>
    <col min="3109" max="3333" width="2.25" style="152"/>
    <col min="3334" max="3334" width="2.5" style="152" bestFit="1" customWidth="1"/>
    <col min="3335" max="3336" width="2.25" style="152"/>
    <col min="3337" max="3364" width="2.375" style="152" customWidth="1"/>
    <col min="3365" max="3589" width="2.25" style="152"/>
    <col min="3590" max="3590" width="2.5" style="152" bestFit="1" customWidth="1"/>
    <col min="3591" max="3592" width="2.25" style="152"/>
    <col min="3593" max="3620" width="2.375" style="152" customWidth="1"/>
    <col min="3621" max="3845" width="2.25" style="152"/>
    <col min="3846" max="3846" width="2.5" style="152" bestFit="1" customWidth="1"/>
    <col min="3847" max="3848" width="2.25" style="152"/>
    <col min="3849" max="3876" width="2.375" style="152" customWidth="1"/>
    <col min="3877" max="4101" width="2.25" style="152"/>
    <col min="4102" max="4102" width="2.5" style="152" bestFit="1" customWidth="1"/>
    <col min="4103" max="4104" width="2.25" style="152"/>
    <col min="4105" max="4132" width="2.375" style="152" customWidth="1"/>
    <col min="4133" max="4357" width="2.25" style="152"/>
    <col min="4358" max="4358" width="2.5" style="152" bestFit="1" customWidth="1"/>
    <col min="4359" max="4360" width="2.25" style="152"/>
    <col min="4361" max="4388" width="2.375" style="152" customWidth="1"/>
    <col min="4389" max="4613" width="2.25" style="152"/>
    <col min="4614" max="4614" width="2.5" style="152" bestFit="1" customWidth="1"/>
    <col min="4615" max="4616" width="2.25" style="152"/>
    <col min="4617" max="4644" width="2.375" style="152" customWidth="1"/>
    <col min="4645" max="4869" width="2.25" style="152"/>
    <col min="4870" max="4870" width="2.5" style="152" bestFit="1" customWidth="1"/>
    <col min="4871" max="4872" width="2.25" style="152"/>
    <col min="4873" max="4900" width="2.375" style="152" customWidth="1"/>
    <col min="4901" max="5125" width="2.25" style="152"/>
    <col min="5126" max="5126" width="2.5" style="152" bestFit="1" customWidth="1"/>
    <col min="5127" max="5128" width="2.25" style="152"/>
    <col min="5129" max="5156" width="2.375" style="152" customWidth="1"/>
    <col min="5157" max="5381" width="2.25" style="152"/>
    <col min="5382" max="5382" width="2.5" style="152" bestFit="1" customWidth="1"/>
    <col min="5383" max="5384" width="2.25" style="152"/>
    <col min="5385" max="5412" width="2.375" style="152" customWidth="1"/>
    <col min="5413" max="5637" width="2.25" style="152"/>
    <col min="5638" max="5638" width="2.5" style="152" bestFit="1" customWidth="1"/>
    <col min="5639" max="5640" width="2.25" style="152"/>
    <col min="5641" max="5668" width="2.375" style="152" customWidth="1"/>
    <col min="5669" max="5893" width="2.25" style="152"/>
    <col min="5894" max="5894" width="2.5" style="152" bestFit="1" customWidth="1"/>
    <col min="5895" max="5896" width="2.25" style="152"/>
    <col min="5897" max="5924" width="2.375" style="152" customWidth="1"/>
    <col min="5925" max="6149" width="2.25" style="152"/>
    <col min="6150" max="6150" width="2.5" style="152" bestFit="1" customWidth="1"/>
    <col min="6151" max="6152" width="2.25" style="152"/>
    <col min="6153" max="6180" width="2.375" style="152" customWidth="1"/>
    <col min="6181" max="6405" width="2.25" style="152"/>
    <col min="6406" max="6406" width="2.5" style="152" bestFit="1" customWidth="1"/>
    <col min="6407" max="6408" width="2.25" style="152"/>
    <col min="6409" max="6436" width="2.375" style="152" customWidth="1"/>
    <col min="6437" max="6661" width="2.25" style="152"/>
    <col min="6662" max="6662" width="2.5" style="152" bestFit="1" customWidth="1"/>
    <col min="6663" max="6664" width="2.25" style="152"/>
    <col min="6665" max="6692" width="2.375" style="152" customWidth="1"/>
    <col min="6693" max="6917" width="2.25" style="152"/>
    <col min="6918" max="6918" width="2.5" style="152" bestFit="1" customWidth="1"/>
    <col min="6919" max="6920" width="2.25" style="152"/>
    <col min="6921" max="6948" width="2.375" style="152" customWidth="1"/>
    <col min="6949" max="7173" width="2.25" style="152"/>
    <col min="7174" max="7174" width="2.5" style="152" bestFit="1" customWidth="1"/>
    <col min="7175" max="7176" width="2.25" style="152"/>
    <col min="7177" max="7204" width="2.375" style="152" customWidth="1"/>
    <col min="7205" max="7429" width="2.25" style="152"/>
    <col min="7430" max="7430" width="2.5" style="152" bestFit="1" customWidth="1"/>
    <col min="7431" max="7432" width="2.25" style="152"/>
    <col min="7433" max="7460" width="2.375" style="152" customWidth="1"/>
    <col min="7461" max="7685" width="2.25" style="152"/>
    <col min="7686" max="7686" width="2.5" style="152" bestFit="1" customWidth="1"/>
    <col min="7687" max="7688" width="2.25" style="152"/>
    <col min="7689" max="7716" width="2.375" style="152" customWidth="1"/>
    <col min="7717" max="7941" width="2.25" style="152"/>
    <col min="7942" max="7942" width="2.5" style="152" bestFit="1" customWidth="1"/>
    <col min="7943" max="7944" width="2.25" style="152"/>
    <col min="7945" max="7972" width="2.375" style="152" customWidth="1"/>
    <col min="7973" max="8197" width="2.25" style="152"/>
    <col min="8198" max="8198" width="2.5" style="152" bestFit="1" customWidth="1"/>
    <col min="8199" max="8200" width="2.25" style="152"/>
    <col min="8201" max="8228" width="2.375" style="152" customWidth="1"/>
    <col min="8229" max="8453" width="2.25" style="152"/>
    <col min="8454" max="8454" width="2.5" style="152" bestFit="1" customWidth="1"/>
    <col min="8455" max="8456" width="2.25" style="152"/>
    <col min="8457" max="8484" width="2.375" style="152" customWidth="1"/>
    <col min="8485" max="8709" width="2.25" style="152"/>
    <col min="8710" max="8710" width="2.5" style="152" bestFit="1" customWidth="1"/>
    <col min="8711" max="8712" width="2.25" style="152"/>
    <col min="8713" max="8740" width="2.375" style="152" customWidth="1"/>
    <col min="8741" max="8965" width="2.25" style="152"/>
    <col min="8966" max="8966" width="2.5" style="152" bestFit="1" customWidth="1"/>
    <col min="8967" max="8968" width="2.25" style="152"/>
    <col min="8969" max="8996" width="2.375" style="152" customWidth="1"/>
    <col min="8997" max="9221" width="2.25" style="152"/>
    <col min="9222" max="9222" width="2.5" style="152" bestFit="1" customWidth="1"/>
    <col min="9223" max="9224" width="2.25" style="152"/>
    <col min="9225" max="9252" width="2.375" style="152" customWidth="1"/>
    <col min="9253" max="9477" width="2.25" style="152"/>
    <col min="9478" max="9478" width="2.5" style="152" bestFit="1" customWidth="1"/>
    <col min="9479" max="9480" width="2.25" style="152"/>
    <col min="9481" max="9508" width="2.375" style="152" customWidth="1"/>
    <col min="9509" max="9733" width="2.25" style="152"/>
    <col min="9734" max="9734" width="2.5" style="152" bestFit="1" customWidth="1"/>
    <col min="9735" max="9736" width="2.25" style="152"/>
    <col min="9737" max="9764" width="2.375" style="152" customWidth="1"/>
    <col min="9765" max="9989" width="2.25" style="152"/>
    <col min="9990" max="9990" width="2.5" style="152" bestFit="1" customWidth="1"/>
    <col min="9991" max="9992" width="2.25" style="152"/>
    <col min="9993" max="10020" width="2.375" style="152" customWidth="1"/>
    <col min="10021" max="10245" width="2.25" style="152"/>
    <col min="10246" max="10246" width="2.5" style="152" bestFit="1" customWidth="1"/>
    <col min="10247" max="10248" width="2.25" style="152"/>
    <col min="10249" max="10276" width="2.375" style="152" customWidth="1"/>
    <col min="10277" max="10501" width="2.25" style="152"/>
    <col min="10502" max="10502" width="2.5" style="152" bestFit="1" customWidth="1"/>
    <col min="10503" max="10504" width="2.25" style="152"/>
    <col min="10505" max="10532" width="2.375" style="152" customWidth="1"/>
    <col min="10533" max="10757" width="2.25" style="152"/>
    <col min="10758" max="10758" width="2.5" style="152" bestFit="1" customWidth="1"/>
    <col min="10759" max="10760" width="2.25" style="152"/>
    <col min="10761" max="10788" width="2.375" style="152" customWidth="1"/>
    <col min="10789" max="11013" width="2.25" style="152"/>
    <col min="11014" max="11014" width="2.5" style="152" bestFit="1" customWidth="1"/>
    <col min="11015" max="11016" width="2.25" style="152"/>
    <col min="11017" max="11044" width="2.375" style="152" customWidth="1"/>
    <col min="11045" max="11269" width="2.25" style="152"/>
    <col min="11270" max="11270" width="2.5" style="152" bestFit="1" customWidth="1"/>
    <col min="11271" max="11272" width="2.25" style="152"/>
    <col min="11273" max="11300" width="2.375" style="152" customWidth="1"/>
    <col min="11301" max="11525" width="2.25" style="152"/>
    <col min="11526" max="11526" width="2.5" style="152" bestFit="1" customWidth="1"/>
    <col min="11527" max="11528" width="2.25" style="152"/>
    <col min="11529" max="11556" width="2.375" style="152" customWidth="1"/>
    <col min="11557" max="11781" width="2.25" style="152"/>
    <col min="11782" max="11782" width="2.5" style="152" bestFit="1" customWidth="1"/>
    <col min="11783" max="11784" width="2.25" style="152"/>
    <col min="11785" max="11812" width="2.375" style="152" customWidth="1"/>
    <col min="11813" max="12037" width="2.25" style="152"/>
    <col min="12038" max="12038" width="2.5" style="152" bestFit="1" customWidth="1"/>
    <col min="12039" max="12040" width="2.25" style="152"/>
    <col min="12041" max="12068" width="2.375" style="152" customWidth="1"/>
    <col min="12069" max="12293" width="2.25" style="152"/>
    <col min="12294" max="12294" width="2.5" style="152" bestFit="1" customWidth="1"/>
    <col min="12295" max="12296" width="2.25" style="152"/>
    <col min="12297" max="12324" width="2.375" style="152" customWidth="1"/>
    <col min="12325" max="12549" width="2.25" style="152"/>
    <col min="12550" max="12550" width="2.5" style="152" bestFit="1" customWidth="1"/>
    <col min="12551" max="12552" width="2.25" style="152"/>
    <col min="12553" max="12580" width="2.375" style="152" customWidth="1"/>
    <col min="12581" max="12805" width="2.25" style="152"/>
    <col min="12806" max="12806" width="2.5" style="152" bestFit="1" customWidth="1"/>
    <col min="12807" max="12808" width="2.25" style="152"/>
    <col min="12809" max="12836" width="2.375" style="152" customWidth="1"/>
    <col min="12837" max="13061" width="2.25" style="152"/>
    <col min="13062" max="13062" width="2.5" style="152" bestFit="1" customWidth="1"/>
    <col min="13063" max="13064" width="2.25" style="152"/>
    <col min="13065" max="13092" width="2.375" style="152" customWidth="1"/>
    <col min="13093" max="13317" width="2.25" style="152"/>
    <col min="13318" max="13318" width="2.5" style="152" bestFit="1" customWidth="1"/>
    <col min="13319" max="13320" width="2.25" style="152"/>
    <col min="13321" max="13348" width="2.375" style="152" customWidth="1"/>
    <col min="13349" max="13573" width="2.25" style="152"/>
    <col min="13574" max="13574" width="2.5" style="152" bestFit="1" customWidth="1"/>
    <col min="13575" max="13576" width="2.25" style="152"/>
    <col min="13577" max="13604" width="2.375" style="152" customWidth="1"/>
    <col min="13605" max="13829" width="2.25" style="152"/>
    <col min="13830" max="13830" width="2.5" style="152" bestFit="1" customWidth="1"/>
    <col min="13831" max="13832" width="2.25" style="152"/>
    <col min="13833" max="13860" width="2.375" style="152" customWidth="1"/>
    <col min="13861" max="14085" width="2.25" style="152"/>
    <col min="14086" max="14086" width="2.5" style="152" bestFit="1" customWidth="1"/>
    <col min="14087" max="14088" width="2.25" style="152"/>
    <col min="14089" max="14116" width="2.375" style="152" customWidth="1"/>
    <col min="14117" max="14341" width="2.25" style="152"/>
    <col min="14342" max="14342" width="2.5" style="152" bestFit="1" customWidth="1"/>
    <col min="14343" max="14344" width="2.25" style="152"/>
    <col min="14345" max="14372" width="2.375" style="152" customWidth="1"/>
    <col min="14373" max="14597" width="2.25" style="152"/>
    <col min="14598" max="14598" width="2.5" style="152" bestFit="1" customWidth="1"/>
    <col min="14599" max="14600" width="2.25" style="152"/>
    <col min="14601" max="14628" width="2.375" style="152" customWidth="1"/>
    <col min="14629" max="14853" width="2.25" style="152"/>
    <col min="14854" max="14854" width="2.5" style="152" bestFit="1" customWidth="1"/>
    <col min="14855" max="14856" width="2.25" style="152"/>
    <col min="14857" max="14884" width="2.375" style="152" customWidth="1"/>
    <col min="14885" max="15109" width="2.25" style="152"/>
    <col min="15110" max="15110" width="2.5" style="152" bestFit="1" customWidth="1"/>
    <col min="15111" max="15112" width="2.25" style="152"/>
    <col min="15113" max="15140" width="2.375" style="152" customWidth="1"/>
    <col min="15141" max="15365" width="2.25" style="152"/>
    <col min="15366" max="15366" width="2.5" style="152" bestFit="1" customWidth="1"/>
    <col min="15367" max="15368" width="2.25" style="152"/>
    <col min="15369" max="15396" width="2.375" style="152" customWidth="1"/>
    <col min="15397" max="15621" width="2.25" style="152"/>
    <col min="15622" max="15622" width="2.5" style="152" bestFit="1" customWidth="1"/>
    <col min="15623" max="15624" width="2.25" style="152"/>
    <col min="15625" max="15652" width="2.375" style="152" customWidth="1"/>
    <col min="15653" max="15877" width="2.25" style="152"/>
    <col min="15878" max="15878" width="2.5" style="152" bestFit="1" customWidth="1"/>
    <col min="15879" max="15880" width="2.25" style="152"/>
    <col min="15881" max="15908" width="2.375" style="152" customWidth="1"/>
    <col min="15909" max="16133" width="2.25" style="152"/>
    <col min="16134" max="16134" width="2.5" style="152" bestFit="1" customWidth="1"/>
    <col min="16135" max="16136" width="2.25" style="152"/>
    <col min="16137" max="16164" width="2.375" style="152" customWidth="1"/>
    <col min="16165" max="16384" width="2.25" style="152"/>
  </cols>
  <sheetData>
    <row r="1" spans="1:41">
      <c r="AL1" s="103" t="s">
        <v>885</v>
      </c>
    </row>
    <row r="2" spans="1:41" ht="12.75" customHeight="1">
      <c r="B2" s="102" t="s">
        <v>1327</v>
      </c>
    </row>
    <row r="3" spans="1:41" ht="12.75" customHeight="1">
      <c r="A3" s="2087" t="s">
        <v>27</v>
      </c>
      <c r="B3" s="2087"/>
      <c r="C3" s="2087"/>
      <c r="D3" s="2087"/>
      <c r="E3" s="2087"/>
      <c r="F3" s="2087"/>
      <c r="G3" s="2087"/>
      <c r="H3" s="2087"/>
      <c r="I3" s="2087"/>
      <c r="J3" s="2087"/>
      <c r="K3" s="2087"/>
      <c r="L3" s="2087"/>
      <c r="M3" s="2087"/>
      <c r="N3" s="2087"/>
      <c r="O3" s="2087"/>
      <c r="P3" s="2087"/>
      <c r="Q3" s="2087"/>
      <c r="R3" s="2087"/>
      <c r="S3" s="2087"/>
      <c r="T3" s="2087"/>
      <c r="U3" s="2087"/>
      <c r="V3" s="2087"/>
      <c r="W3" s="2087"/>
      <c r="X3" s="2087"/>
      <c r="Y3" s="2087"/>
      <c r="Z3" s="2087"/>
      <c r="AA3" s="2087"/>
      <c r="AB3" s="2087"/>
      <c r="AC3" s="2087"/>
      <c r="AD3" s="2087"/>
      <c r="AE3" s="2087"/>
      <c r="AF3" s="2087"/>
      <c r="AG3" s="2087"/>
      <c r="AH3" s="2087"/>
      <c r="AI3" s="2087"/>
      <c r="AJ3" s="2087"/>
      <c r="AK3" s="2087"/>
      <c r="AL3" s="2087"/>
      <c r="AM3" s="676"/>
      <c r="AO3" s="390" t="s">
        <v>1045</v>
      </c>
    </row>
    <row r="4" spans="1:41" ht="12.75" customHeight="1">
      <c r="A4" s="2087"/>
      <c r="B4" s="2087"/>
      <c r="C4" s="2087"/>
      <c r="D4" s="2087"/>
      <c r="E4" s="2087"/>
      <c r="F4" s="2087"/>
      <c r="G4" s="2087"/>
      <c r="H4" s="2087"/>
      <c r="I4" s="2087"/>
      <c r="J4" s="2087"/>
      <c r="K4" s="2087"/>
      <c r="L4" s="2087"/>
      <c r="M4" s="2087"/>
      <c r="N4" s="2087"/>
      <c r="O4" s="2087"/>
      <c r="P4" s="2087"/>
      <c r="Q4" s="2087"/>
      <c r="R4" s="2087"/>
      <c r="S4" s="2087"/>
      <c r="T4" s="2087"/>
      <c r="U4" s="2087"/>
      <c r="V4" s="2087"/>
      <c r="W4" s="2087"/>
      <c r="X4" s="2087"/>
      <c r="Y4" s="2087"/>
      <c r="Z4" s="2087"/>
      <c r="AA4" s="2087"/>
      <c r="AB4" s="2087"/>
      <c r="AC4" s="2087"/>
      <c r="AD4" s="2087"/>
      <c r="AE4" s="2087"/>
      <c r="AF4" s="2087"/>
      <c r="AG4" s="2087"/>
      <c r="AH4" s="2087"/>
      <c r="AI4" s="2087"/>
      <c r="AJ4" s="2087"/>
      <c r="AK4" s="2087"/>
      <c r="AL4" s="2087"/>
      <c r="AM4" s="676"/>
    </row>
    <row r="5" spans="1:41" ht="7.5" customHeight="1"/>
    <row r="6" spans="1:41">
      <c r="B6" s="1052" t="s">
        <v>374</v>
      </c>
      <c r="C6" s="1053"/>
      <c r="D6" s="1053"/>
      <c r="E6" s="1053"/>
      <c r="F6" s="1053"/>
      <c r="G6" s="1053"/>
      <c r="H6" s="857"/>
      <c r="I6" s="862"/>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4"/>
    </row>
    <row r="7" spans="1:41">
      <c r="B7" s="1055"/>
      <c r="C7" s="1056"/>
      <c r="D7" s="1056"/>
      <c r="E7" s="1056"/>
      <c r="F7" s="1056"/>
      <c r="G7" s="1056"/>
      <c r="H7" s="858"/>
      <c r="I7" s="74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c r="AG7" s="1056"/>
      <c r="AH7" s="1056"/>
      <c r="AI7" s="1056"/>
      <c r="AJ7" s="1056"/>
      <c r="AK7" s="1056"/>
      <c r="AL7" s="1057"/>
    </row>
    <row r="8" spans="1:41">
      <c r="B8" s="1052" t="s">
        <v>45</v>
      </c>
      <c r="C8" s="1053"/>
      <c r="D8" s="1053"/>
      <c r="E8" s="1053"/>
      <c r="F8" s="1053"/>
      <c r="G8" s="1053"/>
      <c r="H8" s="857"/>
      <c r="I8" s="862"/>
      <c r="J8" s="930" t="s">
        <v>1328</v>
      </c>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1"/>
    </row>
    <row r="9" spans="1:41">
      <c r="B9" s="2393"/>
      <c r="C9" s="1147"/>
      <c r="D9" s="1147"/>
      <c r="E9" s="1147"/>
      <c r="F9" s="1147"/>
      <c r="G9" s="1147"/>
      <c r="H9" s="691"/>
      <c r="I9" s="7"/>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1"/>
      <c r="AK9" s="1011"/>
      <c r="AL9" s="1012"/>
    </row>
    <row r="10" spans="1:41">
      <c r="B10" s="2393"/>
      <c r="C10" s="1147"/>
      <c r="D10" s="1147"/>
      <c r="E10" s="1147"/>
      <c r="F10" s="1147"/>
      <c r="G10" s="1147"/>
      <c r="H10" s="691"/>
      <c r="I10" s="7"/>
      <c r="J10" s="1011" t="s">
        <v>1329</v>
      </c>
      <c r="K10" s="1011"/>
      <c r="L10" s="1011"/>
      <c r="M10" s="1011"/>
      <c r="N10" s="1011"/>
      <c r="O10" s="1011"/>
      <c r="P10" s="1011"/>
      <c r="Q10" s="1011"/>
      <c r="R10" s="1011"/>
      <c r="S10" s="1011"/>
      <c r="T10" s="1011"/>
      <c r="U10" s="1011"/>
      <c r="V10" s="1011"/>
      <c r="W10" s="1011"/>
      <c r="X10" s="1011"/>
      <c r="Y10" s="1011"/>
      <c r="Z10" s="1011"/>
      <c r="AA10" s="1011"/>
      <c r="AB10" s="1011"/>
      <c r="AC10" s="1011"/>
      <c r="AD10" s="1011"/>
      <c r="AE10" s="1011"/>
      <c r="AF10" s="1011"/>
      <c r="AG10" s="1011"/>
      <c r="AH10" s="1011"/>
      <c r="AI10" s="1011"/>
      <c r="AJ10" s="1011"/>
      <c r="AK10" s="1011"/>
      <c r="AL10" s="1012"/>
    </row>
    <row r="11" spans="1:41">
      <c r="B11" s="1055"/>
      <c r="C11" s="1056"/>
      <c r="D11" s="1056"/>
      <c r="E11" s="1056"/>
      <c r="F11" s="1056"/>
      <c r="G11" s="1056"/>
      <c r="H11" s="858"/>
      <c r="I11" s="746"/>
      <c r="J11" s="1002"/>
      <c r="K11" s="1002"/>
      <c r="L11" s="1002"/>
      <c r="M11" s="1002"/>
      <c r="N11" s="1002"/>
      <c r="O11" s="1002"/>
      <c r="P11" s="1002"/>
      <c r="Q11" s="1002"/>
      <c r="R11" s="1002"/>
      <c r="S11" s="1002"/>
      <c r="T11" s="1002"/>
      <c r="U11" s="1002"/>
      <c r="V11" s="1002"/>
      <c r="W11" s="1002"/>
      <c r="X11" s="1002"/>
      <c r="Y11" s="1002"/>
      <c r="Z11" s="1002"/>
      <c r="AA11" s="1002"/>
      <c r="AB11" s="1002"/>
      <c r="AC11" s="1002"/>
      <c r="AD11" s="1002"/>
      <c r="AE11" s="1002"/>
      <c r="AF11" s="1002"/>
      <c r="AG11" s="1002"/>
      <c r="AH11" s="1002"/>
      <c r="AI11" s="1002"/>
      <c r="AJ11" s="1002"/>
      <c r="AK11" s="1002"/>
      <c r="AL11" s="1003"/>
    </row>
    <row r="12" spans="1:41" ht="13.5" customHeight="1">
      <c r="B12" s="2248" t="s">
        <v>1156</v>
      </c>
      <c r="C12" s="2249"/>
      <c r="D12" s="2249"/>
      <c r="E12" s="2249"/>
      <c r="F12" s="2249"/>
      <c r="G12" s="2249"/>
      <c r="H12" s="859"/>
      <c r="I12" s="863"/>
      <c r="J12" s="745"/>
      <c r="K12" s="745"/>
      <c r="L12" s="745"/>
      <c r="M12" s="745"/>
      <c r="N12" s="745"/>
      <c r="O12" s="745"/>
      <c r="P12" s="745"/>
      <c r="Q12" s="745"/>
      <c r="R12" s="750"/>
      <c r="S12" s="750"/>
      <c r="T12" s="745"/>
      <c r="U12" s="745"/>
      <c r="V12" s="745"/>
      <c r="W12" s="745"/>
      <c r="X12" s="745"/>
      <c r="Y12" s="745"/>
      <c r="Z12" s="745"/>
      <c r="AA12" s="745"/>
      <c r="AB12" s="745"/>
      <c r="AC12" s="745"/>
      <c r="AD12" s="745"/>
      <c r="AE12" s="745"/>
      <c r="AF12" s="745"/>
      <c r="AG12" s="745"/>
      <c r="AH12" s="745"/>
      <c r="AI12" s="745"/>
      <c r="AJ12" s="745"/>
      <c r="AK12" s="745"/>
      <c r="AL12" s="698"/>
    </row>
    <row r="13" spans="1:41" ht="13.5" customHeight="1">
      <c r="B13" s="2251"/>
      <c r="C13" s="2252"/>
      <c r="D13" s="2252"/>
      <c r="E13" s="2252"/>
      <c r="F13" s="2252"/>
      <c r="G13" s="2252"/>
      <c r="H13" s="860"/>
      <c r="I13" s="749"/>
      <c r="J13" s="687"/>
      <c r="L13" s="7">
        <v>1</v>
      </c>
      <c r="M13" s="754"/>
      <c r="N13" s="7" t="s">
        <v>1283</v>
      </c>
      <c r="O13" s="687"/>
      <c r="P13" s="687"/>
      <c r="Q13" s="687"/>
      <c r="R13" s="751"/>
      <c r="S13" s="751"/>
      <c r="T13" s="687"/>
      <c r="U13" s="7"/>
      <c r="V13" s="687"/>
      <c r="W13" s="7"/>
      <c r="X13" s="687"/>
      <c r="Y13" s="7">
        <v>4</v>
      </c>
      <c r="Z13" s="754"/>
      <c r="AA13" s="7" t="s">
        <v>1284</v>
      </c>
      <c r="AB13" s="687"/>
      <c r="AC13" s="687"/>
      <c r="AD13" s="687"/>
      <c r="AE13" s="687"/>
      <c r="AF13" s="687"/>
      <c r="AG13" s="687"/>
      <c r="AH13" s="687"/>
      <c r="AI13" s="687"/>
      <c r="AJ13" s="687"/>
      <c r="AK13" s="687"/>
      <c r="AL13" s="699"/>
    </row>
    <row r="14" spans="1:41">
      <c r="B14" s="2251"/>
      <c r="C14" s="2252"/>
      <c r="D14" s="2252"/>
      <c r="E14" s="2252"/>
      <c r="F14" s="2252"/>
      <c r="G14" s="2252"/>
      <c r="H14" s="860"/>
      <c r="I14" s="749"/>
      <c r="J14" s="687"/>
      <c r="L14" s="7">
        <v>2</v>
      </c>
      <c r="M14" s="754"/>
      <c r="N14" s="7" t="s">
        <v>1143</v>
      </c>
      <c r="O14" s="687"/>
      <c r="P14" s="687"/>
      <c r="Q14" s="687"/>
      <c r="R14" s="751"/>
      <c r="S14" s="751"/>
      <c r="T14" s="687"/>
      <c r="U14" s="7"/>
      <c r="V14" s="687"/>
      <c r="W14" s="7"/>
      <c r="X14" s="7"/>
      <c r="Y14" s="7">
        <v>5</v>
      </c>
      <c r="Z14" s="754"/>
      <c r="AA14" s="7" t="s">
        <v>1286</v>
      </c>
      <c r="AB14" s="7"/>
      <c r="AC14" s="7"/>
      <c r="AD14" s="7"/>
      <c r="AE14" s="7"/>
      <c r="AF14" s="7"/>
      <c r="AG14" s="7"/>
      <c r="AH14" s="7"/>
      <c r="AI14" s="7"/>
      <c r="AJ14" s="7"/>
      <c r="AK14" s="7"/>
      <c r="AL14" s="129"/>
    </row>
    <row r="15" spans="1:41">
      <c r="B15" s="2251"/>
      <c r="C15" s="2252"/>
      <c r="D15" s="2252"/>
      <c r="E15" s="2252"/>
      <c r="F15" s="2252"/>
      <c r="G15" s="2252"/>
      <c r="H15" s="860"/>
      <c r="I15" s="749"/>
      <c r="J15" s="7"/>
      <c r="L15" s="7">
        <v>3</v>
      </c>
      <c r="M15" s="754"/>
      <c r="N15" s="7" t="s">
        <v>607</v>
      </c>
      <c r="O15" s="7"/>
      <c r="P15" s="7"/>
      <c r="Q15" s="7"/>
      <c r="R15" s="751"/>
      <c r="S15" s="751"/>
      <c r="T15" s="687"/>
      <c r="U15" s="7"/>
      <c r="V15" s="687"/>
      <c r="W15" s="7"/>
      <c r="X15" s="7"/>
      <c r="Y15" s="7"/>
      <c r="Z15" s="7"/>
      <c r="AA15" s="7"/>
      <c r="AB15" s="7"/>
      <c r="AC15" s="7"/>
      <c r="AD15" s="7"/>
      <c r="AE15" s="7"/>
      <c r="AF15" s="7"/>
      <c r="AG15" s="7"/>
      <c r="AH15" s="7"/>
      <c r="AI15" s="7"/>
      <c r="AJ15" s="7"/>
      <c r="AK15" s="7"/>
      <c r="AL15" s="756"/>
    </row>
    <row r="16" spans="1:41">
      <c r="B16" s="2254"/>
      <c r="C16" s="2255"/>
      <c r="D16" s="2255"/>
      <c r="E16" s="2255"/>
      <c r="F16" s="2255"/>
      <c r="G16" s="2255"/>
      <c r="H16" s="861"/>
      <c r="I16" s="864"/>
      <c r="J16" s="746"/>
      <c r="K16" s="746"/>
      <c r="L16" s="746"/>
      <c r="M16" s="746"/>
      <c r="N16" s="746"/>
      <c r="O16" s="746"/>
      <c r="P16" s="746"/>
      <c r="Q16" s="746"/>
      <c r="R16" s="752"/>
      <c r="S16" s="752"/>
      <c r="T16" s="755"/>
      <c r="U16" s="746"/>
      <c r="V16" s="755"/>
      <c r="W16" s="746"/>
      <c r="X16" s="746"/>
      <c r="Y16" s="746"/>
      <c r="Z16" s="746"/>
      <c r="AA16" s="746"/>
      <c r="AB16" s="746"/>
      <c r="AC16" s="746"/>
      <c r="AD16" s="746"/>
      <c r="AE16" s="746"/>
      <c r="AF16" s="746"/>
      <c r="AG16" s="746"/>
      <c r="AH16" s="746"/>
      <c r="AI16" s="746"/>
      <c r="AJ16" s="746"/>
      <c r="AK16" s="746"/>
      <c r="AL16" s="130"/>
    </row>
    <row r="17" spans="2:38" ht="18.75" customHeight="1">
      <c r="B17" s="2439" t="s">
        <v>1330</v>
      </c>
      <c r="C17" s="2440"/>
      <c r="D17" s="2248" t="s">
        <v>76</v>
      </c>
      <c r="E17" s="2249"/>
      <c r="F17" s="2249"/>
      <c r="G17" s="2250"/>
      <c r="I17" s="7"/>
      <c r="J17" s="7"/>
      <c r="K17" s="7"/>
      <c r="L17" s="7"/>
      <c r="M17" s="7"/>
      <c r="N17" s="7"/>
      <c r="O17" s="7"/>
      <c r="P17" s="7"/>
      <c r="Q17" s="7"/>
      <c r="R17" s="751"/>
      <c r="S17" s="751"/>
      <c r="T17" s="687"/>
      <c r="U17" s="7"/>
      <c r="V17" s="687"/>
      <c r="W17" s="7"/>
      <c r="X17" s="7"/>
      <c r="Y17" s="7"/>
      <c r="Z17" s="7"/>
      <c r="AA17" s="7"/>
      <c r="AB17" s="7"/>
      <c r="AC17" s="7"/>
      <c r="AD17" s="7"/>
      <c r="AE17" s="7"/>
      <c r="AF17" s="7"/>
      <c r="AG17" s="7"/>
      <c r="AH17" s="7"/>
      <c r="AI17" s="7"/>
      <c r="AJ17" s="7"/>
      <c r="AK17" s="7"/>
      <c r="AL17" s="129"/>
    </row>
    <row r="18" spans="2:38" ht="21" customHeight="1">
      <c r="B18" s="2441"/>
      <c r="C18" s="2442"/>
      <c r="D18" s="2251"/>
      <c r="E18" s="2252"/>
      <c r="F18" s="2252"/>
      <c r="G18" s="2253"/>
      <c r="I18" s="7"/>
      <c r="J18" s="7"/>
      <c r="K18" s="7"/>
      <c r="L18" s="7">
        <v>1</v>
      </c>
      <c r="M18" s="687"/>
      <c r="N18" s="7" t="s">
        <v>767</v>
      </c>
      <c r="O18" s="7"/>
      <c r="P18" s="7"/>
      <c r="Q18" s="7"/>
      <c r="R18" s="751"/>
      <c r="S18" s="751"/>
      <c r="T18" s="687"/>
      <c r="U18" s="7"/>
      <c r="V18" s="687"/>
      <c r="W18" s="7"/>
      <c r="X18" s="7"/>
      <c r="Y18" s="7">
        <v>6</v>
      </c>
      <c r="Z18" s="687"/>
      <c r="AA18" s="7" t="s">
        <v>301</v>
      </c>
      <c r="AB18" s="7"/>
      <c r="AC18" s="7"/>
      <c r="AD18" s="7"/>
      <c r="AE18" s="7"/>
      <c r="AF18" s="7"/>
      <c r="AG18" s="7"/>
      <c r="AH18" s="7"/>
      <c r="AI18" s="7"/>
      <c r="AJ18" s="7"/>
      <c r="AK18" s="7"/>
      <c r="AL18" s="129"/>
    </row>
    <row r="19" spans="2:38" ht="21" customHeight="1">
      <c r="B19" s="2441"/>
      <c r="C19" s="2442"/>
      <c r="D19" s="2251"/>
      <c r="E19" s="2252"/>
      <c r="F19" s="2252"/>
      <c r="G19" s="2253"/>
      <c r="I19" s="7"/>
      <c r="J19" s="7"/>
      <c r="K19" s="7"/>
      <c r="L19" s="7">
        <v>2</v>
      </c>
      <c r="M19" s="687"/>
      <c r="N19" s="7" t="s">
        <v>1331</v>
      </c>
      <c r="O19" s="7"/>
      <c r="P19" s="7"/>
      <c r="Q19" s="7"/>
      <c r="R19" s="751"/>
      <c r="S19" s="751"/>
      <c r="T19" s="687"/>
      <c r="U19" s="7"/>
      <c r="V19" s="687"/>
      <c r="W19" s="7"/>
      <c r="X19" s="7"/>
      <c r="Y19" s="7">
        <v>7</v>
      </c>
      <c r="Z19" s="687"/>
      <c r="AA19" s="7" t="s">
        <v>1333</v>
      </c>
      <c r="AB19" s="7"/>
      <c r="AC19" s="7"/>
      <c r="AD19" s="7"/>
      <c r="AE19" s="7"/>
      <c r="AF19" s="7"/>
      <c r="AG19" s="7"/>
      <c r="AH19" s="7"/>
      <c r="AI19" s="7"/>
      <c r="AJ19" s="7"/>
      <c r="AK19" s="7"/>
      <c r="AL19" s="129"/>
    </row>
    <row r="20" spans="2:38" ht="21" customHeight="1">
      <c r="B20" s="2441"/>
      <c r="C20" s="2442"/>
      <c r="D20" s="2251"/>
      <c r="E20" s="2252"/>
      <c r="F20" s="2252"/>
      <c r="G20" s="2253"/>
      <c r="H20" s="687"/>
      <c r="I20" s="687"/>
      <c r="J20" s="687"/>
      <c r="K20" s="687"/>
      <c r="L20" s="7">
        <v>3</v>
      </c>
      <c r="M20" s="687"/>
      <c r="N20" s="7" t="s">
        <v>1334</v>
      </c>
      <c r="O20" s="687"/>
      <c r="P20" s="687"/>
      <c r="Q20" s="687"/>
      <c r="R20" s="751"/>
      <c r="S20" s="751"/>
      <c r="T20" s="687"/>
      <c r="U20" s="7"/>
      <c r="V20" s="687"/>
      <c r="W20" s="7"/>
      <c r="X20" s="7"/>
      <c r="Y20" s="7">
        <v>8</v>
      </c>
      <c r="Z20" s="687"/>
      <c r="AA20" s="7" t="s">
        <v>1277</v>
      </c>
      <c r="AB20" s="7"/>
      <c r="AC20" s="7"/>
      <c r="AD20" s="7"/>
      <c r="AE20" s="7"/>
      <c r="AF20" s="7"/>
      <c r="AG20" s="7"/>
      <c r="AH20" s="7"/>
      <c r="AI20" s="7"/>
      <c r="AJ20" s="7"/>
      <c r="AK20" s="7"/>
      <c r="AL20" s="129"/>
    </row>
    <row r="21" spans="2:38" ht="21" customHeight="1">
      <c r="B21" s="2441"/>
      <c r="C21" s="2442"/>
      <c r="D21" s="2251"/>
      <c r="E21" s="2252"/>
      <c r="F21" s="2252"/>
      <c r="G21" s="2253"/>
      <c r="H21" s="687"/>
      <c r="I21" s="687"/>
      <c r="J21" s="687"/>
      <c r="K21" s="687"/>
      <c r="L21" s="7">
        <v>4</v>
      </c>
      <c r="M21" s="687"/>
      <c r="N21" s="7" t="s">
        <v>1335</v>
      </c>
      <c r="O21" s="687"/>
      <c r="P21" s="687"/>
      <c r="Q21" s="687"/>
      <c r="R21" s="751"/>
      <c r="S21" s="751"/>
      <c r="T21" s="687"/>
      <c r="U21" s="7"/>
      <c r="V21" s="687"/>
      <c r="W21" s="7"/>
      <c r="X21" s="7"/>
      <c r="Y21" s="7">
        <v>9</v>
      </c>
      <c r="Z21" s="687"/>
      <c r="AA21" s="7" t="s">
        <v>785</v>
      </c>
      <c r="AB21" s="7"/>
      <c r="AC21" s="7"/>
      <c r="AD21" s="7"/>
      <c r="AE21" s="7"/>
      <c r="AF21" s="7"/>
      <c r="AG21" s="7"/>
      <c r="AH21" s="7"/>
      <c r="AI21" s="7"/>
      <c r="AJ21" s="7"/>
      <c r="AK21" s="7"/>
      <c r="AL21" s="129"/>
    </row>
    <row r="22" spans="2:38" ht="21" customHeight="1">
      <c r="B22" s="2441"/>
      <c r="C22" s="2442"/>
      <c r="D22" s="2251"/>
      <c r="E22" s="2252"/>
      <c r="F22" s="2252"/>
      <c r="G22" s="2253"/>
      <c r="H22" s="687"/>
      <c r="I22" s="687"/>
      <c r="J22" s="687"/>
      <c r="K22" s="687"/>
      <c r="L22" s="7">
        <v>5</v>
      </c>
      <c r="M22" s="687"/>
      <c r="N22" s="7" t="s">
        <v>554</v>
      </c>
      <c r="O22" s="687"/>
      <c r="P22" s="687"/>
      <c r="Q22" s="687"/>
      <c r="R22" s="751"/>
      <c r="S22" s="751"/>
      <c r="T22" s="687"/>
      <c r="U22" s="7"/>
      <c r="V22" s="687"/>
      <c r="W22" s="7"/>
      <c r="X22" s="7"/>
      <c r="Y22" s="7"/>
      <c r="Z22" s="7"/>
      <c r="AA22" s="7"/>
      <c r="AB22" s="7"/>
      <c r="AC22" s="7"/>
      <c r="AD22" s="7"/>
      <c r="AE22" s="7"/>
      <c r="AF22" s="7"/>
      <c r="AG22" s="7"/>
      <c r="AH22" s="7"/>
      <c r="AI22" s="7"/>
      <c r="AJ22" s="7"/>
      <c r="AK22" s="7"/>
      <c r="AL22" s="129"/>
    </row>
    <row r="23" spans="2:38" ht="18" customHeight="1">
      <c r="B23" s="2441"/>
      <c r="C23" s="2442"/>
      <c r="D23" s="2254"/>
      <c r="E23" s="2255"/>
      <c r="F23" s="2255"/>
      <c r="G23" s="2256"/>
      <c r="H23" s="755"/>
      <c r="I23" s="755"/>
      <c r="J23" s="755"/>
      <c r="K23" s="755"/>
      <c r="O23" s="755"/>
      <c r="P23" s="755"/>
      <c r="Q23" s="755"/>
      <c r="R23" s="752"/>
      <c r="S23" s="752"/>
      <c r="T23" s="755"/>
      <c r="U23" s="746"/>
      <c r="V23" s="755"/>
      <c r="W23" s="746"/>
      <c r="X23" s="746"/>
      <c r="Y23" s="746"/>
      <c r="Z23" s="746"/>
      <c r="AA23" s="746"/>
      <c r="AB23" s="746"/>
      <c r="AC23" s="746"/>
      <c r="AD23" s="746"/>
      <c r="AE23" s="746"/>
      <c r="AF23" s="746"/>
      <c r="AG23" s="746"/>
      <c r="AH23" s="746"/>
      <c r="AI23" s="746"/>
      <c r="AJ23" s="746"/>
      <c r="AK23" s="746"/>
      <c r="AL23" s="130"/>
    </row>
    <row r="24" spans="2:38" ht="10.5" customHeight="1">
      <c r="B24" s="2441"/>
      <c r="C24" s="2442"/>
      <c r="D24" s="2248" t="s">
        <v>1336</v>
      </c>
      <c r="E24" s="2249"/>
      <c r="F24" s="2249"/>
      <c r="G24" s="2250"/>
      <c r="H24" s="745"/>
      <c r="I24" s="745"/>
      <c r="J24" s="745"/>
      <c r="K24" s="745"/>
      <c r="L24" s="745"/>
      <c r="M24" s="745"/>
      <c r="N24" s="745"/>
      <c r="O24" s="745"/>
      <c r="P24" s="745"/>
      <c r="Q24" s="745"/>
      <c r="R24" s="753"/>
      <c r="S24" s="753"/>
      <c r="T24" s="745"/>
      <c r="U24" s="745"/>
      <c r="V24" s="745"/>
      <c r="W24" s="90"/>
      <c r="X24" s="90"/>
      <c r="Y24" s="90"/>
      <c r="Z24" s="90"/>
      <c r="AA24" s="90"/>
      <c r="AB24" s="90"/>
      <c r="AC24" s="90"/>
      <c r="AD24" s="90"/>
      <c r="AE24" s="90"/>
      <c r="AF24" s="90"/>
      <c r="AG24" s="90"/>
      <c r="AH24" s="90"/>
      <c r="AI24" s="90"/>
      <c r="AJ24" s="90"/>
      <c r="AK24" s="90"/>
      <c r="AL24" s="698"/>
    </row>
    <row r="25" spans="2:38" ht="10.5" customHeight="1">
      <c r="B25" s="2441"/>
      <c r="C25" s="2442"/>
      <c r="D25" s="2251"/>
      <c r="E25" s="2252"/>
      <c r="F25" s="2252"/>
      <c r="G25" s="2253"/>
      <c r="H25" s="40"/>
      <c r="I25" s="1103" t="s">
        <v>216</v>
      </c>
      <c r="J25" s="1036"/>
      <c r="K25" s="1036"/>
      <c r="L25" s="1037"/>
      <c r="M25" s="2394">
        <v>4</v>
      </c>
      <c r="N25" s="1220"/>
      <c r="O25" s="1221"/>
      <c r="P25" s="2394">
        <v>5</v>
      </c>
      <c r="Q25" s="1220"/>
      <c r="R25" s="1221"/>
      <c r="S25" s="2394">
        <v>6</v>
      </c>
      <c r="T25" s="1220"/>
      <c r="U25" s="1221"/>
      <c r="V25" s="2394">
        <v>7</v>
      </c>
      <c r="W25" s="1220"/>
      <c r="X25" s="1221"/>
      <c r="Y25" s="2394">
        <v>8</v>
      </c>
      <c r="Z25" s="1220"/>
      <c r="AA25" s="1221"/>
      <c r="AB25" s="2394">
        <v>9</v>
      </c>
      <c r="AC25" s="1220"/>
      <c r="AD25" s="1221"/>
      <c r="AE25" s="2394">
        <v>10</v>
      </c>
      <c r="AF25" s="1220"/>
      <c r="AG25" s="1221"/>
      <c r="AH25" s="2394">
        <v>11</v>
      </c>
      <c r="AI25" s="1220"/>
      <c r="AJ25" s="1221"/>
      <c r="AK25" s="687"/>
      <c r="AL25" s="699"/>
    </row>
    <row r="26" spans="2:38" ht="10.5" customHeight="1">
      <c r="B26" s="2441"/>
      <c r="C26" s="2442"/>
      <c r="D26" s="2251"/>
      <c r="E26" s="2252"/>
      <c r="F26" s="2252"/>
      <c r="G26" s="2253"/>
      <c r="H26" s="40"/>
      <c r="I26" s="1092"/>
      <c r="J26" s="1106"/>
      <c r="K26" s="1106"/>
      <c r="L26" s="1112"/>
      <c r="M26" s="2395"/>
      <c r="N26" s="2396"/>
      <c r="O26" s="2397"/>
      <c r="P26" s="2395"/>
      <c r="Q26" s="2396"/>
      <c r="R26" s="2397"/>
      <c r="S26" s="2395"/>
      <c r="T26" s="2396"/>
      <c r="U26" s="2397"/>
      <c r="V26" s="2395"/>
      <c r="W26" s="2396"/>
      <c r="X26" s="2397"/>
      <c r="Y26" s="2395"/>
      <c r="Z26" s="2396"/>
      <c r="AA26" s="2397"/>
      <c r="AB26" s="2395"/>
      <c r="AC26" s="2396"/>
      <c r="AD26" s="2397"/>
      <c r="AE26" s="2395"/>
      <c r="AF26" s="2396"/>
      <c r="AG26" s="2397"/>
      <c r="AH26" s="2395"/>
      <c r="AI26" s="2396"/>
      <c r="AJ26" s="2397"/>
      <c r="AL26" s="699"/>
    </row>
    <row r="27" spans="2:38" ht="10.5" customHeight="1">
      <c r="B27" s="2441"/>
      <c r="C27" s="2442"/>
      <c r="D27" s="2251"/>
      <c r="E27" s="2252"/>
      <c r="F27" s="2252"/>
      <c r="G27" s="2253"/>
      <c r="H27" s="7"/>
      <c r="I27" s="1095" t="s">
        <v>1337</v>
      </c>
      <c r="J27" s="1095"/>
      <c r="K27" s="1095"/>
      <c r="L27" s="1095"/>
      <c r="M27" s="2398"/>
      <c r="N27" s="2398"/>
      <c r="O27" s="2398"/>
      <c r="P27" s="2398"/>
      <c r="Q27" s="2398"/>
      <c r="R27" s="2398"/>
      <c r="S27" s="2398"/>
      <c r="T27" s="2398"/>
      <c r="U27" s="2398"/>
      <c r="V27" s="2398"/>
      <c r="W27" s="2398"/>
      <c r="X27" s="2398"/>
      <c r="Y27" s="2398"/>
      <c r="Z27" s="2398"/>
      <c r="AA27" s="2398"/>
      <c r="AB27" s="2398"/>
      <c r="AC27" s="2398"/>
      <c r="AD27" s="2398"/>
      <c r="AE27" s="2398"/>
      <c r="AF27" s="2398"/>
      <c r="AG27" s="2398"/>
      <c r="AH27" s="2398"/>
      <c r="AI27" s="2398"/>
      <c r="AJ27" s="2398"/>
      <c r="AL27" s="699"/>
    </row>
    <row r="28" spans="2:38" ht="10.5" customHeight="1">
      <c r="B28" s="2441"/>
      <c r="C28" s="2442"/>
      <c r="D28" s="2251"/>
      <c r="E28" s="2252"/>
      <c r="F28" s="2252"/>
      <c r="G28" s="2253"/>
      <c r="H28" s="7"/>
      <c r="I28" s="1095"/>
      <c r="J28" s="1095"/>
      <c r="K28" s="1095"/>
      <c r="L28" s="1095"/>
      <c r="M28" s="2398"/>
      <c r="N28" s="2398"/>
      <c r="O28" s="2398"/>
      <c r="P28" s="2398"/>
      <c r="Q28" s="2398"/>
      <c r="R28" s="2398"/>
      <c r="S28" s="2398"/>
      <c r="T28" s="2398"/>
      <c r="U28" s="2398"/>
      <c r="V28" s="2398"/>
      <c r="W28" s="2398"/>
      <c r="X28" s="2398"/>
      <c r="Y28" s="2398"/>
      <c r="Z28" s="2398"/>
      <c r="AA28" s="2398"/>
      <c r="AB28" s="2398"/>
      <c r="AC28" s="2398"/>
      <c r="AD28" s="2398"/>
      <c r="AE28" s="2398"/>
      <c r="AF28" s="2398"/>
      <c r="AG28" s="2398"/>
      <c r="AH28" s="2398"/>
      <c r="AI28" s="2398"/>
      <c r="AJ28" s="2398"/>
      <c r="AL28" s="699"/>
    </row>
    <row r="29" spans="2:38" ht="10.5" customHeight="1">
      <c r="B29" s="2441"/>
      <c r="C29" s="2442"/>
      <c r="D29" s="2251"/>
      <c r="E29" s="2252"/>
      <c r="F29" s="2252"/>
      <c r="G29" s="2253"/>
      <c r="H29" s="7"/>
      <c r="I29" s="1095" t="s">
        <v>1085</v>
      </c>
      <c r="J29" s="1095"/>
      <c r="K29" s="1095"/>
      <c r="L29" s="1095"/>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c r="AJ29" s="1074"/>
      <c r="AL29" s="699"/>
    </row>
    <row r="30" spans="2:38" ht="10.5" customHeight="1">
      <c r="B30" s="2441"/>
      <c r="C30" s="2442"/>
      <c r="D30" s="2251"/>
      <c r="E30" s="2252"/>
      <c r="F30" s="2252"/>
      <c r="G30" s="2253"/>
      <c r="H30" s="7"/>
      <c r="I30" s="2399"/>
      <c r="J30" s="2399"/>
      <c r="K30" s="2399"/>
      <c r="L30" s="2399"/>
      <c r="M30" s="1075"/>
      <c r="N30" s="1075"/>
      <c r="O30" s="1075"/>
      <c r="P30" s="1075"/>
      <c r="Q30" s="1075"/>
      <c r="R30" s="1075"/>
      <c r="S30" s="1075"/>
      <c r="T30" s="1075"/>
      <c r="U30" s="1075"/>
      <c r="V30" s="1075"/>
      <c r="W30" s="1075"/>
      <c r="X30" s="1075"/>
      <c r="Y30" s="1075"/>
      <c r="Z30" s="1075"/>
      <c r="AA30" s="1075"/>
      <c r="AB30" s="1075"/>
      <c r="AC30" s="1075"/>
      <c r="AD30" s="1075"/>
      <c r="AE30" s="1075"/>
      <c r="AF30" s="1075"/>
      <c r="AG30" s="1075"/>
      <c r="AH30" s="1075"/>
      <c r="AI30" s="1075"/>
      <c r="AJ30" s="1075"/>
      <c r="AL30" s="699"/>
    </row>
    <row r="31" spans="2:38" ht="10.5" customHeight="1">
      <c r="B31" s="2441"/>
      <c r="C31" s="2442"/>
      <c r="D31" s="2251"/>
      <c r="E31" s="2252"/>
      <c r="F31" s="2252"/>
      <c r="G31" s="2253"/>
      <c r="H31" s="7"/>
      <c r="I31" s="865"/>
      <c r="J31" s="865"/>
      <c r="K31" s="865"/>
      <c r="L31" s="865"/>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L31" s="699"/>
    </row>
    <row r="32" spans="2:38" ht="10.5" customHeight="1">
      <c r="B32" s="2441"/>
      <c r="C32" s="2442"/>
      <c r="D32" s="2251"/>
      <c r="E32" s="2252"/>
      <c r="F32" s="2252"/>
      <c r="G32" s="2253"/>
      <c r="H32" s="7"/>
      <c r="I32" s="1069" t="s">
        <v>216</v>
      </c>
      <c r="J32" s="1069"/>
      <c r="K32" s="1069"/>
      <c r="L32" s="1069"/>
      <c r="M32" s="2398">
        <v>12</v>
      </c>
      <c r="N32" s="2398"/>
      <c r="O32" s="2398"/>
      <c r="P32" s="2398">
        <v>1</v>
      </c>
      <c r="Q32" s="2398"/>
      <c r="R32" s="2398"/>
      <c r="S32" s="2398">
        <v>2</v>
      </c>
      <c r="T32" s="2398"/>
      <c r="U32" s="2398"/>
      <c r="V32" s="2398">
        <v>3</v>
      </c>
      <c r="W32" s="2398"/>
      <c r="X32" s="2398"/>
      <c r="Y32" s="2398" t="s">
        <v>821</v>
      </c>
      <c r="Z32" s="2398"/>
      <c r="AA32" s="2398"/>
      <c r="AB32" s="2400"/>
      <c r="AC32" s="867"/>
      <c r="AD32" s="2401" t="s">
        <v>1262</v>
      </c>
      <c r="AE32" s="2402"/>
      <c r="AF32" s="2402"/>
      <c r="AG32" s="2402"/>
      <c r="AH32" s="2402"/>
      <c r="AI32" s="2402"/>
      <c r="AJ32" s="2402"/>
      <c r="AK32" s="2403"/>
      <c r="AL32" s="699"/>
    </row>
    <row r="33" spans="2:38" ht="10.5" customHeight="1">
      <c r="B33" s="2441"/>
      <c r="C33" s="2442"/>
      <c r="D33" s="2251"/>
      <c r="E33" s="2252"/>
      <c r="F33" s="2252"/>
      <c r="G33" s="2253"/>
      <c r="H33" s="7"/>
      <c r="I33" s="1069"/>
      <c r="J33" s="1069"/>
      <c r="K33" s="1069"/>
      <c r="L33" s="1069"/>
      <c r="M33" s="2398"/>
      <c r="N33" s="2398"/>
      <c r="O33" s="2398"/>
      <c r="P33" s="2398"/>
      <c r="Q33" s="2398"/>
      <c r="R33" s="2398"/>
      <c r="S33" s="2398"/>
      <c r="T33" s="2398"/>
      <c r="U33" s="2398"/>
      <c r="V33" s="2398"/>
      <c r="W33" s="2398"/>
      <c r="X33" s="2398"/>
      <c r="Y33" s="2398"/>
      <c r="Z33" s="2398"/>
      <c r="AA33" s="2398"/>
      <c r="AB33" s="2400"/>
      <c r="AC33" s="867"/>
      <c r="AD33" s="2404"/>
      <c r="AE33" s="2252"/>
      <c r="AF33" s="2252"/>
      <c r="AG33" s="2252"/>
      <c r="AH33" s="2252"/>
      <c r="AI33" s="2252"/>
      <c r="AJ33" s="2252"/>
      <c r="AK33" s="2405"/>
      <c r="AL33" s="699"/>
    </row>
    <row r="34" spans="2:38" ht="10.5" customHeight="1">
      <c r="B34" s="2441"/>
      <c r="C34" s="2442"/>
      <c r="D34" s="2251"/>
      <c r="E34" s="2252"/>
      <c r="F34" s="2252"/>
      <c r="G34" s="2253"/>
      <c r="H34" s="7"/>
      <c r="I34" s="1095" t="s">
        <v>1337</v>
      </c>
      <c r="J34" s="1095"/>
      <c r="K34" s="1095"/>
      <c r="L34" s="1095"/>
      <c r="M34" s="2398"/>
      <c r="N34" s="2398"/>
      <c r="O34" s="2398"/>
      <c r="P34" s="2398"/>
      <c r="Q34" s="2398"/>
      <c r="R34" s="2398"/>
      <c r="S34" s="2398"/>
      <c r="T34" s="2398"/>
      <c r="U34" s="2398"/>
      <c r="V34" s="2398"/>
      <c r="W34" s="2398"/>
      <c r="X34" s="2398"/>
      <c r="Y34" s="2398"/>
      <c r="Z34" s="2398"/>
      <c r="AA34" s="2398"/>
      <c r="AB34" s="2400"/>
      <c r="AC34" s="867"/>
      <c r="AD34" s="2406"/>
      <c r="AE34" s="2407"/>
      <c r="AF34" s="2407"/>
      <c r="AG34" s="2407"/>
      <c r="AH34" s="2407"/>
      <c r="AI34" s="2407"/>
      <c r="AJ34" s="2407"/>
      <c r="AK34" s="2408"/>
      <c r="AL34" s="699"/>
    </row>
    <row r="35" spans="2:38" ht="10.5" customHeight="1">
      <c r="B35" s="2441"/>
      <c r="C35" s="2442"/>
      <c r="D35" s="2251"/>
      <c r="E35" s="2252"/>
      <c r="F35" s="2252"/>
      <c r="G35" s="2253"/>
      <c r="H35" s="7"/>
      <c r="I35" s="1095"/>
      <c r="J35" s="1095"/>
      <c r="K35" s="1095"/>
      <c r="L35" s="1095"/>
      <c r="M35" s="2398"/>
      <c r="N35" s="2398"/>
      <c r="O35" s="2398"/>
      <c r="P35" s="2398"/>
      <c r="Q35" s="2398"/>
      <c r="R35" s="2398"/>
      <c r="S35" s="2398"/>
      <c r="T35" s="2398"/>
      <c r="U35" s="2398"/>
      <c r="V35" s="2398"/>
      <c r="W35" s="2398"/>
      <c r="X35" s="2398"/>
      <c r="Y35" s="2398"/>
      <c r="Z35" s="2398"/>
      <c r="AA35" s="2398"/>
      <c r="AB35" s="2400"/>
      <c r="AC35" s="867"/>
      <c r="AD35" s="2409"/>
      <c r="AE35" s="1193"/>
      <c r="AF35" s="1193"/>
      <c r="AG35" s="1193"/>
      <c r="AH35" s="1193"/>
      <c r="AI35" s="2410"/>
      <c r="AJ35" s="2414" t="s">
        <v>1056</v>
      </c>
      <c r="AK35" s="2415"/>
      <c r="AL35" s="699"/>
    </row>
    <row r="36" spans="2:38" ht="10.5" customHeight="1">
      <c r="B36" s="2441"/>
      <c r="C36" s="2442"/>
      <c r="D36" s="2251"/>
      <c r="E36" s="2252"/>
      <c r="F36" s="2252"/>
      <c r="G36" s="2253"/>
      <c r="H36" s="7"/>
      <c r="I36" s="1095" t="s">
        <v>1085</v>
      </c>
      <c r="J36" s="1095"/>
      <c r="K36" s="1095"/>
      <c r="L36" s="1095"/>
      <c r="M36" s="1074"/>
      <c r="N36" s="1074"/>
      <c r="O36" s="1074"/>
      <c r="P36" s="1074"/>
      <c r="Q36" s="1074"/>
      <c r="R36" s="1074"/>
      <c r="S36" s="1074"/>
      <c r="T36" s="1074"/>
      <c r="U36" s="1074"/>
      <c r="V36" s="1074"/>
      <c r="W36" s="1074"/>
      <c r="X36" s="1074"/>
      <c r="Y36" s="2398"/>
      <c r="Z36" s="2398"/>
      <c r="AA36" s="2398"/>
      <c r="AB36" s="2400"/>
      <c r="AC36" s="867"/>
      <c r="AD36" s="2411"/>
      <c r="AE36" s="2412"/>
      <c r="AF36" s="2412"/>
      <c r="AG36" s="2412"/>
      <c r="AH36" s="2412"/>
      <c r="AI36" s="2413"/>
      <c r="AJ36" s="2416"/>
      <c r="AK36" s="2417"/>
      <c r="AL36" s="699"/>
    </row>
    <row r="37" spans="2:38" ht="10.5" customHeight="1">
      <c r="B37" s="2441"/>
      <c r="C37" s="2442"/>
      <c r="D37" s="2251"/>
      <c r="E37" s="2252"/>
      <c r="F37" s="2252"/>
      <c r="G37" s="2253"/>
      <c r="H37" s="7"/>
      <c r="I37" s="1095"/>
      <c r="J37" s="1095"/>
      <c r="K37" s="1095"/>
      <c r="L37" s="1095"/>
      <c r="M37" s="1074"/>
      <c r="N37" s="1074"/>
      <c r="O37" s="1074"/>
      <c r="P37" s="1074"/>
      <c r="Q37" s="1074"/>
      <c r="R37" s="1074"/>
      <c r="S37" s="1074"/>
      <c r="T37" s="1074"/>
      <c r="U37" s="1074"/>
      <c r="V37" s="1074"/>
      <c r="W37" s="1074"/>
      <c r="X37" s="1074"/>
      <c r="Y37" s="2398"/>
      <c r="Z37" s="2398"/>
      <c r="AA37" s="2398"/>
      <c r="AB37" s="2400"/>
      <c r="AC37" s="867"/>
      <c r="AD37" s="201"/>
      <c r="AE37" s="7"/>
      <c r="AF37" s="7"/>
      <c r="AG37" s="7"/>
      <c r="AH37" s="7"/>
      <c r="AI37" s="7"/>
      <c r="AJ37" s="7"/>
      <c r="AL37" s="699"/>
    </row>
    <row r="38" spans="2:38" ht="10.5" customHeight="1">
      <c r="B38" s="2441"/>
      <c r="C38" s="2442"/>
      <c r="D38" s="2251"/>
      <c r="E38" s="2252"/>
      <c r="F38" s="2252"/>
      <c r="G38" s="2253"/>
      <c r="H38" s="7"/>
      <c r="I38" s="866"/>
      <c r="J38" s="7"/>
      <c r="K38" s="7"/>
      <c r="L38" s="7"/>
      <c r="M38" s="7"/>
      <c r="N38" s="7"/>
      <c r="O38" s="7"/>
      <c r="P38" s="7"/>
      <c r="Q38" s="7"/>
      <c r="R38" s="7"/>
      <c r="S38" s="40"/>
      <c r="T38" s="7"/>
      <c r="U38" s="7"/>
      <c r="V38" s="7"/>
      <c r="W38" s="7"/>
      <c r="X38" s="7"/>
      <c r="Y38" s="7"/>
      <c r="Z38" s="7"/>
      <c r="AA38" s="7"/>
      <c r="AB38" s="687"/>
      <c r="AC38" s="687"/>
      <c r="AD38" s="2418" t="s">
        <v>206</v>
      </c>
      <c r="AE38" s="1192"/>
      <c r="AF38" s="1192"/>
      <c r="AG38" s="1192"/>
      <c r="AH38" s="1192"/>
      <c r="AI38" s="1192"/>
      <c r="AJ38" s="1192"/>
      <c r="AK38" s="2419"/>
      <c r="AL38" s="699"/>
    </row>
    <row r="39" spans="2:38" ht="10.5" customHeight="1">
      <c r="B39" s="2441"/>
      <c r="C39" s="2442"/>
      <c r="D39" s="2251"/>
      <c r="E39" s="2252"/>
      <c r="F39" s="2252"/>
      <c r="G39" s="2253"/>
      <c r="H39" s="7"/>
      <c r="I39" s="866"/>
      <c r="J39" s="7"/>
      <c r="K39" s="7"/>
      <c r="L39" s="7"/>
      <c r="M39" s="7"/>
      <c r="N39" s="7"/>
      <c r="O39" s="7"/>
      <c r="P39" s="7"/>
      <c r="Q39" s="7"/>
      <c r="R39" s="7"/>
      <c r="S39" s="40"/>
      <c r="T39" s="7"/>
      <c r="U39" s="7"/>
      <c r="V39" s="7"/>
      <c r="W39" s="7"/>
      <c r="X39" s="7"/>
      <c r="Y39" s="7"/>
      <c r="Z39" s="7"/>
      <c r="AA39" s="7"/>
      <c r="AB39" s="7"/>
      <c r="AC39" s="7"/>
      <c r="AD39" s="2420"/>
      <c r="AE39" s="2421"/>
      <c r="AF39" s="2421"/>
      <c r="AG39" s="2421"/>
      <c r="AH39" s="2421"/>
      <c r="AI39" s="2421"/>
      <c r="AJ39" s="2421"/>
      <c r="AK39" s="2422"/>
      <c r="AL39" s="699"/>
    </row>
    <row r="40" spans="2:38" ht="10.5" customHeight="1">
      <c r="B40" s="2441"/>
      <c r="C40" s="2442"/>
      <c r="D40" s="2251"/>
      <c r="E40" s="2252"/>
      <c r="F40" s="2252"/>
      <c r="G40" s="2253"/>
      <c r="H40" s="7"/>
      <c r="I40" s="866"/>
      <c r="J40" s="7"/>
      <c r="K40" s="7"/>
      <c r="L40" s="7"/>
      <c r="M40" s="7"/>
      <c r="N40" s="7"/>
      <c r="O40" s="7"/>
      <c r="P40" s="7"/>
      <c r="Q40" s="7"/>
      <c r="R40" s="7"/>
      <c r="S40" s="40"/>
      <c r="T40" s="7"/>
      <c r="U40" s="7"/>
      <c r="V40" s="7"/>
      <c r="W40" s="7"/>
      <c r="X40" s="7"/>
      <c r="Y40" s="7"/>
      <c r="Z40" s="7"/>
      <c r="AA40" s="7"/>
      <c r="AB40" s="687"/>
      <c r="AC40" s="687"/>
      <c r="AD40" s="2423"/>
      <c r="AE40" s="2424"/>
      <c r="AF40" s="2424"/>
      <c r="AG40" s="2424"/>
      <c r="AH40" s="2424"/>
      <c r="AI40" s="2424"/>
      <c r="AJ40" s="2424"/>
      <c r="AK40" s="2425"/>
      <c r="AL40" s="699"/>
    </row>
    <row r="41" spans="2:38" ht="10.5" customHeight="1">
      <c r="B41" s="2441"/>
      <c r="C41" s="2442"/>
      <c r="D41" s="2251"/>
      <c r="E41" s="2252"/>
      <c r="F41" s="2252"/>
      <c r="G41" s="2253"/>
      <c r="H41" s="7"/>
      <c r="I41" s="866"/>
      <c r="J41" s="7"/>
      <c r="K41" s="7"/>
      <c r="L41" s="7"/>
      <c r="M41" s="7"/>
      <c r="N41" s="7"/>
      <c r="O41" s="7"/>
      <c r="P41" s="7"/>
      <c r="Q41" s="7"/>
      <c r="R41" s="7"/>
      <c r="S41" s="40"/>
      <c r="T41" s="7"/>
      <c r="U41" s="7"/>
      <c r="V41" s="7"/>
      <c r="W41" s="7"/>
      <c r="X41" s="7"/>
      <c r="Y41" s="7"/>
      <c r="Z41" s="7"/>
      <c r="AA41" s="7"/>
      <c r="AB41" s="687"/>
      <c r="AC41" s="687"/>
      <c r="AD41" s="2426"/>
      <c r="AE41" s="2427"/>
      <c r="AF41" s="2427"/>
      <c r="AG41" s="2427"/>
      <c r="AH41" s="2427"/>
      <c r="AI41" s="2427"/>
      <c r="AJ41" s="2430" t="s">
        <v>1056</v>
      </c>
      <c r="AK41" s="2431"/>
      <c r="AL41" s="699"/>
    </row>
    <row r="42" spans="2:38" ht="10.5" customHeight="1">
      <c r="B42" s="2441"/>
      <c r="C42" s="2442"/>
      <c r="D42" s="2251"/>
      <c r="E42" s="2252"/>
      <c r="F42" s="2252"/>
      <c r="G42" s="2253"/>
      <c r="H42" s="7"/>
      <c r="I42" s="866"/>
      <c r="J42" s="7"/>
      <c r="K42" s="7"/>
      <c r="L42" s="7"/>
      <c r="M42" s="7"/>
      <c r="N42" s="7"/>
      <c r="O42" s="7"/>
      <c r="P42" s="7"/>
      <c r="Q42" s="7"/>
      <c r="R42" s="7"/>
      <c r="S42" s="40"/>
      <c r="T42" s="7"/>
      <c r="U42" s="7"/>
      <c r="V42" s="7"/>
      <c r="W42" s="7"/>
      <c r="X42" s="7"/>
      <c r="Y42" s="7"/>
      <c r="Z42" s="7"/>
      <c r="AA42" s="7"/>
      <c r="AB42" s="687"/>
      <c r="AC42" s="687"/>
      <c r="AD42" s="2428"/>
      <c r="AE42" s="2429"/>
      <c r="AF42" s="2429"/>
      <c r="AG42" s="2429"/>
      <c r="AH42" s="2429"/>
      <c r="AI42" s="2429"/>
      <c r="AJ42" s="2432"/>
      <c r="AK42" s="2433"/>
      <c r="AL42" s="699"/>
    </row>
    <row r="43" spans="2:38" ht="10.5" customHeight="1">
      <c r="B43" s="2443"/>
      <c r="C43" s="2444"/>
      <c r="D43" s="2254"/>
      <c r="E43" s="2255"/>
      <c r="F43" s="2255"/>
      <c r="G43" s="2256"/>
      <c r="H43" s="7"/>
      <c r="I43" s="7"/>
      <c r="J43" s="7"/>
      <c r="K43" s="7"/>
      <c r="L43" s="7"/>
      <c r="M43" s="7"/>
      <c r="N43" s="7"/>
      <c r="O43" s="7"/>
      <c r="P43" s="7"/>
      <c r="Q43" s="7"/>
      <c r="R43" s="746"/>
      <c r="S43" s="746"/>
      <c r="T43" s="746"/>
      <c r="U43" s="746"/>
      <c r="V43" s="746"/>
      <c r="W43" s="746"/>
      <c r="X43" s="746"/>
      <c r="Y43" s="746"/>
      <c r="Z43" s="746"/>
      <c r="AA43" s="755"/>
      <c r="AB43" s="755"/>
      <c r="AC43" s="755"/>
      <c r="AD43" s="755"/>
      <c r="AE43" s="755"/>
      <c r="AF43" s="755"/>
      <c r="AG43" s="755"/>
      <c r="AH43" s="755"/>
      <c r="AI43" s="755"/>
      <c r="AJ43" s="755"/>
      <c r="AK43" s="755"/>
      <c r="AL43" s="700"/>
    </row>
    <row r="44" spans="2:38" ht="27.75" customHeight="1">
      <c r="B44" s="2386" t="s">
        <v>682</v>
      </c>
      <c r="C44" s="2386"/>
      <c r="D44" s="2386"/>
      <c r="E44" s="2386"/>
      <c r="F44" s="2386"/>
      <c r="G44" s="2387"/>
      <c r="H44" s="2388"/>
      <c r="I44" s="2389"/>
      <c r="J44" s="2389"/>
      <c r="K44" s="2389"/>
      <c r="L44" s="2389"/>
      <c r="M44" s="2389"/>
      <c r="N44" s="2389"/>
      <c r="O44" s="2389"/>
      <c r="P44" s="2390" t="s">
        <v>1056</v>
      </c>
      <c r="Q44" s="2391"/>
      <c r="R44" s="2392" t="s">
        <v>1424</v>
      </c>
      <c r="S44" s="2382"/>
      <c r="T44" s="2382"/>
      <c r="U44" s="2382"/>
      <c r="V44" s="2382"/>
      <c r="W44" s="2382"/>
      <c r="X44" s="2382"/>
      <c r="Y44" s="2382"/>
      <c r="Z44" s="2382"/>
      <c r="AA44" s="2382"/>
      <c r="AB44" s="2382"/>
      <c r="AC44" s="2382"/>
      <c r="AD44" s="2382"/>
      <c r="AE44" s="2382"/>
      <c r="AF44" s="2382"/>
      <c r="AG44" s="2382"/>
      <c r="AH44" s="2382"/>
      <c r="AI44" s="2382"/>
      <c r="AJ44" s="2382"/>
      <c r="AK44" s="2382"/>
      <c r="AL44" s="2383"/>
    </row>
    <row r="45" spans="2:38" ht="18.75" customHeight="1">
      <c r="B45" s="2434" t="s">
        <v>532</v>
      </c>
      <c r="C45" s="2435"/>
      <c r="D45" s="2248" t="s">
        <v>1155</v>
      </c>
      <c r="E45" s="2249"/>
      <c r="F45" s="2249"/>
      <c r="G45" s="2249"/>
      <c r="H45" s="2252"/>
      <c r="I45" s="2252"/>
      <c r="J45" s="2252"/>
      <c r="K45" s="2252"/>
      <c r="L45" s="2252"/>
      <c r="M45" s="2252"/>
      <c r="N45" s="2252"/>
      <c r="O45" s="2252"/>
      <c r="P45" s="2252"/>
      <c r="Q45" s="2252"/>
      <c r="R45" s="2249"/>
      <c r="S45" s="2250"/>
      <c r="T45" s="1053" t="s">
        <v>589</v>
      </c>
      <c r="U45" s="1053"/>
      <c r="V45" s="1053"/>
      <c r="W45" s="1053"/>
      <c r="X45" s="1053"/>
      <c r="Y45" s="1053"/>
      <c r="Z45" s="1053"/>
      <c r="AA45" s="1053"/>
      <c r="AB45" s="1053"/>
      <c r="AC45" s="1053"/>
      <c r="AD45" s="1053"/>
      <c r="AE45" s="1053"/>
      <c r="AF45" s="1053"/>
      <c r="AG45" s="1053"/>
      <c r="AH45" s="1053"/>
      <c r="AI45" s="1053"/>
      <c r="AJ45" s="1053"/>
      <c r="AK45" s="1053"/>
      <c r="AL45" s="1054"/>
    </row>
    <row r="46" spans="2:38" ht="18.75" customHeight="1">
      <c r="B46" s="2436"/>
      <c r="C46" s="2437"/>
      <c r="D46" s="2251"/>
      <c r="E46" s="2252"/>
      <c r="F46" s="2252"/>
      <c r="G46" s="2252"/>
      <c r="H46" s="2252"/>
      <c r="I46" s="2252"/>
      <c r="J46" s="2252"/>
      <c r="K46" s="2252"/>
      <c r="L46" s="2252"/>
      <c r="M46" s="2252"/>
      <c r="N46" s="2252"/>
      <c r="O46" s="2252"/>
      <c r="P46" s="2252"/>
      <c r="Q46" s="2252"/>
      <c r="R46" s="2252"/>
      <c r="S46" s="2253"/>
      <c r="T46" s="1147"/>
      <c r="U46" s="1147"/>
      <c r="V46" s="1147"/>
      <c r="W46" s="1147"/>
      <c r="X46" s="1147"/>
      <c r="Y46" s="1147"/>
      <c r="Z46" s="1147"/>
      <c r="AA46" s="1147"/>
      <c r="AB46" s="1147"/>
      <c r="AC46" s="1147"/>
      <c r="AD46" s="1147"/>
      <c r="AE46" s="1147"/>
      <c r="AF46" s="1147"/>
      <c r="AG46" s="1147"/>
      <c r="AH46" s="1147"/>
      <c r="AI46" s="1147"/>
      <c r="AJ46" s="1147"/>
      <c r="AK46" s="1147"/>
      <c r="AL46" s="2438"/>
    </row>
    <row r="47" spans="2:38" ht="18.75" customHeight="1">
      <c r="B47" s="2436"/>
      <c r="C47" s="2437"/>
      <c r="D47" s="2251"/>
      <c r="E47" s="2252"/>
      <c r="F47" s="2252"/>
      <c r="G47" s="2252"/>
      <c r="H47" s="2252"/>
      <c r="I47" s="2252"/>
      <c r="J47" s="2252"/>
      <c r="K47" s="2252"/>
      <c r="L47" s="2252"/>
      <c r="M47" s="2252"/>
      <c r="N47" s="2252"/>
      <c r="O47" s="2252"/>
      <c r="P47" s="2252"/>
      <c r="Q47" s="2252"/>
      <c r="R47" s="2252"/>
      <c r="S47" s="2253"/>
      <c r="T47" s="1147"/>
      <c r="U47" s="1147"/>
      <c r="V47" s="1147"/>
      <c r="W47" s="1147"/>
      <c r="X47" s="1147"/>
      <c r="Y47" s="1147"/>
      <c r="Z47" s="1147"/>
      <c r="AA47" s="1147"/>
      <c r="AB47" s="1147"/>
      <c r="AC47" s="1147"/>
      <c r="AD47" s="1147"/>
      <c r="AE47" s="1147"/>
      <c r="AF47" s="1147"/>
      <c r="AG47" s="1147"/>
      <c r="AH47" s="1147"/>
      <c r="AI47" s="1147"/>
      <c r="AJ47" s="1147"/>
      <c r="AK47" s="1147"/>
      <c r="AL47" s="2438"/>
    </row>
    <row r="48" spans="2:38" ht="18.75" customHeight="1">
      <c r="B48" s="2436"/>
      <c r="C48" s="2437"/>
      <c r="D48" s="2251"/>
      <c r="E48" s="2252"/>
      <c r="F48" s="2252"/>
      <c r="G48" s="2252"/>
      <c r="H48" s="2252"/>
      <c r="I48" s="2252"/>
      <c r="J48" s="2252"/>
      <c r="K48" s="2252"/>
      <c r="L48" s="2252"/>
      <c r="M48" s="2252"/>
      <c r="N48" s="2252"/>
      <c r="O48" s="2252"/>
      <c r="P48" s="2252"/>
      <c r="Q48" s="2252"/>
      <c r="R48" s="2252"/>
      <c r="S48" s="2253"/>
      <c r="T48" s="1147"/>
      <c r="U48" s="1147"/>
      <c r="V48" s="1147"/>
      <c r="W48" s="1147"/>
      <c r="X48" s="1147"/>
      <c r="Y48" s="1147"/>
      <c r="Z48" s="1147"/>
      <c r="AA48" s="1147"/>
      <c r="AB48" s="1147"/>
      <c r="AC48" s="1147"/>
      <c r="AD48" s="1147"/>
      <c r="AE48" s="1147"/>
      <c r="AF48" s="1147"/>
      <c r="AG48" s="1147"/>
      <c r="AH48" s="1147"/>
      <c r="AI48" s="1147"/>
      <c r="AJ48" s="1147"/>
      <c r="AK48" s="1147"/>
      <c r="AL48" s="2438"/>
    </row>
    <row r="49" spans="2:38" ht="18.75" customHeight="1">
      <c r="B49" s="2436"/>
      <c r="C49" s="2437"/>
      <c r="D49" s="2251"/>
      <c r="E49" s="2252"/>
      <c r="F49" s="2252"/>
      <c r="G49" s="2252"/>
      <c r="H49" s="2252"/>
      <c r="I49" s="2252"/>
      <c r="J49" s="2252"/>
      <c r="K49" s="2252"/>
      <c r="L49" s="2252"/>
      <c r="M49" s="2252"/>
      <c r="N49" s="2252"/>
      <c r="O49" s="2252"/>
      <c r="P49" s="2252"/>
      <c r="Q49" s="2252"/>
      <c r="R49" s="2252"/>
      <c r="S49" s="2253"/>
      <c r="T49" s="1147"/>
      <c r="U49" s="1147"/>
      <c r="V49" s="1147"/>
      <c r="W49" s="1147"/>
      <c r="X49" s="1147"/>
      <c r="Y49" s="1147"/>
      <c r="Z49" s="1147"/>
      <c r="AA49" s="1147"/>
      <c r="AB49" s="1147"/>
      <c r="AC49" s="1147"/>
      <c r="AD49" s="1147"/>
      <c r="AE49" s="1147"/>
      <c r="AF49" s="1147"/>
      <c r="AG49" s="1147"/>
      <c r="AH49" s="1147"/>
      <c r="AI49" s="1147"/>
      <c r="AJ49" s="1147"/>
      <c r="AK49" s="1147"/>
      <c r="AL49" s="2438"/>
    </row>
    <row r="50" spans="2:38" ht="18.75" customHeight="1">
      <c r="B50" s="2436"/>
      <c r="C50" s="2437"/>
      <c r="D50" s="2254"/>
      <c r="E50" s="2255"/>
      <c r="F50" s="2255"/>
      <c r="G50" s="2255"/>
      <c r="H50" s="2255"/>
      <c r="I50" s="2255"/>
      <c r="J50" s="2255"/>
      <c r="K50" s="2255"/>
      <c r="L50" s="2255"/>
      <c r="M50" s="2255"/>
      <c r="N50" s="2255"/>
      <c r="O50" s="2255"/>
      <c r="P50" s="2255"/>
      <c r="Q50" s="2255"/>
      <c r="R50" s="2255"/>
      <c r="S50" s="2256"/>
      <c r="T50" s="1147"/>
      <c r="U50" s="1147"/>
      <c r="V50" s="1147"/>
      <c r="W50" s="1147"/>
      <c r="X50" s="1147"/>
      <c r="Y50" s="1147"/>
      <c r="Z50" s="1147"/>
      <c r="AA50" s="1147"/>
      <c r="AB50" s="1147"/>
      <c r="AC50" s="1147"/>
      <c r="AD50" s="1147"/>
      <c r="AE50" s="1147"/>
      <c r="AF50" s="1147"/>
      <c r="AG50" s="1147"/>
      <c r="AH50" s="1147"/>
      <c r="AI50" s="1147"/>
      <c r="AJ50" s="1147"/>
      <c r="AK50" s="1147"/>
      <c r="AL50" s="2438"/>
    </row>
    <row r="51" spans="2:38" ht="112.5" customHeight="1">
      <c r="B51" s="2241" t="s">
        <v>196</v>
      </c>
      <c r="C51" s="2241"/>
      <c r="D51" s="2241"/>
      <c r="E51" s="2241"/>
      <c r="F51" s="2241"/>
      <c r="G51" s="2241"/>
      <c r="H51" s="2241"/>
      <c r="I51" s="2241"/>
      <c r="J51" s="2241"/>
      <c r="K51" s="2241"/>
      <c r="L51" s="2241"/>
      <c r="M51" s="2241"/>
      <c r="N51" s="2241"/>
      <c r="O51" s="2241"/>
      <c r="P51" s="2241"/>
      <c r="Q51" s="2241"/>
      <c r="R51" s="2241"/>
      <c r="S51" s="2241"/>
      <c r="T51" s="2241"/>
      <c r="U51" s="2241"/>
      <c r="V51" s="2241"/>
      <c r="W51" s="2241"/>
      <c r="X51" s="2241"/>
      <c r="Y51" s="2241"/>
      <c r="Z51" s="2241"/>
      <c r="AA51" s="2241"/>
      <c r="AB51" s="2241"/>
      <c r="AC51" s="2241"/>
      <c r="AD51" s="2241"/>
      <c r="AE51" s="2241"/>
      <c r="AF51" s="2241"/>
      <c r="AG51" s="2241"/>
      <c r="AH51" s="2241"/>
      <c r="AI51" s="2241"/>
      <c r="AJ51" s="2241"/>
      <c r="AK51" s="2241"/>
      <c r="AL51" s="2241"/>
    </row>
  </sheetData>
  <mergeCells count="69">
    <mergeCell ref="AD38:AK40"/>
    <mergeCell ref="AD41:AI42"/>
    <mergeCell ref="AJ41:AK42"/>
    <mergeCell ref="B45:C50"/>
    <mergeCell ref="D45:S50"/>
    <mergeCell ref="T45:AL50"/>
    <mergeCell ref="B17:C43"/>
    <mergeCell ref="D17:G23"/>
    <mergeCell ref="D24:G43"/>
    <mergeCell ref="Y32:AB33"/>
    <mergeCell ref="AD32:AK34"/>
    <mergeCell ref="I34:L35"/>
    <mergeCell ref="M34:O35"/>
    <mergeCell ref="P34:R35"/>
    <mergeCell ref="S34:U35"/>
    <mergeCell ref="V34:X35"/>
    <mergeCell ref="Y34:AB35"/>
    <mergeCell ref="AD35:AI36"/>
    <mergeCell ref="AJ35:AK36"/>
    <mergeCell ref="I36:L37"/>
    <mergeCell ref="M36:O37"/>
    <mergeCell ref="P36:R37"/>
    <mergeCell ref="S36:U37"/>
    <mergeCell ref="V36:X37"/>
    <mergeCell ref="Y36:AB37"/>
    <mergeCell ref="I32:L33"/>
    <mergeCell ref="M32:O33"/>
    <mergeCell ref="P32:R33"/>
    <mergeCell ref="S32:U33"/>
    <mergeCell ref="V32:X33"/>
    <mergeCell ref="Y27:AA28"/>
    <mergeCell ref="AB27:AD28"/>
    <mergeCell ref="AE27:AG28"/>
    <mergeCell ref="AH27:AJ28"/>
    <mergeCell ref="I29:L30"/>
    <mergeCell ref="M29:O30"/>
    <mergeCell ref="P29:R30"/>
    <mergeCell ref="S29:U30"/>
    <mergeCell ref="V29:X30"/>
    <mergeCell ref="Y29:AA30"/>
    <mergeCell ref="AB29:AD30"/>
    <mergeCell ref="AE29:AG30"/>
    <mergeCell ref="AH29:AJ30"/>
    <mergeCell ref="I27:L28"/>
    <mergeCell ref="M27:O28"/>
    <mergeCell ref="P27:R28"/>
    <mergeCell ref="S27:U28"/>
    <mergeCell ref="V27:X28"/>
    <mergeCell ref="V25:X26"/>
    <mergeCell ref="Y25:AA26"/>
    <mergeCell ref="AB25:AD26"/>
    <mergeCell ref="AE25:AG26"/>
    <mergeCell ref="AH25:AJ26"/>
    <mergeCell ref="B12:G16"/>
    <mergeCell ref="I25:L26"/>
    <mergeCell ref="M25:O26"/>
    <mergeCell ref="P25:R26"/>
    <mergeCell ref="S25:U26"/>
    <mergeCell ref="A3:AL4"/>
    <mergeCell ref="B6:G7"/>
    <mergeCell ref="J6:AL7"/>
    <mergeCell ref="B8:G11"/>
    <mergeCell ref="J8:AL9"/>
    <mergeCell ref="J10:AL11"/>
    <mergeCell ref="B44:G44"/>
    <mergeCell ref="H44:O44"/>
    <mergeCell ref="P44:Q44"/>
    <mergeCell ref="R44:AL44"/>
    <mergeCell ref="B51:AL51"/>
  </mergeCells>
  <phoneticPr fontId="7"/>
  <hyperlinks>
    <hyperlink ref="AO3" location="チェック表!A1" display="戻る"/>
  </hyperlinks>
  <pageMargins left="0.7" right="0.7" top="0.75" bottom="0.75" header="0.3" footer="0.3"/>
  <pageSetup paperSize="9" scale="9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SheetLayoutView="100" workbookViewId="0">
      <selection activeCell="J2" sqref="J2"/>
    </sheetView>
  </sheetViews>
  <sheetFormatPr defaultRowHeight="13.5"/>
  <cols>
    <col min="1" max="1" width="1.125" style="1" customWidth="1"/>
    <col min="2" max="3" width="15.625" style="1" customWidth="1"/>
    <col min="4" max="4" width="15.25" style="1" customWidth="1"/>
    <col min="5" max="5" width="17.5" style="1" customWidth="1"/>
    <col min="6" max="6" width="15.125" style="1" customWidth="1"/>
    <col min="7" max="7" width="15.25" style="1" customWidth="1"/>
    <col min="8" max="8" width="3.75" style="1" customWidth="1"/>
    <col min="9" max="9" width="2.5" style="1" customWidth="1"/>
    <col min="10" max="256" width="9" style="1" customWidth="1"/>
    <col min="257" max="257" width="1.125" style="1" customWidth="1"/>
    <col min="258" max="259" width="15.625" style="1" customWidth="1"/>
    <col min="260" max="260" width="15.25" style="1" customWidth="1"/>
    <col min="261" max="261" width="17.5" style="1" customWidth="1"/>
    <col min="262" max="262" width="15.125" style="1" customWidth="1"/>
    <col min="263" max="263" width="15.25" style="1" customWidth="1"/>
    <col min="264" max="264" width="3.75" style="1" customWidth="1"/>
    <col min="265" max="265" width="2.5" style="1" customWidth="1"/>
    <col min="266" max="512" width="9" style="1" customWidth="1"/>
    <col min="513" max="513" width="1.125" style="1" customWidth="1"/>
    <col min="514" max="515" width="15.625" style="1" customWidth="1"/>
    <col min="516" max="516" width="15.25" style="1" customWidth="1"/>
    <col min="517" max="517" width="17.5" style="1" customWidth="1"/>
    <col min="518" max="518" width="15.125" style="1" customWidth="1"/>
    <col min="519" max="519" width="15.25" style="1" customWidth="1"/>
    <col min="520" max="520" width="3.75" style="1" customWidth="1"/>
    <col min="521" max="521" width="2.5" style="1" customWidth="1"/>
    <col min="522" max="768" width="9" style="1" customWidth="1"/>
    <col min="769" max="769" width="1.125" style="1" customWidth="1"/>
    <col min="770" max="771" width="15.625" style="1" customWidth="1"/>
    <col min="772" max="772" width="15.25" style="1" customWidth="1"/>
    <col min="773" max="773" width="17.5" style="1" customWidth="1"/>
    <col min="774" max="774" width="15.125" style="1" customWidth="1"/>
    <col min="775" max="775" width="15.25" style="1" customWidth="1"/>
    <col min="776" max="776" width="3.75" style="1" customWidth="1"/>
    <col min="777" max="777" width="2.5" style="1" customWidth="1"/>
    <col min="778" max="1024" width="9" style="1" customWidth="1"/>
    <col min="1025" max="1025" width="1.125" style="1" customWidth="1"/>
    <col min="1026" max="1027" width="15.625" style="1" customWidth="1"/>
    <col min="1028" max="1028" width="15.25" style="1" customWidth="1"/>
    <col min="1029" max="1029" width="17.5" style="1" customWidth="1"/>
    <col min="1030" max="1030" width="15.125" style="1" customWidth="1"/>
    <col min="1031" max="1031" width="15.25" style="1" customWidth="1"/>
    <col min="1032" max="1032" width="3.75" style="1" customWidth="1"/>
    <col min="1033" max="1033" width="2.5" style="1" customWidth="1"/>
    <col min="1034" max="1280" width="9" style="1" customWidth="1"/>
    <col min="1281" max="1281" width="1.125" style="1" customWidth="1"/>
    <col min="1282" max="1283" width="15.625" style="1" customWidth="1"/>
    <col min="1284" max="1284" width="15.25" style="1" customWidth="1"/>
    <col min="1285" max="1285" width="17.5" style="1" customWidth="1"/>
    <col min="1286" max="1286" width="15.125" style="1" customWidth="1"/>
    <col min="1287" max="1287" width="15.25" style="1" customWidth="1"/>
    <col min="1288" max="1288" width="3.75" style="1" customWidth="1"/>
    <col min="1289" max="1289" width="2.5" style="1" customWidth="1"/>
    <col min="1290" max="1536" width="9" style="1" customWidth="1"/>
    <col min="1537" max="1537" width="1.125" style="1" customWidth="1"/>
    <col min="1538" max="1539" width="15.625" style="1" customWidth="1"/>
    <col min="1540" max="1540" width="15.25" style="1" customWidth="1"/>
    <col min="1541" max="1541" width="17.5" style="1" customWidth="1"/>
    <col min="1542" max="1542" width="15.125" style="1" customWidth="1"/>
    <col min="1543" max="1543" width="15.25" style="1" customWidth="1"/>
    <col min="1544" max="1544" width="3.75" style="1" customWidth="1"/>
    <col min="1545" max="1545" width="2.5" style="1" customWidth="1"/>
    <col min="1546" max="1792" width="9" style="1" customWidth="1"/>
    <col min="1793" max="1793" width="1.125" style="1" customWidth="1"/>
    <col min="1794" max="1795" width="15.625" style="1" customWidth="1"/>
    <col min="1796" max="1796" width="15.25" style="1" customWidth="1"/>
    <col min="1797" max="1797" width="17.5" style="1" customWidth="1"/>
    <col min="1798" max="1798" width="15.125" style="1" customWidth="1"/>
    <col min="1799" max="1799" width="15.25" style="1" customWidth="1"/>
    <col min="1800" max="1800" width="3.75" style="1" customWidth="1"/>
    <col min="1801" max="1801" width="2.5" style="1" customWidth="1"/>
    <col min="1802" max="2048" width="9" style="1" customWidth="1"/>
    <col min="2049" max="2049" width="1.125" style="1" customWidth="1"/>
    <col min="2050" max="2051" width="15.625" style="1" customWidth="1"/>
    <col min="2052" max="2052" width="15.25" style="1" customWidth="1"/>
    <col min="2053" max="2053" width="17.5" style="1" customWidth="1"/>
    <col min="2054" max="2054" width="15.125" style="1" customWidth="1"/>
    <col min="2055" max="2055" width="15.25" style="1" customWidth="1"/>
    <col min="2056" max="2056" width="3.75" style="1" customWidth="1"/>
    <col min="2057" max="2057" width="2.5" style="1" customWidth="1"/>
    <col min="2058" max="2304" width="9" style="1" customWidth="1"/>
    <col min="2305" max="2305" width="1.125" style="1" customWidth="1"/>
    <col min="2306" max="2307" width="15.625" style="1" customWidth="1"/>
    <col min="2308" max="2308" width="15.25" style="1" customWidth="1"/>
    <col min="2309" max="2309" width="17.5" style="1" customWidth="1"/>
    <col min="2310" max="2310" width="15.125" style="1" customWidth="1"/>
    <col min="2311" max="2311" width="15.25" style="1" customWidth="1"/>
    <col min="2312" max="2312" width="3.75" style="1" customWidth="1"/>
    <col min="2313" max="2313" width="2.5" style="1" customWidth="1"/>
    <col min="2314" max="2560" width="9" style="1" customWidth="1"/>
    <col min="2561" max="2561" width="1.125" style="1" customWidth="1"/>
    <col min="2562" max="2563" width="15.625" style="1" customWidth="1"/>
    <col min="2564" max="2564" width="15.25" style="1" customWidth="1"/>
    <col min="2565" max="2565" width="17.5" style="1" customWidth="1"/>
    <col min="2566" max="2566" width="15.125" style="1" customWidth="1"/>
    <col min="2567" max="2567" width="15.25" style="1" customWidth="1"/>
    <col min="2568" max="2568" width="3.75" style="1" customWidth="1"/>
    <col min="2569" max="2569" width="2.5" style="1" customWidth="1"/>
    <col min="2570" max="2816" width="9" style="1" customWidth="1"/>
    <col min="2817" max="2817" width="1.125" style="1" customWidth="1"/>
    <col min="2818" max="2819" width="15.625" style="1" customWidth="1"/>
    <col min="2820" max="2820" width="15.25" style="1" customWidth="1"/>
    <col min="2821" max="2821" width="17.5" style="1" customWidth="1"/>
    <col min="2822" max="2822" width="15.125" style="1" customWidth="1"/>
    <col min="2823" max="2823" width="15.25" style="1" customWidth="1"/>
    <col min="2824" max="2824" width="3.75" style="1" customWidth="1"/>
    <col min="2825" max="2825" width="2.5" style="1" customWidth="1"/>
    <col min="2826" max="3072" width="9" style="1" customWidth="1"/>
    <col min="3073" max="3073" width="1.125" style="1" customWidth="1"/>
    <col min="3074" max="3075" width="15.625" style="1" customWidth="1"/>
    <col min="3076" max="3076" width="15.25" style="1" customWidth="1"/>
    <col min="3077" max="3077" width="17.5" style="1" customWidth="1"/>
    <col min="3078" max="3078" width="15.125" style="1" customWidth="1"/>
    <col min="3079" max="3079" width="15.25" style="1" customWidth="1"/>
    <col min="3080" max="3080" width="3.75" style="1" customWidth="1"/>
    <col min="3081" max="3081" width="2.5" style="1" customWidth="1"/>
    <col min="3082" max="3328" width="9" style="1" customWidth="1"/>
    <col min="3329" max="3329" width="1.125" style="1" customWidth="1"/>
    <col min="3330" max="3331" width="15.625" style="1" customWidth="1"/>
    <col min="3332" max="3332" width="15.25" style="1" customWidth="1"/>
    <col min="3333" max="3333" width="17.5" style="1" customWidth="1"/>
    <col min="3334" max="3334" width="15.125" style="1" customWidth="1"/>
    <col min="3335" max="3335" width="15.25" style="1" customWidth="1"/>
    <col min="3336" max="3336" width="3.75" style="1" customWidth="1"/>
    <col min="3337" max="3337" width="2.5" style="1" customWidth="1"/>
    <col min="3338" max="3584" width="9" style="1" customWidth="1"/>
    <col min="3585" max="3585" width="1.125" style="1" customWidth="1"/>
    <col min="3586" max="3587" width="15.625" style="1" customWidth="1"/>
    <col min="3588" max="3588" width="15.25" style="1" customWidth="1"/>
    <col min="3589" max="3589" width="17.5" style="1" customWidth="1"/>
    <col min="3590" max="3590" width="15.125" style="1" customWidth="1"/>
    <col min="3591" max="3591" width="15.25" style="1" customWidth="1"/>
    <col min="3592" max="3592" width="3.75" style="1" customWidth="1"/>
    <col min="3593" max="3593" width="2.5" style="1" customWidth="1"/>
    <col min="3594" max="3840" width="9" style="1" customWidth="1"/>
    <col min="3841" max="3841" width="1.125" style="1" customWidth="1"/>
    <col min="3842" max="3843" width="15.625" style="1" customWidth="1"/>
    <col min="3844" max="3844" width="15.25" style="1" customWidth="1"/>
    <col min="3845" max="3845" width="17.5" style="1" customWidth="1"/>
    <col min="3846" max="3846" width="15.125" style="1" customWidth="1"/>
    <col min="3847" max="3847" width="15.25" style="1" customWidth="1"/>
    <col min="3848" max="3848" width="3.75" style="1" customWidth="1"/>
    <col min="3849" max="3849" width="2.5" style="1" customWidth="1"/>
    <col min="3850" max="4096" width="9" style="1" customWidth="1"/>
    <col min="4097" max="4097" width="1.125" style="1" customWidth="1"/>
    <col min="4098" max="4099" width="15.625" style="1" customWidth="1"/>
    <col min="4100" max="4100" width="15.25" style="1" customWidth="1"/>
    <col min="4101" max="4101" width="17.5" style="1" customWidth="1"/>
    <col min="4102" max="4102" width="15.125" style="1" customWidth="1"/>
    <col min="4103" max="4103" width="15.25" style="1" customWidth="1"/>
    <col min="4104" max="4104" width="3.75" style="1" customWidth="1"/>
    <col min="4105" max="4105" width="2.5" style="1" customWidth="1"/>
    <col min="4106" max="4352" width="9" style="1" customWidth="1"/>
    <col min="4353" max="4353" width="1.125" style="1" customWidth="1"/>
    <col min="4354" max="4355" width="15.625" style="1" customWidth="1"/>
    <col min="4356" max="4356" width="15.25" style="1" customWidth="1"/>
    <col min="4357" max="4357" width="17.5" style="1" customWidth="1"/>
    <col min="4358" max="4358" width="15.125" style="1" customWidth="1"/>
    <col min="4359" max="4359" width="15.25" style="1" customWidth="1"/>
    <col min="4360" max="4360" width="3.75" style="1" customWidth="1"/>
    <col min="4361" max="4361" width="2.5" style="1" customWidth="1"/>
    <col min="4362" max="4608" width="9" style="1" customWidth="1"/>
    <col min="4609" max="4609" width="1.125" style="1" customWidth="1"/>
    <col min="4610" max="4611" width="15.625" style="1" customWidth="1"/>
    <col min="4612" max="4612" width="15.25" style="1" customWidth="1"/>
    <col min="4613" max="4613" width="17.5" style="1" customWidth="1"/>
    <col min="4614" max="4614" width="15.125" style="1" customWidth="1"/>
    <col min="4615" max="4615" width="15.25" style="1" customWidth="1"/>
    <col min="4616" max="4616" width="3.75" style="1" customWidth="1"/>
    <col min="4617" max="4617" width="2.5" style="1" customWidth="1"/>
    <col min="4618" max="4864" width="9" style="1" customWidth="1"/>
    <col min="4865" max="4865" width="1.125" style="1" customWidth="1"/>
    <col min="4866" max="4867" width="15.625" style="1" customWidth="1"/>
    <col min="4868" max="4868" width="15.25" style="1" customWidth="1"/>
    <col min="4869" max="4869" width="17.5" style="1" customWidth="1"/>
    <col min="4870" max="4870" width="15.125" style="1" customWidth="1"/>
    <col min="4871" max="4871" width="15.25" style="1" customWidth="1"/>
    <col min="4872" max="4872" width="3.75" style="1" customWidth="1"/>
    <col min="4873" max="4873" width="2.5" style="1" customWidth="1"/>
    <col min="4874" max="5120" width="9" style="1" customWidth="1"/>
    <col min="5121" max="5121" width="1.125" style="1" customWidth="1"/>
    <col min="5122" max="5123" width="15.625" style="1" customWidth="1"/>
    <col min="5124" max="5124" width="15.25" style="1" customWidth="1"/>
    <col min="5125" max="5125" width="17.5" style="1" customWidth="1"/>
    <col min="5126" max="5126" width="15.125" style="1" customWidth="1"/>
    <col min="5127" max="5127" width="15.25" style="1" customWidth="1"/>
    <col min="5128" max="5128" width="3.75" style="1" customWidth="1"/>
    <col min="5129" max="5129" width="2.5" style="1" customWidth="1"/>
    <col min="5130" max="5376" width="9" style="1" customWidth="1"/>
    <col min="5377" max="5377" width="1.125" style="1" customWidth="1"/>
    <col min="5378" max="5379" width="15.625" style="1" customWidth="1"/>
    <col min="5380" max="5380" width="15.25" style="1" customWidth="1"/>
    <col min="5381" max="5381" width="17.5" style="1" customWidth="1"/>
    <col min="5382" max="5382" width="15.125" style="1" customWidth="1"/>
    <col min="5383" max="5383" width="15.25" style="1" customWidth="1"/>
    <col min="5384" max="5384" width="3.75" style="1" customWidth="1"/>
    <col min="5385" max="5385" width="2.5" style="1" customWidth="1"/>
    <col min="5386" max="5632" width="9" style="1" customWidth="1"/>
    <col min="5633" max="5633" width="1.125" style="1" customWidth="1"/>
    <col min="5634" max="5635" width="15.625" style="1" customWidth="1"/>
    <col min="5636" max="5636" width="15.25" style="1" customWidth="1"/>
    <col min="5637" max="5637" width="17.5" style="1" customWidth="1"/>
    <col min="5638" max="5638" width="15.125" style="1" customWidth="1"/>
    <col min="5639" max="5639" width="15.25" style="1" customWidth="1"/>
    <col min="5640" max="5640" width="3.75" style="1" customWidth="1"/>
    <col min="5641" max="5641" width="2.5" style="1" customWidth="1"/>
    <col min="5642" max="5888" width="9" style="1" customWidth="1"/>
    <col min="5889" max="5889" width="1.125" style="1" customWidth="1"/>
    <col min="5890" max="5891" width="15.625" style="1" customWidth="1"/>
    <col min="5892" max="5892" width="15.25" style="1" customWidth="1"/>
    <col min="5893" max="5893" width="17.5" style="1" customWidth="1"/>
    <col min="5894" max="5894" width="15.125" style="1" customWidth="1"/>
    <col min="5895" max="5895" width="15.25" style="1" customWidth="1"/>
    <col min="5896" max="5896" width="3.75" style="1" customWidth="1"/>
    <col min="5897" max="5897" width="2.5" style="1" customWidth="1"/>
    <col min="5898" max="6144" width="9" style="1" customWidth="1"/>
    <col min="6145" max="6145" width="1.125" style="1" customWidth="1"/>
    <col min="6146" max="6147" width="15.625" style="1" customWidth="1"/>
    <col min="6148" max="6148" width="15.25" style="1" customWidth="1"/>
    <col min="6149" max="6149" width="17.5" style="1" customWidth="1"/>
    <col min="6150" max="6150" width="15.125" style="1" customWidth="1"/>
    <col min="6151" max="6151" width="15.25" style="1" customWidth="1"/>
    <col min="6152" max="6152" width="3.75" style="1" customWidth="1"/>
    <col min="6153" max="6153" width="2.5" style="1" customWidth="1"/>
    <col min="6154" max="6400" width="9" style="1" customWidth="1"/>
    <col min="6401" max="6401" width="1.125" style="1" customWidth="1"/>
    <col min="6402" max="6403" width="15.625" style="1" customWidth="1"/>
    <col min="6404" max="6404" width="15.25" style="1" customWidth="1"/>
    <col min="6405" max="6405" width="17.5" style="1" customWidth="1"/>
    <col min="6406" max="6406" width="15.125" style="1" customWidth="1"/>
    <col min="6407" max="6407" width="15.25" style="1" customWidth="1"/>
    <col min="6408" max="6408" width="3.75" style="1" customWidth="1"/>
    <col min="6409" max="6409" width="2.5" style="1" customWidth="1"/>
    <col min="6410" max="6656" width="9" style="1" customWidth="1"/>
    <col min="6657" max="6657" width="1.125" style="1" customWidth="1"/>
    <col min="6658" max="6659" width="15.625" style="1" customWidth="1"/>
    <col min="6660" max="6660" width="15.25" style="1" customWidth="1"/>
    <col min="6661" max="6661" width="17.5" style="1" customWidth="1"/>
    <col min="6662" max="6662" width="15.125" style="1" customWidth="1"/>
    <col min="6663" max="6663" width="15.25" style="1" customWidth="1"/>
    <col min="6664" max="6664" width="3.75" style="1" customWidth="1"/>
    <col min="6665" max="6665" width="2.5" style="1" customWidth="1"/>
    <col min="6666" max="6912" width="9" style="1" customWidth="1"/>
    <col min="6913" max="6913" width="1.125" style="1" customWidth="1"/>
    <col min="6914" max="6915" width="15.625" style="1" customWidth="1"/>
    <col min="6916" max="6916" width="15.25" style="1" customWidth="1"/>
    <col min="6917" max="6917" width="17.5" style="1" customWidth="1"/>
    <col min="6918" max="6918" width="15.125" style="1" customWidth="1"/>
    <col min="6919" max="6919" width="15.25" style="1" customWidth="1"/>
    <col min="6920" max="6920" width="3.75" style="1" customWidth="1"/>
    <col min="6921" max="6921" width="2.5" style="1" customWidth="1"/>
    <col min="6922" max="7168" width="9" style="1" customWidth="1"/>
    <col min="7169" max="7169" width="1.125" style="1" customWidth="1"/>
    <col min="7170" max="7171" width="15.625" style="1" customWidth="1"/>
    <col min="7172" max="7172" width="15.25" style="1" customWidth="1"/>
    <col min="7173" max="7173" width="17.5" style="1" customWidth="1"/>
    <col min="7174" max="7174" width="15.125" style="1" customWidth="1"/>
    <col min="7175" max="7175" width="15.25" style="1" customWidth="1"/>
    <col min="7176" max="7176" width="3.75" style="1" customWidth="1"/>
    <col min="7177" max="7177" width="2.5" style="1" customWidth="1"/>
    <col min="7178" max="7424" width="9" style="1" customWidth="1"/>
    <col min="7425" max="7425" width="1.125" style="1" customWidth="1"/>
    <col min="7426" max="7427" width="15.625" style="1" customWidth="1"/>
    <col min="7428" max="7428" width="15.25" style="1" customWidth="1"/>
    <col min="7429" max="7429" width="17.5" style="1" customWidth="1"/>
    <col min="7430" max="7430" width="15.125" style="1" customWidth="1"/>
    <col min="7431" max="7431" width="15.25" style="1" customWidth="1"/>
    <col min="7432" max="7432" width="3.75" style="1" customWidth="1"/>
    <col min="7433" max="7433" width="2.5" style="1" customWidth="1"/>
    <col min="7434" max="7680" width="9" style="1" customWidth="1"/>
    <col min="7681" max="7681" width="1.125" style="1" customWidth="1"/>
    <col min="7682" max="7683" width="15.625" style="1" customWidth="1"/>
    <col min="7684" max="7684" width="15.25" style="1" customWidth="1"/>
    <col min="7685" max="7685" width="17.5" style="1" customWidth="1"/>
    <col min="7686" max="7686" width="15.125" style="1" customWidth="1"/>
    <col min="7687" max="7687" width="15.25" style="1" customWidth="1"/>
    <col min="7688" max="7688" width="3.75" style="1" customWidth="1"/>
    <col min="7689" max="7689" width="2.5" style="1" customWidth="1"/>
    <col min="7690" max="7936" width="9" style="1" customWidth="1"/>
    <col min="7937" max="7937" width="1.125" style="1" customWidth="1"/>
    <col min="7938" max="7939" width="15.625" style="1" customWidth="1"/>
    <col min="7940" max="7940" width="15.25" style="1" customWidth="1"/>
    <col min="7941" max="7941" width="17.5" style="1" customWidth="1"/>
    <col min="7942" max="7942" width="15.125" style="1" customWidth="1"/>
    <col min="7943" max="7943" width="15.25" style="1" customWidth="1"/>
    <col min="7944" max="7944" width="3.75" style="1" customWidth="1"/>
    <col min="7945" max="7945" width="2.5" style="1" customWidth="1"/>
    <col min="7946" max="8192" width="9" style="1" customWidth="1"/>
    <col min="8193" max="8193" width="1.125" style="1" customWidth="1"/>
    <col min="8194" max="8195" width="15.625" style="1" customWidth="1"/>
    <col min="8196" max="8196" width="15.25" style="1" customWidth="1"/>
    <col min="8197" max="8197" width="17.5" style="1" customWidth="1"/>
    <col min="8198" max="8198" width="15.125" style="1" customWidth="1"/>
    <col min="8199" max="8199" width="15.25" style="1" customWidth="1"/>
    <col min="8200" max="8200" width="3.75" style="1" customWidth="1"/>
    <col min="8201" max="8201" width="2.5" style="1" customWidth="1"/>
    <col min="8202" max="8448" width="9" style="1" customWidth="1"/>
    <col min="8449" max="8449" width="1.125" style="1" customWidth="1"/>
    <col min="8450" max="8451" width="15.625" style="1" customWidth="1"/>
    <col min="8452" max="8452" width="15.25" style="1" customWidth="1"/>
    <col min="8453" max="8453" width="17.5" style="1" customWidth="1"/>
    <col min="8454" max="8454" width="15.125" style="1" customWidth="1"/>
    <col min="8455" max="8455" width="15.25" style="1" customWidth="1"/>
    <col min="8456" max="8456" width="3.75" style="1" customWidth="1"/>
    <col min="8457" max="8457" width="2.5" style="1" customWidth="1"/>
    <col min="8458" max="8704" width="9" style="1" customWidth="1"/>
    <col min="8705" max="8705" width="1.125" style="1" customWidth="1"/>
    <col min="8706" max="8707" width="15.625" style="1" customWidth="1"/>
    <col min="8708" max="8708" width="15.25" style="1" customWidth="1"/>
    <col min="8709" max="8709" width="17.5" style="1" customWidth="1"/>
    <col min="8710" max="8710" width="15.125" style="1" customWidth="1"/>
    <col min="8711" max="8711" width="15.25" style="1" customWidth="1"/>
    <col min="8712" max="8712" width="3.75" style="1" customWidth="1"/>
    <col min="8713" max="8713" width="2.5" style="1" customWidth="1"/>
    <col min="8714" max="8960" width="9" style="1" customWidth="1"/>
    <col min="8961" max="8961" width="1.125" style="1" customWidth="1"/>
    <col min="8962" max="8963" width="15.625" style="1" customWidth="1"/>
    <col min="8964" max="8964" width="15.25" style="1" customWidth="1"/>
    <col min="8965" max="8965" width="17.5" style="1" customWidth="1"/>
    <col min="8966" max="8966" width="15.125" style="1" customWidth="1"/>
    <col min="8967" max="8967" width="15.25" style="1" customWidth="1"/>
    <col min="8968" max="8968" width="3.75" style="1" customWidth="1"/>
    <col min="8969" max="8969" width="2.5" style="1" customWidth="1"/>
    <col min="8970" max="9216" width="9" style="1" customWidth="1"/>
    <col min="9217" max="9217" width="1.125" style="1" customWidth="1"/>
    <col min="9218" max="9219" width="15.625" style="1" customWidth="1"/>
    <col min="9220" max="9220" width="15.25" style="1" customWidth="1"/>
    <col min="9221" max="9221" width="17.5" style="1" customWidth="1"/>
    <col min="9222" max="9222" width="15.125" style="1" customWidth="1"/>
    <col min="9223" max="9223" width="15.25" style="1" customWidth="1"/>
    <col min="9224" max="9224" width="3.75" style="1" customWidth="1"/>
    <col min="9225" max="9225" width="2.5" style="1" customWidth="1"/>
    <col min="9226" max="9472" width="9" style="1" customWidth="1"/>
    <col min="9473" max="9473" width="1.125" style="1" customWidth="1"/>
    <col min="9474" max="9475" width="15.625" style="1" customWidth="1"/>
    <col min="9476" max="9476" width="15.25" style="1" customWidth="1"/>
    <col min="9477" max="9477" width="17.5" style="1" customWidth="1"/>
    <col min="9478" max="9478" width="15.125" style="1" customWidth="1"/>
    <col min="9479" max="9479" width="15.25" style="1" customWidth="1"/>
    <col min="9480" max="9480" width="3.75" style="1" customWidth="1"/>
    <col min="9481" max="9481" width="2.5" style="1" customWidth="1"/>
    <col min="9482" max="9728" width="9" style="1" customWidth="1"/>
    <col min="9729" max="9729" width="1.125" style="1" customWidth="1"/>
    <col min="9730" max="9731" width="15.625" style="1" customWidth="1"/>
    <col min="9732" max="9732" width="15.25" style="1" customWidth="1"/>
    <col min="9733" max="9733" width="17.5" style="1" customWidth="1"/>
    <col min="9734" max="9734" width="15.125" style="1" customWidth="1"/>
    <col min="9735" max="9735" width="15.25" style="1" customWidth="1"/>
    <col min="9736" max="9736" width="3.75" style="1" customWidth="1"/>
    <col min="9737" max="9737" width="2.5" style="1" customWidth="1"/>
    <col min="9738" max="9984" width="9" style="1" customWidth="1"/>
    <col min="9985" max="9985" width="1.125" style="1" customWidth="1"/>
    <col min="9986" max="9987" width="15.625" style="1" customWidth="1"/>
    <col min="9988" max="9988" width="15.25" style="1" customWidth="1"/>
    <col min="9989" max="9989" width="17.5" style="1" customWidth="1"/>
    <col min="9990" max="9990" width="15.125" style="1" customWidth="1"/>
    <col min="9991" max="9991" width="15.25" style="1" customWidth="1"/>
    <col min="9992" max="9992" width="3.75" style="1" customWidth="1"/>
    <col min="9993" max="9993" width="2.5" style="1" customWidth="1"/>
    <col min="9994" max="10240" width="9" style="1" customWidth="1"/>
    <col min="10241" max="10241" width="1.125" style="1" customWidth="1"/>
    <col min="10242" max="10243" width="15.625" style="1" customWidth="1"/>
    <col min="10244" max="10244" width="15.25" style="1" customWidth="1"/>
    <col min="10245" max="10245" width="17.5" style="1" customWidth="1"/>
    <col min="10246" max="10246" width="15.125" style="1" customWidth="1"/>
    <col min="10247" max="10247" width="15.25" style="1" customWidth="1"/>
    <col min="10248" max="10248" width="3.75" style="1" customWidth="1"/>
    <col min="10249" max="10249" width="2.5" style="1" customWidth="1"/>
    <col min="10250" max="10496" width="9" style="1" customWidth="1"/>
    <col min="10497" max="10497" width="1.125" style="1" customWidth="1"/>
    <col min="10498" max="10499" width="15.625" style="1" customWidth="1"/>
    <col min="10500" max="10500" width="15.25" style="1" customWidth="1"/>
    <col min="10501" max="10501" width="17.5" style="1" customWidth="1"/>
    <col min="10502" max="10502" width="15.125" style="1" customWidth="1"/>
    <col min="10503" max="10503" width="15.25" style="1" customWidth="1"/>
    <col min="10504" max="10504" width="3.75" style="1" customWidth="1"/>
    <col min="10505" max="10505" width="2.5" style="1" customWidth="1"/>
    <col min="10506" max="10752" width="9" style="1" customWidth="1"/>
    <col min="10753" max="10753" width="1.125" style="1" customWidth="1"/>
    <col min="10754" max="10755" width="15.625" style="1" customWidth="1"/>
    <col min="10756" max="10756" width="15.25" style="1" customWidth="1"/>
    <col min="10757" max="10757" width="17.5" style="1" customWidth="1"/>
    <col min="10758" max="10758" width="15.125" style="1" customWidth="1"/>
    <col min="10759" max="10759" width="15.25" style="1" customWidth="1"/>
    <col min="10760" max="10760" width="3.75" style="1" customWidth="1"/>
    <col min="10761" max="10761" width="2.5" style="1" customWidth="1"/>
    <col min="10762" max="11008" width="9" style="1" customWidth="1"/>
    <col min="11009" max="11009" width="1.125" style="1" customWidth="1"/>
    <col min="11010" max="11011" width="15.625" style="1" customWidth="1"/>
    <col min="11012" max="11012" width="15.25" style="1" customWidth="1"/>
    <col min="11013" max="11013" width="17.5" style="1" customWidth="1"/>
    <col min="11014" max="11014" width="15.125" style="1" customWidth="1"/>
    <col min="11015" max="11015" width="15.25" style="1" customWidth="1"/>
    <col min="11016" max="11016" width="3.75" style="1" customWidth="1"/>
    <col min="11017" max="11017" width="2.5" style="1" customWidth="1"/>
    <col min="11018" max="11264" width="9" style="1" customWidth="1"/>
    <col min="11265" max="11265" width="1.125" style="1" customWidth="1"/>
    <col min="11266" max="11267" width="15.625" style="1" customWidth="1"/>
    <col min="11268" max="11268" width="15.25" style="1" customWidth="1"/>
    <col min="11269" max="11269" width="17.5" style="1" customWidth="1"/>
    <col min="11270" max="11270" width="15.125" style="1" customWidth="1"/>
    <col min="11271" max="11271" width="15.25" style="1" customWidth="1"/>
    <col min="11272" max="11272" width="3.75" style="1" customWidth="1"/>
    <col min="11273" max="11273" width="2.5" style="1" customWidth="1"/>
    <col min="11274" max="11520" width="9" style="1" customWidth="1"/>
    <col min="11521" max="11521" width="1.125" style="1" customWidth="1"/>
    <col min="11522" max="11523" width="15.625" style="1" customWidth="1"/>
    <col min="11524" max="11524" width="15.25" style="1" customWidth="1"/>
    <col min="11525" max="11525" width="17.5" style="1" customWidth="1"/>
    <col min="11526" max="11526" width="15.125" style="1" customWidth="1"/>
    <col min="11527" max="11527" width="15.25" style="1" customWidth="1"/>
    <col min="11528" max="11528" width="3.75" style="1" customWidth="1"/>
    <col min="11529" max="11529" width="2.5" style="1" customWidth="1"/>
    <col min="11530" max="11776" width="9" style="1" customWidth="1"/>
    <col min="11777" max="11777" width="1.125" style="1" customWidth="1"/>
    <col min="11778" max="11779" width="15.625" style="1" customWidth="1"/>
    <col min="11780" max="11780" width="15.25" style="1" customWidth="1"/>
    <col min="11781" max="11781" width="17.5" style="1" customWidth="1"/>
    <col min="11782" max="11782" width="15.125" style="1" customWidth="1"/>
    <col min="11783" max="11783" width="15.25" style="1" customWidth="1"/>
    <col min="11784" max="11784" width="3.75" style="1" customWidth="1"/>
    <col min="11785" max="11785" width="2.5" style="1" customWidth="1"/>
    <col min="11786" max="12032" width="9" style="1" customWidth="1"/>
    <col min="12033" max="12033" width="1.125" style="1" customWidth="1"/>
    <col min="12034" max="12035" width="15.625" style="1" customWidth="1"/>
    <col min="12036" max="12036" width="15.25" style="1" customWidth="1"/>
    <col min="12037" max="12037" width="17.5" style="1" customWidth="1"/>
    <col min="12038" max="12038" width="15.125" style="1" customWidth="1"/>
    <col min="12039" max="12039" width="15.25" style="1" customWidth="1"/>
    <col min="12040" max="12040" width="3.75" style="1" customWidth="1"/>
    <col min="12041" max="12041" width="2.5" style="1" customWidth="1"/>
    <col min="12042" max="12288" width="9" style="1" customWidth="1"/>
    <col min="12289" max="12289" width="1.125" style="1" customWidth="1"/>
    <col min="12290" max="12291" width="15.625" style="1" customWidth="1"/>
    <col min="12292" max="12292" width="15.25" style="1" customWidth="1"/>
    <col min="12293" max="12293" width="17.5" style="1" customWidth="1"/>
    <col min="12294" max="12294" width="15.125" style="1" customWidth="1"/>
    <col min="12295" max="12295" width="15.25" style="1" customWidth="1"/>
    <col min="12296" max="12296" width="3.75" style="1" customWidth="1"/>
    <col min="12297" max="12297" width="2.5" style="1" customWidth="1"/>
    <col min="12298" max="12544" width="9" style="1" customWidth="1"/>
    <col min="12545" max="12545" width="1.125" style="1" customWidth="1"/>
    <col min="12546" max="12547" width="15.625" style="1" customWidth="1"/>
    <col min="12548" max="12548" width="15.25" style="1" customWidth="1"/>
    <col min="12549" max="12549" width="17.5" style="1" customWidth="1"/>
    <col min="12550" max="12550" width="15.125" style="1" customWidth="1"/>
    <col min="12551" max="12551" width="15.25" style="1" customWidth="1"/>
    <col min="12552" max="12552" width="3.75" style="1" customWidth="1"/>
    <col min="12553" max="12553" width="2.5" style="1" customWidth="1"/>
    <col min="12554" max="12800" width="9" style="1" customWidth="1"/>
    <col min="12801" max="12801" width="1.125" style="1" customWidth="1"/>
    <col min="12802" max="12803" width="15.625" style="1" customWidth="1"/>
    <col min="12804" max="12804" width="15.25" style="1" customWidth="1"/>
    <col min="12805" max="12805" width="17.5" style="1" customWidth="1"/>
    <col min="12806" max="12806" width="15.125" style="1" customWidth="1"/>
    <col min="12807" max="12807" width="15.25" style="1" customWidth="1"/>
    <col min="12808" max="12808" width="3.75" style="1" customWidth="1"/>
    <col min="12809" max="12809" width="2.5" style="1" customWidth="1"/>
    <col min="12810" max="13056" width="9" style="1" customWidth="1"/>
    <col min="13057" max="13057" width="1.125" style="1" customWidth="1"/>
    <col min="13058" max="13059" width="15.625" style="1" customWidth="1"/>
    <col min="13060" max="13060" width="15.25" style="1" customWidth="1"/>
    <col min="13061" max="13061" width="17.5" style="1" customWidth="1"/>
    <col min="13062" max="13062" width="15.125" style="1" customWidth="1"/>
    <col min="13063" max="13063" width="15.25" style="1" customWidth="1"/>
    <col min="13064" max="13064" width="3.75" style="1" customWidth="1"/>
    <col min="13065" max="13065" width="2.5" style="1" customWidth="1"/>
    <col min="13066" max="13312" width="9" style="1" customWidth="1"/>
    <col min="13313" max="13313" width="1.125" style="1" customWidth="1"/>
    <col min="13314" max="13315" width="15.625" style="1" customWidth="1"/>
    <col min="13316" max="13316" width="15.25" style="1" customWidth="1"/>
    <col min="13317" max="13317" width="17.5" style="1" customWidth="1"/>
    <col min="13318" max="13318" width="15.125" style="1" customWidth="1"/>
    <col min="13319" max="13319" width="15.25" style="1" customWidth="1"/>
    <col min="13320" max="13320" width="3.75" style="1" customWidth="1"/>
    <col min="13321" max="13321" width="2.5" style="1" customWidth="1"/>
    <col min="13322" max="13568" width="9" style="1" customWidth="1"/>
    <col min="13569" max="13569" width="1.125" style="1" customWidth="1"/>
    <col min="13570" max="13571" width="15.625" style="1" customWidth="1"/>
    <col min="13572" max="13572" width="15.25" style="1" customWidth="1"/>
    <col min="13573" max="13573" width="17.5" style="1" customWidth="1"/>
    <col min="13574" max="13574" width="15.125" style="1" customWidth="1"/>
    <col min="13575" max="13575" width="15.25" style="1" customWidth="1"/>
    <col min="13576" max="13576" width="3.75" style="1" customWidth="1"/>
    <col min="13577" max="13577" width="2.5" style="1" customWidth="1"/>
    <col min="13578" max="13824" width="9" style="1" customWidth="1"/>
    <col min="13825" max="13825" width="1.125" style="1" customWidth="1"/>
    <col min="13826" max="13827" width="15.625" style="1" customWidth="1"/>
    <col min="13828" max="13828" width="15.25" style="1" customWidth="1"/>
    <col min="13829" max="13829" width="17.5" style="1" customWidth="1"/>
    <col min="13830" max="13830" width="15.125" style="1" customWidth="1"/>
    <col min="13831" max="13831" width="15.25" style="1" customWidth="1"/>
    <col min="13832" max="13832" width="3.75" style="1" customWidth="1"/>
    <col min="13833" max="13833" width="2.5" style="1" customWidth="1"/>
    <col min="13834" max="14080" width="9" style="1" customWidth="1"/>
    <col min="14081" max="14081" width="1.125" style="1" customWidth="1"/>
    <col min="14082" max="14083" width="15.625" style="1" customWidth="1"/>
    <col min="14084" max="14084" width="15.25" style="1" customWidth="1"/>
    <col min="14085" max="14085" width="17.5" style="1" customWidth="1"/>
    <col min="14086" max="14086" width="15.125" style="1" customWidth="1"/>
    <col min="14087" max="14087" width="15.25" style="1" customWidth="1"/>
    <col min="14088" max="14088" width="3.75" style="1" customWidth="1"/>
    <col min="14089" max="14089" width="2.5" style="1" customWidth="1"/>
    <col min="14090" max="14336" width="9" style="1" customWidth="1"/>
    <col min="14337" max="14337" width="1.125" style="1" customWidth="1"/>
    <col min="14338" max="14339" width="15.625" style="1" customWidth="1"/>
    <col min="14340" max="14340" width="15.25" style="1" customWidth="1"/>
    <col min="14341" max="14341" width="17.5" style="1" customWidth="1"/>
    <col min="14342" max="14342" width="15.125" style="1" customWidth="1"/>
    <col min="14343" max="14343" width="15.25" style="1" customWidth="1"/>
    <col min="14344" max="14344" width="3.75" style="1" customWidth="1"/>
    <col min="14345" max="14345" width="2.5" style="1" customWidth="1"/>
    <col min="14346" max="14592" width="9" style="1" customWidth="1"/>
    <col min="14593" max="14593" width="1.125" style="1" customWidth="1"/>
    <col min="14594" max="14595" width="15.625" style="1" customWidth="1"/>
    <col min="14596" max="14596" width="15.25" style="1" customWidth="1"/>
    <col min="14597" max="14597" width="17.5" style="1" customWidth="1"/>
    <col min="14598" max="14598" width="15.125" style="1" customWidth="1"/>
    <col min="14599" max="14599" width="15.25" style="1" customWidth="1"/>
    <col min="14600" max="14600" width="3.75" style="1" customWidth="1"/>
    <col min="14601" max="14601" width="2.5" style="1" customWidth="1"/>
    <col min="14602" max="14848" width="9" style="1" customWidth="1"/>
    <col min="14849" max="14849" width="1.125" style="1" customWidth="1"/>
    <col min="14850" max="14851" width="15.625" style="1" customWidth="1"/>
    <col min="14852" max="14852" width="15.25" style="1" customWidth="1"/>
    <col min="14853" max="14853" width="17.5" style="1" customWidth="1"/>
    <col min="14854" max="14854" width="15.125" style="1" customWidth="1"/>
    <col min="14855" max="14855" width="15.25" style="1" customWidth="1"/>
    <col min="14856" max="14856" width="3.75" style="1" customWidth="1"/>
    <col min="14857" max="14857" width="2.5" style="1" customWidth="1"/>
    <col min="14858" max="15104" width="9" style="1" customWidth="1"/>
    <col min="15105" max="15105" width="1.125" style="1" customWidth="1"/>
    <col min="15106" max="15107" width="15.625" style="1" customWidth="1"/>
    <col min="15108" max="15108" width="15.25" style="1" customWidth="1"/>
    <col min="15109" max="15109" width="17.5" style="1" customWidth="1"/>
    <col min="15110" max="15110" width="15.125" style="1" customWidth="1"/>
    <col min="15111" max="15111" width="15.25" style="1" customWidth="1"/>
    <col min="15112" max="15112" width="3.75" style="1" customWidth="1"/>
    <col min="15113" max="15113" width="2.5" style="1" customWidth="1"/>
    <col min="15114" max="15360" width="9" style="1" customWidth="1"/>
    <col min="15361" max="15361" width="1.125" style="1" customWidth="1"/>
    <col min="15362" max="15363" width="15.625" style="1" customWidth="1"/>
    <col min="15364" max="15364" width="15.25" style="1" customWidth="1"/>
    <col min="15365" max="15365" width="17.5" style="1" customWidth="1"/>
    <col min="15366" max="15366" width="15.125" style="1" customWidth="1"/>
    <col min="15367" max="15367" width="15.25" style="1" customWidth="1"/>
    <col min="15368" max="15368" width="3.75" style="1" customWidth="1"/>
    <col min="15369" max="15369" width="2.5" style="1" customWidth="1"/>
    <col min="15370" max="15616" width="9" style="1" customWidth="1"/>
    <col min="15617" max="15617" width="1.125" style="1" customWidth="1"/>
    <col min="15618" max="15619" width="15.625" style="1" customWidth="1"/>
    <col min="15620" max="15620" width="15.25" style="1" customWidth="1"/>
    <col min="15621" max="15621" width="17.5" style="1" customWidth="1"/>
    <col min="15622" max="15622" width="15.125" style="1" customWidth="1"/>
    <col min="15623" max="15623" width="15.25" style="1" customWidth="1"/>
    <col min="15624" max="15624" width="3.75" style="1" customWidth="1"/>
    <col min="15625" max="15625" width="2.5" style="1" customWidth="1"/>
    <col min="15626" max="15872" width="9" style="1" customWidth="1"/>
    <col min="15873" max="15873" width="1.125" style="1" customWidth="1"/>
    <col min="15874" max="15875" width="15.625" style="1" customWidth="1"/>
    <col min="15876" max="15876" width="15.25" style="1" customWidth="1"/>
    <col min="15877" max="15877" width="17.5" style="1" customWidth="1"/>
    <col min="15878" max="15878" width="15.125" style="1" customWidth="1"/>
    <col min="15879" max="15879" width="15.25" style="1" customWidth="1"/>
    <col min="15880" max="15880" width="3.75" style="1" customWidth="1"/>
    <col min="15881" max="15881" width="2.5" style="1" customWidth="1"/>
    <col min="15882" max="16128" width="9" style="1" customWidth="1"/>
    <col min="16129" max="16129" width="1.125" style="1" customWidth="1"/>
    <col min="16130" max="16131" width="15.625" style="1" customWidth="1"/>
    <col min="16132" max="16132" width="15.25" style="1" customWidth="1"/>
    <col min="16133" max="16133" width="17.5" style="1" customWidth="1"/>
    <col min="16134" max="16134" width="15.125" style="1" customWidth="1"/>
    <col min="16135" max="16135" width="15.25" style="1" customWidth="1"/>
    <col min="16136" max="16136" width="3.75" style="1" customWidth="1"/>
    <col min="16137" max="16137" width="2.5" style="1" customWidth="1"/>
    <col min="16138" max="16384" width="9" style="1" customWidth="1"/>
  </cols>
  <sheetData>
    <row r="1" spans="1:10" ht="27.75" customHeight="1">
      <c r="A1" s="741"/>
      <c r="B1" s="2445" t="s">
        <v>59</v>
      </c>
      <c r="C1" s="2445"/>
    </row>
    <row r="2" spans="1:10" ht="15.75" customHeight="1">
      <c r="A2" s="741"/>
      <c r="G2" s="585" t="s">
        <v>1215</v>
      </c>
      <c r="J2" s="390" t="s">
        <v>1045</v>
      </c>
    </row>
    <row r="3" spans="1:10" ht="18" customHeight="1">
      <c r="B3" s="1574" t="s">
        <v>1128</v>
      </c>
      <c r="C3" s="1574"/>
      <c r="D3" s="1574"/>
      <c r="E3" s="1574"/>
      <c r="F3" s="1574"/>
      <c r="G3" s="1574"/>
      <c r="H3" s="873"/>
    </row>
    <row r="4" spans="1:10" ht="12" customHeight="1">
      <c r="A4" s="392"/>
      <c r="B4" s="392"/>
      <c r="C4" s="392"/>
      <c r="D4" s="392"/>
      <c r="E4" s="392"/>
      <c r="F4" s="392"/>
      <c r="G4" s="392"/>
    </row>
    <row r="5" spans="1:10" ht="43.5" customHeight="1">
      <c r="A5" s="392"/>
      <c r="B5" s="868" t="s">
        <v>508</v>
      </c>
      <c r="C5" s="1889"/>
      <c r="D5" s="1889"/>
      <c r="E5" s="1889"/>
      <c r="F5" s="1889"/>
      <c r="G5" s="1889"/>
    </row>
    <row r="6" spans="1:10" ht="43.5" customHeight="1">
      <c r="B6" s="869" t="s">
        <v>45</v>
      </c>
      <c r="C6" s="1903" t="s">
        <v>1216</v>
      </c>
      <c r="D6" s="1903"/>
      <c r="E6" s="1903"/>
      <c r="F6" s="1903"/>
      <c r="G6" s="1903"/>
    </row>
    <row r="7" spans="1:10" ht="19.5" customHeight="1">
      <c r="B7" s="2449" t="s">
        <v>1217</v>
      </c>
      <c r="C7" s="1903" t="s">
        <v>86</v>
      </c>
      <c r="D7" s="1903"/>
      <c r="E7" s="1903"/>
      <c r="F7" s="1903"/>
      <c r="G7" s="1903"/>
    </row>
    <row r="8" spans="1:10" ht="40.5" customHeight="1">
      <c r="B8" s="2449"/>
      <c r="C8" s="871" t="s">
        <v>892</v>
      </c>
      <c r="D8" s="573" t="s">
        <v>107</v>
      </c>
      <c r="E8" s="871" t="s">
        <v>1152</v>
      </c>
      <c r="F8" s="1903" t="s">
        <v>326</v>
      </c>
      <c r="G8" s="1903"/>
    </row>
    <row r="9" spans="1:10" ht="24" customHeight="1">
      <c r="B9" s="2449"/>
      <c r="C9" s="871"/>
      <c r="D9" s="573"/>
      <c r="E9" s="573"/>
      <c r="F9" s="1903"/>
      <c r="G9" s="1903"/>
    </row>
    <row r="10" spans="1:10" ht="24" customHeight="1">
      <c r="B10" s="2449"/>
      <c r="C10" s="871"/>
      <c r="D10" s="573"/>
      <c r="E10" s="573"/>
      <c r="F10" s="1903"/>
      <c r="G10" s="1903"/>
    </row>
    <row r="11" spans="1:10" ht="24" customHeight="1">
      <c r="B11" s="2449"/>
      <c r="C11" s="871"/>
      <c r="D11" s="573"/>
      <c r="E11" s="573"/>
      <c r="F11" s="1903"/>
      <c r="G11" s="1903"/>
    </row>
    <row r="12" spans="1:10" ht="24" customHeight="1">
      <c r="B12" s="2449"/>
      <c r="C12" s="871"/>
      <c r="D12" s="872"/>
      <c r="E12" s="872"/>
      <c r="F12" s="1919"/>
      <c r="G12" s="1921"/>
    </row>
    <row r="13" spans="1:10" ht="19.5" customHeight="1">
      <c r="B13" s="2449"/>
      <c r="C13" s="1903" t="s">
        <v>351</v>
      </c>
      <c r="D13" s="1903"/>
      <c r="E13" s="1903"/>
      <c r="F13" s="1903"/>
      <c r="G13" s="1903"/>
    </row>
    <row r="14" spans="1:10" ht="40.5" customHeight="1">
      <c r="B14" s="2449"/>
      <c r="C14" s="871" t="s">
        <v>892</v>
      </c>
      <c r="D14" s="573" t="s">
        <v>107</v>
      </c>
      <c r="E14" s="871" t="s">
        <v>1152</v>
      </c>
      <c r="F14" s="1903" t="s">
        <v>326</v>
      </c>
      <c r="G14" s="1903"/>
    </row>
    <row r="15" spans="1:10" ht="24" customHeight="1">
      <c r="B15" s="2449"/>
      <c r="C15" s="871"/>
      <c r="D15" s="573"/>
      <c r="E15" s="573"/>
      <c r="F15" s="1903"/>
      <c r="G15" s="1903"/>
    </row>
    <row r="16" spans="1:10" ht="24" customHeight="1">
      <c r="B16" s="2449"/>
      <c r="C16" s="871"/>
      <c r="D16" s="573"/>
      <c r="E16" s="573"/>
      <c r="F16" s="1903"/>
      <c r="G16" s="1903"/>
    </row>
    <row r="17" spans="2:9" ht="24" customHeight="1">
      <c r="B17" s="2449"/>
      <c r="C17" s="871"/>
      <c r="D17" s="573"/>
      <c r="E17" s="573"/>
      <c r="F17" s="1903"/>
      <c r="G17" s="1903"/>
    </row>
    <row r="18" spans="2:9" ht="24" customHeight="1">
      <c r="B18" s="2449"/>
      <c r="C18" s="871"/>
      <c r="D18" s="573"/>
      <c r="E18" s="573"/>
      <c r="F18" s="1919"/>
      <c r="G18" s="1921"/>
    </row>
    <row r="19" spans="2:9" ht="6" customHeight="1"/>
    <row r="20" spans="2:9" ht="123.75" customHeight="1">
      <c r="B20" s="2446" t="s">
        <v>91</v>
      </c>
      <c r="C20" s="2446"/>
      <c r="D20" s="2446"/>
      <c r="E20" s="2446"/>
      <c r="F20" s="2446"/>
      <c r="G20" s="2446"/>
      <c r="H20" s="683"/>
      <c r="I20" s="683"/>
    </row>
    <row r="21" spans="2:9" ht="24" customHeight="1">
      <c r="B21" s="2446" t="s">
        <v>242</v>
      </c>
      <c r="C21" s="1000"/>
      <c r="D21" s="1000"/>
      <c r="E21" s="1000"/>
      <c r="F21" s="1000"/>
      <c r="G21" s="1000"/>
      <c r="H21" s="683"/>
      <c r="I21" s="683"/>
    </row>
    <row r="22" spans="2:9">
      <c r="B22" s="2447" t="s">
        <v>242</v>
      </c>
      <c r="C22" s="2447"/>
      <c r="D22" s="2447"/>
      <c r="E22" s="2447"/>
      <c r="F22" s="2447"/>
      <c r="G22" s="2447"/>
      <c r="H22" s="683"/>
      <c r="I22" s="683"/>
    </row>
    <row r="23" spans="2:9" ht="7.5" customHeight="1">
      <c r="B23" s="2448"/>
      <c r="C23" s="2448"/>
      <c r="D23" s="2448"/>
      <c r="E23" s="2448"/>
      <c r="F23" s="2448"/>
      <c r="G23" s="2448"/>
    </row>
    <row r="24" spans="2:9">
      <c r="B24" s="870"/>
    </row>
  </sheetData>
  <mergeCells count="21">
    <mergeCell ref="F18:G18"/>
    <mergeCell ref="B20:G20"/>
    <mergeCell ref="B21:G21"/>
    <mergeCell ref="B22:G22"/>
    <mergeCell ref="B23:G23"/>
    <mergeCell ref="B7:B18"/>
    <mergeCell ref="C13:G13"/>
    <mergeCell ref="F14:G14"/>
    <mergeCell ref="F15:G15"/>
    <mergeCell ref="F16:G16"/>
    <mergeCell ref="F17:G17"/>
    <mergeCell ref="F8:G8"/>
    <mergeCell ref="F9:G9"/>
    <mergeCell ref="F10:G10"/>
    <mergeCell ref="F11:G11"/>
    <mergeCell ref="F12:G12"/>
    <mergeCell ref="B1:C1"/>
    <mergeCell ref="B3:G3"/>
    <mergeCell ref="C5:G5"/>
    <mergeCell ref="C6:G6"/>
    <mergeCell ref="C7:G7"/>
  </mergeCells>
  <phoneticPr fontId="7"/>
  <hyperlinks>
    <hyperlink ref="J2" location="チェック表!A1" display="戻る"/>
  </hyperlink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view="pageBreakPreview" zoomScaleSheetLayoutView="100" workbookViewId="0">
      <selection sqref="A1:D1"/>
    </sheetView>
  </sheetViews>
  <sheetFormatPr defaultColWidth="4.75" defaultRowHeight="12.75" customHeight="1"/>
  <cols>
    <col min="1" max="19" width="4.75" style="152"/>
    <col min="20" max="20" width="14.75" style="152" customWidth="1"/>
    <col min="21" max="16384" width="4.75" style="152"/>
  </cols>
  <sheetData>
    <row r="1" spans="1:18" ht="17.25" customHeight="1">
      <c r="A1" s="895" t="s">
        <v>106</v>
      </c>
      <c r="B1" s="895"/>
      <c r="C1" s="895"/>
      <c r="D1" s="895"/>
    </row>
    <row r="2" spans="1:18" ht="23.25" customHeight="1">
      <c r="A2" s="152" t="s">
        <v>447</v>
      </c>
    </row>
    <row r="3" spans="1:18" ht="15" customHeight="1">
      <c r="E3" s="170" t="s">
        <v>77</v>
      </c>
    </row>
    <row r="4" spans="1:18" s="153" customFormat="1" ht="15" customHeight="1">
      <c r="E4" s="170" t="s">
        <v>100</v>
      </c>
    </row>
    <row r="5" spans="1:18" ht="12.75" customHeight="1">
      <c r="B5" s="4"/>
      <c r="C5" s="4"/>
      <c r="D5" s="4"/>
      <c r="F5" s="4"/>
      <c r="G5" s="4"/>
      <c r="H5" s="4"/>
      <c r="I5" s="4"/>
      <c r="J5" s="4"/>
      <c r="K5" s="4"/>
      <c r="L5" s="4"/>
      <c r="N5" s="4"/>
      <c r="O5" s="4"/>
      <c r="P5" s="4"/>
    </row>
    <row r="6" spans="1:18" ht="12.75" customHeight="1">
      <c r="L6" s="189" t="s">
        <v>220</v>
      </c>
    </row>
    <row r="8" spans="1:18" ht="12.75" customHeight="1">
      <c r="A8" s="1194" t="s">
        <v>376</v>
      </c>
      <c r="B8" s="1066" t="s">
        <v>28</v>
      </c>
      <c r="C8" s="1066"/>
      <c r="D8" s="1165"/>
      <c r="E8" s="1166"/>
      <c r="F8" s="1166"/>
      <c r="G8" s="1166"/>
      <c r="H8" s="1166"/>
      <c r="I8" s="1166"/>
      <c r="J8" s="1166"/>
      <c r="K8" s="1166"/>
      <c r="L8" s="1166"/>
      <c r="M8" s="1166"/>
      <c r="N8" s="1166"/>
      <c r="O8" s="1166"/>
      <c r="P8" s="1166"/>
      <c r="Q8" s="1166"/>
      <c r="R8" s="1167"/>
    </row>
    <row r="9" spans="1:18" ht="12.75" customHeight="1">
      <c r="A9" s="1144"/>
      <c r="B9" s="918" t="s">
        <v>207</v>
      </c>
      <c r="C9" s="1069"/>
      <c r="D9" s="1168"/>
      <c r="E9" s="1169"/>
      <c r="F9" s="1169"/>
      <c r="G9" s="1169"/>
      <c r="H9" s="1169"/>
      <c r="I9" s="1169"/>
      <c r="J9" s="1169"/>
      <c r="K9" s="1169"/>
      <c r="L9" s="1169"/>
      <c r="M9" s="1169"/>
      <c r="N9" s="1169"/>
      <c r="O9" s="1169"/>
      <c r="P9" s="1169"/>
      <c r="Q9" s="1169"/>
      <c r="R9" s="1170"/>
    </row>
    <row r="10" spans="1:18" ht="12.75" customHeight="1">
      <c r="A10" s="1144"/>
      <c r="B10" s="1036" t="s">
        <v>102</v>
      </c>
      <c r="C10" s="1037"/>
      <c r="D10" s="165" t="s">
        <v>209</v>
      </c>
      <c r="E10" s="171"/>
      <c r="F10" s="171"/>
      <c r="G10" s="171"/>
      <c r="H10" s="171"/>
      <c r="I10" s="171"/>
      <c r="J10" s="171"/>
      <c r="K10" s="171"/>
      <c r="L10" s="171"/>
      <c r="M10" s="171"/>
      <c r="N10" s="171"/>
      <c r="O10" s="171"/>
      <c r="P10" s="171"/>
      <c r="Q10" s="171"/>
      <c r="R10" s="191"/>
    </row>
    <row r="11" spans="1:18" ht="12.75" customHeight="1">
      <c r="A11" s="1144"/>
      <c r="B11" s="1104"/>
      <c r="C11" s="1142"/>
      <c r="D11" s="166"/>
      <c r="E11" s="172"/>
      <c r="F11" s="177" t="s">
        <v>85</v>
      </c>
      <c r="G11" s="135"/>
      <c r="H11" s="135"/>
      <c r="I11" s="1171" t="s">
        <v>96</v>
      </c>
      <c r="J11" s="1171"/>
      <c r="K11" s="172"/>
      <c r="L11" s="172"/>
      <c r="M11" s="172"/>
      <c r="N11" s="172"/>
      <c r="O11" s="172"/>
      <c r="P11" s="172"/>
      <c r="Q11" s="172"/>
      <c r="R11" s="192"/>
    </row>
    <row r="12" spans="1:18" ht="12.75" customHeight="1">
      <c r="A12" s="1144"/>
      <c r="B12" s="1106"/>
      <c r="C12" s="1112"/>
      <c r="D12" s="167"/>
      <c r="E12" s="173"/>
      <c r="F12" s="173"/>
      <c r="G12" s="173"/>
      <c r="H12" s="173"/>
      <c r="I12" s="173"/>
      <c r="J12" s="173"/>
      <c r="K12" s="173"/>
      <c r="L12" s="173"/>
      <c r="M12" s="173"/>
      <c r="N12" s="173"/>
      <c r="O12" s="173"/>
      <c r="P12" s="173"/>
      <c r="Q12" s="173"/>
      <c r="R12" s="193"/>
    </row>
    <row r="13" spans="1:18" ht="12.75" customHeight="1">
      <c r="A13" s="1145"/>
      <c r="B13" s="918" t="s">
        <v>225</v>
      </c>
      <c r="C13" s="1069"/>
      <c r="D13" s="1069" t="s">
        <v>180</v>
      </c>
      <c r="E13" s="1069"/>
      <c r="F13" s="916"/>
      <c r="G13" s="917"/>
      <c r="H13" s="917"/>
      <c r="I13" s="917"/>
      <c r="J13" s="917"/>
      <c r="K13" s="918"/>
      <c r="L13" s="1069" t="s">
        <v>228</v>
      </c>
      <c r="M13" s="1069"/>
      <c r="N13" s="1172"/>
      <c r="O13" s="1172"/>
      <c r="P13" s="1172"/>
      <c r="Q13" s="1172"/>
      <c r="R13" s="1173"/>
    </row>
    <row r="14" spans="1:18" ht="12.75" customHeight="1">
      <c r="A14" s="156" t="s">
        <v>110</v>
      </c>
      <c r="Q14" s="190"/>
      <c r="R14" s="194"/>
    </row>
    <row r="15" spans="1:18" ht="12.75" customHeight="1">
      <c r="A15" s="1195" t="s">
        <v>112</v>
      </c>
      <c r="B15" s="918" t="s">
        <v>28</v>
      </c>
      <c r="C15" s="1069"/>
      <c r="D15" s="1174"/>
      <c r="E15" s="1175"/>
      <c r="F15" s="1175"/>
      <c r="G15" s="1175"/>
      <c r="H15" s="1175"/>
      <c r="I15" s="1175"/>
      <c r="J15" s="1175"/>
      <c r="K15" s="1175"/>
      <c r="L15" s="1175"/>
      <c r="M15" s="1175"/>
      <c r="N15" s="1175"/>
      <c r="O15" s="1175"/>
      <c r="P15" s="1175"/>
      <c r="Q15" s="1175"/>
      <c r="R15" s="1176"/>
    </row>
    <row r="16" spans="1:18" ht="12.75" customHeight="1">
      <c r="A16" s="1196"/>
      <c r="B16" s="918" t="s">
        <v>207</v>
      </c>
      <c r="C16" s="1069"/>
      <c r="D16" s="1168"/>
      <c r="E16" s="1169"/>
      <c r="F16" s="1169"/>
      <c r="G16" s="1169"/>
      <c r="H16" s="1169"/>
      <c r="I16" s="1169"/>
      <c r="J16" s="1169"/>
      <c r="K16" s="1169"/>
      <c r="L16" s="1169"/>
      <c r="M16" s="1169"/>
      <c r="N16" s="1169"/>
      <c r="O16" s="1169"/>
      <c r="P16" s="1169"/>
      <c r="Q16" s="1169"/>
      <c r="R16" s="1170"/>
    </row>
    <row r="17" spans="1:18" ht="12.75" customHeight="1">
      <c r="A17" s="1196"/>
      <c r="B17" s="1036" t="s">
        <v>102</v>
      </c>
      <c r="C17" s="1037"/>
      <c r="D17" s="165" t="s">
        <v>209</v>
      </c>
      <c r="E17" s="171"/>
      <c r="F17" s="171"/>
      <c r="G17" s="171"/>
      <c r="H17" s="171"/>
      <c r="I17" s="171"/>
      <c r="J17" s="171"/>
      <c r="K17" s="171"/>
      <c r="L17" s="171"/>
      <c r="M17" s="171"/>
      <c r="N17" s="171"/>
      <c r="O17" s="171"/>
      <c r="P17" s="171"/>
      <c r="Q17" s="171"/>
      <c r="R17" s="191"/>
    </row>
    <row r="18" spans="1:18" ht="12.75" customHeight="1">
      <c r="A18" s="1196"/>
      <c r="B18" s="1104"/>
      <c r="C18" s="1142"/>
      <c r="D18" s="166"/>
      <c r="E18" s="172"/>
      <c r="F18" s="177" t="s">
        <v>85</v>
      </c>
      <c r="G18" s="135"/>
      <c r="H18" s="135"/>
      <c r="I18" s="1171" t="s">
        <v>96</v>
      </c>
      <c r="J18" s="1171"/>
      <c r="K18" s="172"/>
      <c r="L18" s="172"/>
      <c r="M18" s="172"/>
      <c r="N18" s="172"/>
      <c r="O18" s="172"/>
      <c r="P18" s="172"/>
      <c r="Q18" s="172"/>
      <c r="R18" s="192"/>
    </row>
    <row r="19" spans="1:18" ht="12.75" customHeight="1">
      <c r="A19" s="1196"/>
      <c r="B19" s="1106"/>
      <c r="C19" s="1112"/>
      <c r="D19" s="167"/>
      <c r="E19" s="173"/>
      <c r="F19" s="173"/>
      <c r="G19" s="173"/>
      <c r="H19" s="173"/>
      <c r="I19" s="173"/>
      <c r="J19" s="173"/>
      <c r="K19" s="173"/>
      <c r="L19" s="173"/>
      <c r="M19" s="173"/>
      <c r="N19" s="173"/>
      <c r="O19" s="173"/>
      <c r="P19" s="173"/>
      <c r="Q19" s="173"/>
      <c r="R19" s="193"/>
    </row>
    <row r="20" spans="1:18" ht="12.75" customHeight="1">
      <c r="A20" s="1197"/>
      <c r="B20" s="918" t="s">
        <v>225</v>
      </c>
      <c r="C20" s="1069"/>
      <c r="D20" s="1069" t="s">
        <v>180</v>
      </c>
      <c r="E20" s="1069"/>
      <c r="F20" s="916"/>
      <c r="G20" s="917"/>
      <c r="H20" s="917"/>
      <c r="I20" s="917"/>
      <c r="J20" s="917"/>
      <c r="K20" s="918"/>
      <c r="L20" s="1069" t="s">
        <v>228</v>
      </c>
      <c r="M20" s="1069"/>
      <c r="N20" s="1172"/>
      <c r="O20" s="1172"/>
      <c r="P20" s="1172"/>
      <c r="Q20" s="1172"/>
      <c r="R20" s="1173"/>
    </row>
    <row r="21" spans="1:18" ht="12.75" customHeight="1">
      <c r="A21" s="1196" t="s">
        <v>114</v>
      </c>
      <c r="B21" s="918" t="s">
        <v>28</v>
      </c>
      <c r="C21" s="1069"/>
      <c r="D21" s="1174"/>
      <c r="E21" s="1175"/>
      <c r="F21" s="1175"/>
      <c r="G21" s="1175"/>
      <c r="H21" s="1175"/>
      <c r="I21" s="1175"/>
      <c r="J21" s="1175"/>
      <c r="K21" s="1175"/>
      <c r="L21" s="1175"/>
      <c r="M21" s="1175"/>
      <c r="N21" s="1175"/>
      <c r="O21" s="1175"/>
      <c r="P21" s="1175"/>
      <c r="Q21" s="1175"/>
      <c r="R21" s="1176"/>
    </row>
    <row r="22" spans="1:18" ht="12.75" customHeight="1">
      <c r="A22" s="1196"/>
      <c r="B22" s="918" t="s">
        <v>207</v>
      </c>
      <c r="C22" s="1069"/>
      <c r="D22" s="1168"/>
      <c r="E22" s="1169"/>
      <c r="F22" s="1169"/>
      <c r="G22" s="1169"/>
      <c r="H22" s="1169"/>
      <c r="I22" s="1169"/>
      <c r="J22" s="1169"/>
      <c r="K22" s="1169"/>
      <c r="L22" s="1169"/>
      <c r="M22" s="1169"/>
      <c r="N22" s="1169"/>
      <c r="O22" s="1169"/>
      <c r="P22" s="1169"/>
      <c r="Q22" s="1169"/>
      <c r="R22" s="1170"/>
    </row>
    <row r="23" spans="1:18" ht="12.75" customHeight="1">
      <c r="A23" s="1196"/>
      <c r="B23" s="1036" t="s">
        <v>102</v>
      </c>
      <c r="C23" s="1037"/>
      <c r="D23" s="165" t="s">
        <v>209</v>
      </c>
      <c r="E23" s="171"/>
      <c r="F23" s="171"/>
      <c r="G23" s="171"/>
      <c r="H23" s="171"/>
      <c r="I23" s="171"/>
      <c r="J23" s="171"/>
      <c r="K23" s="171"/>
      <c r="L23" s="171"/>
      <c r="M23" s="171"/>
      <c r="N23" s="171"/>
      <c r="O23" s="171"/>
      <c r="P23" s="171"/>
      <c r="Q23" s="171"/>
      <c r="R23" s="191"/>
    </row>
    <row r="24" spans="1:18" ht="12.75" customHeight="1">
      <c r="A24" s="1196"/>
      <c r="B24" s="1104"/>
      <c r="C24" s="1142"/>
      <c r="D24" s="166"/>
      <c r="E24" s="172"/>
      <c r="F24" s="177" t="s">
        <v>85</v>
      </c>
      <c r="G24" s="135"/>
      <c r="H24" s="135"/>
      <c r="I24" s="1171" t="s">
        <v>96</v>
      </c>
      <c r="J24" s="1171"/>
      <c r="K24" s="172"/>
      <c r="L24" s="172"/>
      <c r="M24" s="172"/>
      <c r="N24" s="172"/>
      <c r="O24" s="172"/>
      <c r="P24" s="172"/>
      <c r="Q24" s="172"/>
      <c r="R24" s="192"/>
    </row>
    <row r="25" spans="1:18" ht="12.75" customHeight="1">
      <c r="A25" s="1196"/>
      <c r="B25" s="1106"/>
      <c r="C25" s="1112"/>
      <c r="D25" s="167"/>
      <c r="E25" s="173"/>
      <c r="F25" s="173"/>
      <c r="G25" s="173"/>
      <c r="H25" s="173"/>
      <c r="I25" s="173"/>
      <c r="J25" s="173"/>
      <c r="K25" s="173"/>
      <c r="L25" s="173"/>
      <c r="M25" s="173"/>
      <c r="N25" s="173"/>
      <c r="O25" s="173"/>
      <c r="P25" s="173"/>
      <c r="Q25" s="173"/>
      <c r="R25" s="193"/>
    </row>
    <row r="26" spans="1:18" ht="12.75" customHeight="1">
      <c r="A26" s="1196"/>
      <c r="B26" s="918" t="s">
        <v>225</v>
      </c>
      <c r="C26" s="1069"/>
      <c r="D26" s="1069" t="s">
        <v>180</v>
      </c>
      <c r="E26" s="1069"/>
      <c r="F26" s="916"/>
      <c r="G26" s="917"/>
      <c r="H26" s="917"/>
      <c r="I26" s="917"/>
      <c r="J26" s="917"/>
      <c r="K26" s="918"/>
      <c r="L26" s="1069" t="s">
        <v>228</v>
      </c>
      <c r="M26" s="1069"/>
      <c r="N26" s="1172"/>
      <c r="O26" s="1172"/>
      <c r="P26" s="1172"/>
      <c r="Q26" s="1172"/>
      <c r="R26" s="1173"/>
    </row>
    <row r="27" spans="1:18" ht="12.75" customHeight="1">
      <c r="A27" s="1195" t="s">
        <v>121</v>
      </c>
      <c r="B27" s="918" t="s">
        <v>28</v>
      </c>
      <c r="C27" s="1069"/>
      <c r="D27" s="1174"/>
      <c r="E27" s="1175"/>
      <c r="F27" s="1175"/>
      <c r="G27" s="1175"/>
      <c r="H27" s="1175"/>
      <c r="I27" s="1175"/>
      <c r="J27" s="1175"/>
      <c r="K27" s="1175"/>
      <c r="L27" s="1175"/>
      <c r="M27" s="1175"/>
      <c r="N27" s="1175"/>
      <c r="O27" s="1175"/>
      <c r="P27" s="1175"/>
      <c r="Q27" s="1175"/>
      <c r="R27" s="1176"/>
    </row>
    <row r="28" spans="1:18" ht="12.75" customHeight="1">
      <c r="A28" s="1196"/>
      <c r="B28" s="918" t="s">
        <v>207</v>
      </c>
      <c r="C28" s="1069"/>
      <c r="D28" s="1168"/>
      <c r="E28" s="1169"/>
      <c r="F28" s="1169"/>
      <c r="G28" s="1169"/>
      <c r="H28" s="1169"/>
      <c r="I28" s="1169"/>
      <c r="J28" s="1169"/>
      <c r="K28" s="1169"/>
      <c r="L28" s="1169"/>
      <c r="M28" s="1169"/>
      <c r="N28" s="1169"/>
      <c r="O28" s="1169"/>
      <c r="P28" s="1169"/>
      <c r="Q28" s="1169"/>
      <c r="R28" s="1170"/>
    </row>
    <row r="29" spans="1:18" ht="12.75" customHeight="1">
      <c r="A29" s="1196"/>
      <c r="B29" s="1036" t="s">
        <v>102</v>
      </c>
      <c r="C29" s="1037"/>
      <c r="D29" s="165" t="s">
        <v>209</v>
      </c>
      <c r="E29" s="171"/>
      <c r="F29" s="171"/>
      <c r="G29" s="171"/>
      <c r="H29" s="171"/>
      <c r="I29" s="171"/>
      <c r="J29" s="171"/>
      <c r="K29" s="171"/>
      <c r="L29" s="171"/>
      <c r="M29" s="171"/>
      <c r="N29" s="171"/>
      <c r="O29" s="171"/>
      <c r="P29" s="171"/>
      <c r="Q29" s="171"/>
      <c r="R29" s="191"/>
    </row>
    <row r="30" spans="1:18" ht="12.75" customHeight="1">
      <c r="A30" s="1196"/>
      <c r="B30" s="1104"/>
      <c r="C30" s="1142"/>
      <c r="D30" s="166"/>
      <c r="E30" s="172"/>
      <c r="F30" s="177" t="s">
        <v>85</v>
      </c>
      <c r="G30" s="135"/>
      <c r="H30" s="135"/>
      <c r="I30" s="1171" t="s">
        <v>96</v>
      </c>
      <c r="J30" s="1171"/>
      <c r="K30" s="172"/>
      <c r="L30" s="172"/>
      <c r="M30" s="172"/>
      <c r="N30" s="172"/>
      <c r="O30" s="172"/>
      <c r="P30" s="172"/>
      <c r="Q30" s="172"/>
      <c r="R30" s="192"/>
    </row>
    <row r="31" spans="1:18" ht="12.75" customHeight="1">
      <c r="A31" s="1196"/>
      <c r="B31" s="1106"/>
      <c r="C31" s="1112"/>
      <c r="D31" s="167"/>
      <c r="E31" s="173"/>
      <c r="F31" s="173"/>
      <c r="G31" s="173"/>
      <c r="H31" s="173"/>
      <c r="I31" s="173"/>
      <c r="J31" s="173"/>
      <c r="K31" s="173"/>
      <c r="L31" s="173"/>
      <c r="M31" s="173"/>
      <c r="N31" s="173"/>
      <c r="O31" s="173"/>
      <c r="P31" s="173"/>
      <c r="Q31" s="173"/>
      <c r="R31" s="193"/>
    </row>
    <row r="32" spans="1:18" ht="12.75" customHeight="1">
      <c r="A32" s="1197"/>
      <c r="B32" s="918" t="s">
        <v>225</v>
      </c>
      <c r="C32" s="1069"/>
      <c r="D32" s="1069" t="s">
        <v>180</v>
      </c>
      <c r="E32" s="1069"/>
      <c r="F32" s="916"/>
      <c r="G32" s="917"/>
      <c r="H32" s="917"/>
      <c r="I32" s="917"/>
      <c r="J32" s="917"/>
      <c r="K32" s="918"/>
      <c r="L32" s="1069" t="s">
        <v>228</v>
      </c>
      <c r="M32" s="1069"/>
      <c r="N32" s="1172"/>
      <c r="O32" s="1172"/>
      <c r="P32" s="1172"/>
      <c r="Q32" s="1172"/>
      <c r="R32" s="1173"/>
    </row>
    <row r="33" spans="1:23" ht="12.75" customHeight="1">
      <c r="A33" s="1195" t="s">
        <v>2</v>
      </c>
      <c r="B33" s="918" t="s">
        <v>28</v>
      </c>
      <c r="C33" s="1069"/>
      <c r="D33" s="1174"/>
      <c r="E33" s="1175"/>
      <c r="F33" s="1175"/>
      <c r="G33" s="1175"/>
      <c r="H33" s="1175"/>
      <c r="I33" s="1175"/>
      <c r="J33" s="1175"/>
      <c r="K33" s="1175"/>
      <c r="L33" s="1175"/>
      <c r="M33" s="1175"/>
      <c r="N33" s="1175"/>
      <c r="O33" s="1175"/>
      <c r="P33" s="1175"/>
      <c r="Q33" s="1175"/>
      <c r="R33" s="1176"/>
    </row>
    <row r="34" spans="1:23" ht="12.75" customHeight="1">
      <c r="A34" s="1196"/>
      <c r="B34" s="918" t="s">
        <v>207</v>
      </c>
      <c r="C34" s="1069"/>
      <c r="D34" s="1168"/>
      <c r="E34" s="1169"/>
      <c r="F34" s="1169"/>
      <c r="G34" s="1169"/>
      <c r="H34" s="1169"/>
      <c r="I34" s="1169"/>
      <c r="J34" s="1169"/>
      <c r="K34" s="1169"/>
      <c r="L34" s="1169"/>
      <c r="M34" s="1169"/>
      <c r="N34" s="1169"/>
      <c r="O34" s="1169"/>
      <c r="P34" s="1169"/>
      <c r="Q34" s="1169"/>
      <c r="R34" s="1170"/>
    </row>
    <row r="35" spans="1:23" ht="12.75" customHeight="1">
      <c r="A35" s="1196"/>
      <c r="B35" s="1036" t="s">
        <v>102</v>
      </c>
      <c r="C35" s="1037"/>
      <c r="D35" s="165" t="s">
        <v>209</v>
      </c>
      <c r="E35" s="171"/>
      <c r="F35" s="171"/>
      <c r="G35" s="171"/>
      <c r="H35" s="171"/>
      <c r="I35" s="171"/>
      <c r="J35" s="171"/>
      <c r="K35" s="171"/>
      <c r="L35" s="171"/>
      <c r="M35" s="171"/>
      <c r="N35" s="171"/>
      <c r="O35" s="171"/>
      <c r="P35" s="171"/>
      <c r="Q35" s="171"/>
      <c r="R35" s="191"/>
    </row>
    <row r="36" spans="1:23" ht="12.75" customHeight="1">
      <c r="A36" s="1196"/>
      <c r="B36" s="1104"/>
      <c r="C36" s="1142"/>
      <c r="D36" s="166"/>
      <c r="E36" s="172"/>
      <c r="F36" s="177" t="s">
        <v>85</v>
      </c>
      <c r="G36" s="135"/>
      <c r="H36" s="135"/>
      <c r="I36" s="1171" t="s">
        <v>96</v>
      </c>
      <c r="J36" s="1171"/>
      <c r="K36" s="172"/>
      <c r="L36" s="172"/>
      <c r="M36" s="172"/>
      <c r="N36" s="172"/>
      <c r="O36" s="172"/>
      <c r="P36" s="172"/>
      <c r="Q36" s="172"/>
      <c r="R36" s="192"/>
    </row>
    <row r="37" spans="1:23" ht="12.75" customHeight="1">
      <c r="A37" s="1196"/>
      <c r="B37" s="1106"/>
      <c r="C37" s="1112"/>
      <c r="D37" s="167"/>
      <c r="E37" s="173"/>
      <c r="F37" s="173"/>
      <c r="G37" s="173"/>
      <c r="H37" s="173"/>
      <c r="I37" s="173"/>
      <c r="J37" s="173"/>
      <c r="K37" s="173"/>
      <c r="L37" s="173"/>
      <c r="M37" s="173"/>
      <c r="N37" s="173"/>
      <c r="O37" s="173"/>
      <c r="P37" s="173"/>
      <c r="Q37" s="173"/>
      <c r="R37" s="193"/>
    </row>
    <row r="38" spans="1:23" ht="12.75" customHeight="1">
      <c r="A38" s="1197"/>
      <c r="B38" s="918" t="s">
        <v>225</v>
      </c>
      <c r="C38" s="1069"/>
      <c r="D38" s="1069" t="s">
        <v>180</v>
      </c>
      <c r="E38" s="1069"/>
      <c r="F38" s="916"/>
      <c r="G38" s="917"/>
      <c r="H38" s="917"/>
      <c r="I38" s="917"/>
      <c r="J38" s="917"/>
      <c r="K38" s="918"/>
      <c r="L38" s="1069" t="s">
        <v>228</v>
      </c>
      <c r="M38" s="1069"/>
      <c r="N38" s="1172"/>
      <c r="O38" s="1172"/>
      <c r="P38" s="1172"/>
      <c r="Q38" s="1172"/>
      <c r="R38" s="1173"/>
    </row>
    <row r="39" spans="1:23" s="100" customFormat="1" ht="12.75" customHeight="1">
      <c r="A39" s="1143" t="s">
        <v>208</v>
      </c>
      <c r="B39" s="1069" t="s">
        <v>28</v>
      </c>
      <c r="C39" s="1069"/>
      <c r="D39" s="1172"/>
      <c r="E39" s="1172"/>
      <c r="F39" s="1172"/>
      <c r="G39" s="1172"/>
      <c r="H39" s="1103" t="s">
        <v>236</v>
      </c>
      <c r="I39" s="1198"/>
      <c r="J39" s="183" t="s">
        <v>240</v>
      </c>
      <c r="K39" s="186"/>
      <c r="L39" s="186"/>
      <c r="M39" s="186"/>
      <c r="N39" s="186"/>
      <c r="O39" s="186"/>
      <c r="P39" s="186"/>
      <c r="Q39" s="186"/>
      <c r="R39" s="196"/>
    </row>
    <row r="40" spans="1:23" s="100" customFormat="1" ht="12.75" customHeight="1">
      <c r="A40" s="1144"/>
      <c r="B40" s="1103" t="s">
        <v>231</v>
      </c>
      <c r="C40" s="1037"/>
      <c r="D40" s="1013"/>
      <c r="E40" s="1014"/>
      <c r="F40" s="1014"/>
      <c r="G40" s="1015"/>
      <c r="H40" s="1199"/>
      <c r="I40" s="1200"/>
      <c r="J40" s="184"/>
      <c r="K40" s="187"/>
      <c r="L40" s="177" t="s">
        <v>85</v>
      </c>
      <c r="M40" s="187"/>
      <c r="N40" s="1171" t="s">
        <v>96</v>
      </c>
      <c r="O40" s="1171"/>
      <c r="P40" s="187"/>
      <c r="Q40" s="187"/>
      <c r="R40" s="197"/>
    </row>
    <row r="41" spans="1:23" s="100" customFormat="1" ht="12.75" customHeight="1">
      <c r="A41" s="1144"/>
      <c r="B41" s="1092"/>
      <c r="C41" s="1112"/>
      <c r="D41" s="1016"/>
      <c r="E41" s="1017"/>
      <c r="F41" s="1017"/>
      <c r="G41" s="1018"/>
      <c r="H41" s="1201"/>
      <c r="I41" s="1202"/>
      <c r="J41" s="185"/>
      <c r="K41" s="188"/>
      <c r="L41" s="188"/>
      <c r="M41" s="188"/>
      <c r="N41" s="188"/>
      <c r="O41" s="188"/>
      <c r="P41" s="188"/>
      <c r="Q41" s="188"/>
      <c r="R41" s="198"/>
    </row>
    <row r="42" spans="1:23" s="100" customFormat="1" ht="12.75" customHeight="1">
      <c r="A42" s="1048"/>
      <c r="B42" s="1203" t="s">
        <v>352</v>
      </c>
      <c r="C42" s="1204"/>
      <c r="D42" s="1204"/>
      <c r="E42" s="1205"/>
      <c r="F42" s="1117" t="s">
        <v>246</v>
      </c>
      <c r="G42" s="1177"/>
      <c r="H42" s="1178"/>
      <c r="I42" s="56"/>
      <c r="J42" s="64"/>
      <c r="K42" s="64"/>
      <c r="L42" s="64"/>
      <c r="M42" s="64"/>
      <c r="N42" s="64"/>
      <c r="O42" s="64"/>
      <c r="P42" s="64"/>
      <c r="Q42" s="64"/>
      <c r="R42" s="87"/>
    </row>
    <row r="43" spans="1:23" s="100" customFormat="1" ht="12.75" customHeight="1">
      <c r="A43" s="1048"/>
      <c r="B43" s="1206"/>
      <c r="C43" s="1207"/>
      <c r="D43" s="1207"/>
      <c r="E43" s="1208"/>
      <c r="F43" s="1114" t="s">
        <v>124</v>
      </c>
      <c r="G43" s="909"/>
      <c r="H43" s="928"/>
      <c r="I43" s="174"/>
      <c r="J43" s="174"/>
      <c r="K43" s="174"/>
      <c r="L43" s="174"/>
      <c r="M43" s="174"/>
      <c r="N43" s="174"/>
      <c r="O43" s="174"/>
      <c r="P43" s="174"/>
      <c r="Q43" s="174"/>
      <c r="R43" s="195"/>
      <c r="W43" s="83"/>
    </row>
    <row r="44" spans="1:23" s="100" customFormat="1" ht="12.75" customHeight="1">
      <c r="A44" s="1049"/>
      <c r="B44" s="1209"/>
      <c r="C44" s="1210"/>
      <c r="D44" s="1210"/>
      <c r="E44" s="1211"/>
      <c r="F44" s="1007"/>
      <c r="G44" s="1008"/>
      <c r="H44" s="1212"/>
      <c r="I44" s="50"/>
      <c r="J44" s="50"/>
      <c r="K44" s="50"/>
      <c r="L44" s="50"/>
      <c r="M44" s="50"/>
      <c r="N44" s="50"/>
      <c r="O44" s="50"/>
      <c r="P44" s="50"/>
      <c r="Q44" s="50"/>
      <c r="R44" s="199"/>
    </row>
    <row r="45" spans="1:23" s="154" customFormat="1" ht="12.75" customHeight="1">
      <c r="A45" s="1213" t="s">
        <v>127</v>
      </c>
      <c r="B45" s="1214"/>
      <c r="C45" s="1103" t="s">
        <v>322</v>
      </c>
      <c r="D45" s="1037"/>
      <c r="E45" s="1123" t="s">
        <v>276</v>
      </c>
      <c r="F45" s="1123"/>
      <c r="G45" s="1123"/>
      <c r="H45" s="1123"/>
      <c r="I45" s="1123"/>
      <c r="J45" s="1123"/>
      <c r="K45" s="1123"/>
      <c r="L45" s="1123"/>
      <c r="M45" s="1123"/>
      <c r="N45" s="1123"/>
      <c r="O45" s="1069" t="s">
        <v>279</v>
      </c>
      <c r="P45" s="1069"/>
      <c r="Q45" s="1069" t="s">
        <v>334</v>
      </c>
      <c r="R45" s="1084"/>
    </row>
    <row r="46" spans="1:23" s="154" customFormat="1" ht="12.75" customHeight="1">
      <c r="A46" s="1215"/>
      <c r="B46" s="1216"/>
      <c r="C46" s="1105"/>
      <c r="D46" s="1142"/>
      <c r="E46" s="1125" t="s">
        <v>324</v>
      </c>
      <c r="F46" s="1125"/>
      <c r="G46" s="1125" t="s">
        <v>325</v>
      </c>
      <c r="H46" s="1125"/>
      <c r="I46" s="1125" t="s">
        <v>328</v>
      </c>
      <c r="J46" s="1125"/>
      <c r="K46" s="1125" t="s">
        <v>330</v>
      </c>
      <c r="L46" s="1125"/>
      <c r="M46" s="1125" t="s">
        <v>332</v>
      </c>
      <c r="N46" s="1125"/>
      <c r="O46" s="1069"/>
      <c r="P46" s="1069"/>
      <c r="Q46" s="1069"/>
      <c r="R46" s="1084"/>
    </row>
    <row r="47" spans="1:23" s="154" customFormat="1" ht="12.75" customHeight="1">
      <c r="A47" s="1217"/>
      <c r="B47" s="1218"/>
      <c r="C47" s="1069"/>
      <c r="D47" s="1069"/>
      <c r="E47" s="1069"/>
      <c r="F47" s="1069"/>
      <c r="G47" s="1069"/>
      <c r="H47" s="1069"/>
      <c r="I47" s="1069"/>
      <c r="J47" s="1069"/>
      <c r="K47" s="1069"/>
      <c r="L47" s="1069"/>
      <c r="M47" s="1069"/>
      <c r="N47" s="1069"/>
      <c r="O47" s="916"/>
      <c r="P47" s="918"/>
      <c r="Q47" s="916"/>
      <c r="R47" s="1097"/>
    </row>
    <row r="48" spans="1:23" s="154" customFormat="1" ht="12.75" customHeight="1">
      <c r="A48" s="1219" t="s">
        <v>131</v>
      </c>
      <c r="B48" s="1220"/>
      <c r="C48" s="1220"/>
      <c r="D48" s="1220"/>
      <c r="E48" s="1220"/>
      <c r="F48" s="1221"/>
      <c r="G48" s="1179" t="s">
        <v>136</v>
      </c>
      <c r="H48" s="1179"/>
      <c r="I48" s="1179"/>
      <c r="J48" s="1179"/>
      <c r="K48" s="1179"/>
      <c r="L48" s="1179"/>
      <c r="M48" s="1179"/>
      <c r="N48" s="1179"/>
      <c r="O48" s="1179"/>
      <c r="P48" s="1179"/>
      <c r="Q48" s="1179"/>
      <c r="R48" s="1180"/>
    </row>
    <row r="49" spans="1:18" s="154" customFormat="1" ht="12.75" customHeight="1">
      <c r="A49" s="1222"/>
      <c r="B49" s="1223"/>
      <c r="C49" s="1223"/>
      <c r="D49" s="1223"/>
      <c r="E49" s="1223"/>
      <c r="F49" s="1224"/>
      <c r="G49" s="1181" t="s">
        <v>411</v>
      </c>
      <c r="H49" s="1181"/>
      <c r="I49" s="1181"/>
      <c r="J49" s="1181"/>
      <c r="K49" s="1181" t="s">
        <v>413</v>
      </c>
      <c r="L49" s="1181"/>
      <c r="M49" s="1181"/>
      <c r="N49" s="1181"/>
      <c r="O49" s="1181" t="s">
        <v>414</v>
      </c>
      <c r="P49" s="1181"/>
      <c r="Q49" s="1181"/>
      <c r="R49" s="1182"/>
    </row>
    <row r="50" spans="1:18" s="154" customFormat="1" ht="12.75" customHeight="1">
      <c r="A50" s="159"/>
      <c r="B50" s="1225" t="s">
        <v>415</v>
      </c>
      <c r="C50" s="1226"/>
      <c r="D50" s="169" t="s">
        <v>417</v>
      </c>
      <c r="E50" s="169"/>
      <c r="F50" s="169"/>
      <c r="G50" s="1069"/>
      <c r="H50" s="1069"/>
      <c r="I50" s="1069"/>
      <c r="J50" s="1069"/>
      <c r="K50" s="1069"/>
      <c r="L50" s="1069"/>
      <c r="M50" s="1069"/>
      <c r="N50" s="1069"/>
      <c r="O50" s="1069"/>
      <c r="P50" s="1069"/>
      <c r="Q50" s="1069"/>
      <c r="R50" s="1084"/>
    </row>
    <row r="51" spans="1:18" s="154" customFormat="1" ht="12.75" customHeight="1">
      <c r="A51" s="157"/>
      <c r="B51" s="1227"/>
      <c r="C51" s="1228"/>
      <c r="D51" s="169" t="s">
        <v>421</v>
      </c>
      <c r="E51" s="169"/>
      <c r="F51" s="169"/>
      <c r="G51" s="1069"/>
      <c r="H51" s="1069"/>
      <c r="I51" s="1069"/>
      <c r="J51" s="1069"/>
      <c r="K51" s="1069"/>
      <c r="L51" s="1069"/>
      <c r="M51" s="1069"/>
      <c r="N51" s="1069"/>
      <c r="O51" s="1069"/>
      <c r="P51" s="1069"/>
      <c r="Q51" s="1069"/>
      <c r="R51" s="1084"/>
    </row>
    <row r="52" spans="1:18" s="154" customFormat="1" ht="12.75" customHeight="1">
      <c r="A52" s="158"/>
      <c r="B52" s="1229"/>
      <c r="C52" s="1230"/>
      <c r="D52" s="169" t="s">
        <v>424</v>
      </c>
      <c r="E52" s="169"/>
      <c r="F52" s="169"/>
      <c r="G52" s="1069"/>
      <c r="H52" s="1069"/>
      <c r="I52" s="1069"/>
      <c r="J52" s="1069"/>
      <c r="K52" s="1069"/>
      <c r="L52" s="1069"/>
      <c r="M52" s="1069"/>
      <c r="N52" s="1069"/>
      <c r="O52" s="1069"/>
      <c r="P52" s="1069"/>
      <c r="Q52" s="1069"/>
      <c r="R52" s="1084"/>
    </row>
    <row r="53" spans="1:18" s="155" customFormat="1" ht="12.75" customHeight="1">
      <c r="A53" s="1035" t="s">
        <v>123</v>
      </c>
      <c r="B53" s="1036"/>
      <c r="C53" s="1036"/>
      <c r="D53" s="1037"/>
      <c r="E53" s="1041" t="s">
        <v>375</v>
      </c>
      <c r="F53" s="1183"/>
      <c r="G53" s="1231" t="s">
        <v>397</v>
      </c>
      <c r="H53" s="1231"/>
      <c r="I53" s="1231" t="s">
        <v>400</v>
      </c>
      <c r="J53" s="1231"/>
      <c r="K53" s="1231" t="s">
        <v>402</v>
      </c>
      <c r="L53" s="1231"/>
      <c r="M53" s="1231" t="s">
        <v>406</v>
      </c>
      <c r="N53" s="1231"/>
      <c r="O53" s="1231" t="s">
        <v>138</v>
      </c>
      <c r="P53" s="1231"/>
      <c r="Q53" s="1231" t="s">
        <v>47</v>
      </c>
      <c r="R53" s="1233"/>
    </row>
    <row r="54" spans="1:18" s="155" customFormat="1" ht="12.75" customHeight="1">
      <c r="A54" s="1111"/>
      <c r="B54" s="1104"/>
      <c r="C54" s="1104"/>
      <c r="D54" s="1142"/>
      <c r="E54" s="1184" t="s">
        <v>409</v>
      </c>
      <c r="F54" s="1185"/>
      <c r="G54" s="1232"/>
      <c r="H54" s="1232"/>
      <c r="I54" s="1232"/>
      <c r="J54" s="1232"/>
      <c r="K54" s="1232"/>
      <c r="L54" s="1232"/>
      <c r="M54" s="1232"/>
      <c r="N54" s="1232"/>
      <c r="O54" s="1232"/>
      <c r="P54" s="1232"/>
      <c r="Q54" s="1232"/>
      <c r="R54" s="1234"/>
    </row>
    <row r="55" spans="1:18" s="155" customFormat="1" ht="12.75" customHeight="1">
      <c r="A55" s="1111"/>
      <c r="B55" s="1106"/>
      <c r="C55" s="1106"/>
      <c r="D55" s="1112"/>
      <c r="E55" s="163" t="s">
        <v>177</v>
      </c>
      <c r="F55" s="163" t="s">
        <v>243</v>
      </c>
      <c r="G55" s="1232"/>
      <c r="H55" s="1232"/>
      <c r="I55" s="1232"/>
      <c r="J55" s="1232"/>
      <c r="K55" s="1232"/>
      <c r="L55" s="1232"/>
      <c r="M55" s="1232"/>
      <c r="N55" s="1232"/>
      <c r="O55" s="1232"/>
      <c r="P55" s="1232"/>
      <c r="Q55" s="1232"/>
      <c r="R55" s="1234"/>
    </row>
    <row r="56" spans="1:18" s="155" customFormat="1" ht="12.75" customHeight="1">
      <c r="A56" s="160"/>
      <c r="B56" s="982" t="s">
        <v>376</v>
      </c>
      <c r="C56" s="983"/>
      <c r="D56" s="984"/>
      <c r="E56" s="175"/>
      <c r="F56" s="76"/>
      <c r="G56" s="1186"/>
      <c r="H56" s="1186"/>
      <c r="I56" s="1186"/>
      <c r="J56" s="1186"/>
      <c r="K56" s="1186"/>
      <c r="L56" s="1186"/>
      <c r="M56" s="1186"/>
      <c r="N56" s="1186"/>
      <c r="O56" s="1186"/>
      <c r="P56" s="1186"/>
      <c r="Q56" s="1186"/>
      <c r="R56" s="1187"/>
    </row>
    <row r="57" spans="1:18" s="155" customFormat="1" ht="12.75" customHeight="1">
      <c r="A57" s="161"/>
      <c r="B57" s="982" t="s">
        <v>142</v>
      </c>
      <c r="C57" s="983"/>
      <c r="D57" s="984"/>
      <c r="E57" s="175"/>
      <c r="F57" s="76"/>
      <c r="G57" s="1186"/>
      <c r="H57" s="1186"/>
      <c r="I57" s="1186"/>
      <c r="J57" s="1186"/>
      <c r="K57" s="1186"/>
      <c r="L57" s="1186"/>
      <c r="M57" s="1186"/>
      <c r="N57" s="1186"/>
      <c r="O57" s="1186"/>
      <c r="P57" s="1186"/>
      <c r="Q57" s="1186"/>
      <c r="R57" s="1187"/>
    </row>
    <row r="58" spans="1:18" s="155" customFormat="1" ht="12.75" customHeight="1">
      <c r="A58" s="1235" t="s">
        <v>380</v>
      </c>
      <c r="B58" s="1236"/>
      <c r="C58" s="1236"/>
      <c r="D58" s="1237"/>
      <c r="E58" s="1241" t="s">
        <v>382</v>
      </c>
      <c r="F58" s="1241"/>
      <c r="G58" s="1103"/>
      <c r="H58" s="1036"/>
      <c r="I58" s="1036"/>
      <c r="J58" s="1036"/>
      <c r="K58" s="1036"/>
      <c r="L58" s="1036"/>
      <c r="M58" s="1036"/>
      <c r="N58" s="1036"/>
      <c r="O58" s="1036"/>
      <c r="P58" s="1036"/>
      <c r="Q58" s="1036"/>
      <c r="R58" s="1113"/>
    </row>
    <row r="59" spans="1:18" s="155" customFormat="1" ht="12.75" customHeight="1">
      <c r="A59" s="1238"/>
      <c r="B59" s="1239"/>
      <c r="C59" s="1239"/>
      <c r="D59" s="1240"/>
      <c r="E59" s="1241"/>
      <c r="F59" s="1241"/>
      <c r="G59" s="1092"/>
      <c r="H59" s="1106"/>
      <c r="I59" s="1106"/>
      <c r="J59" s="1106"/>
      <c r="K59" s="1106"/>
      <c r="L59" s="1106"/>
      <c r="M59" s="1106"/>
      <c r="N59" s="1106"/>
      <c r="O59" s="1106"/>
      <c r="P59" s="1106"/>
      <c r="Q59" s="1106"/>
      <c r="R59" s="1242"/>
    </row>
    <row r="60" spans="1:18" s="155" customFormat="1" ht="12.75" customHeight="1">
      <c r="A60" s="1035" t="s">
        <v>89</v>
      </c>
      <c r="B60" s="1037"/>
      <c r="C60" s="1041" t="s">
        <v>357</v>
      </c>
      <c r="D60" s="1183"/>
      <c r="E60" s="1042" t="s">
        <v>375</v>
      </c>
      <c r="F60" s="1183"/>
      <c r="G60" s="1247" t="s">
        <v>397</v>
      </c>
      <c r="H60" s="1248"/>
      <c r="I60" s="1251" t="s">
        <v>400</v>
      </c>
      <c r="J60" s="1252"/>
      <c r="K60" s="1251" t="s">
        <v>402</v>
      </c>
      <c r="L60" s="1252"/>
      <c r="M60" s="1251" t="s">
        <v>406</v>
      </c>
      <c r="N60" s="1252"/>
      <c r="O60" s="1251" t="s">
        <v>138</v>
      </c>
      <c r="P60" s="1252"/>
      <c r="Q60" s="1251" t="s">
        <v>47</v>
      </c>
      <c r="R60" s="1255"/>
    </row>
    <row r="61" spans="1:18" s="155" customFormat="1" ht="12.75" customHeight="1">
      <c r="A61" s="1159"/>
      <c r="B61" s="1112"/>
      <c r="C61" s="1243"/>
      <c r="D61" s="1244"/>
      <c r="E61" s="1245"/>
      <c r="F61" s="1246"/>
      <c r="G61" s="1249"/>
      <c r="H61" s="1250"/>
      <c r="I61" s="1253"/>
      <c r="J61" s="1254"/>
      <c r="K61" s="1253"/>
      <c r="L61" s="1254"/>
      <c r="M61" s="1253"/>
      <c r="N61" s="1254"/>
      <c r="O61" s="1253"/>
      <c r="P61" s="1254"/>
      <c r="Q61" s="1253"/>
      <c r="R61" s="1256"/>
    </row>
    <row r="62" spans="1:18" s="155" customFormat="1" ht="12.75" customHeight="1">
      <c r="A62" s="1159" t="s">
        <v>357</v>
      </c>
      <c r="B62" s="1112"/>
      <c r="C62" s="1069"/>
      <c r="D62" s="1069"/>
      <c r="E62" s="1069"/>
      <c r="F62" s="1069"/>
      <c r="G62" s="1069"/>
      <c r="H62" s="1069"/>
      <c r="I62" s="1069"/>
      <c r="J62" s="1069"/>
      <c r="K62" s="1069"/>
      <c r="L62" s="1069"/>
      <c r="M62" s="1069"/>
      <c r="N62" s="1069"/>
      <c r="O62" s="1069"/>
      <c r="P62" s="1069"/>
      <c r="Q62" s="1069"/>
      <c r="R62" s="1084"/>
    </row>
    <row r="63" spans="1:18" s="155" customFormat="1" ht="12.75" customHeight="1">
      <c r="A63" s="1188" t="s">
        <v>376</v>
      </c>
      <c r="B63" s="984"/>
      <c r="C63" s="1069"/>
      <c r="D63" s="1069"/>
      <c r="E63" s="1069"/>
      <c r="F63" s="1069"/>
      <c r="G63" s="1069"/>
      <c r="H63" s="1069"/>
      <c r="I63" s="1069"/>
      <c r="J63" s="1069"/>
      <c r="K63" s="1069"/>
      <c r="L63" s="1069"/>
      <c r="M63" s="1069"/>
      <c r="N63" s="1069"/>
      <c r="O63" s="1069"/>
      <c r="P63" s="1069"/>
      <c r="Q63" s="1069"/>
      <c r="R63" s="1084"/>
    </row>
    <row r="64" spans="1:18" s="155" customFormat="1" ht="12.75" customHeight="1">
      <c r="A64" s="1189" t="s">
        <v>142</v>
      </c>
      <c r="B64" s="1190"/>
      <c r="C64" s="1131"/>
      <c r="D64" s="1131"/>
      <c r="E64" s="1131"/>
      <c r="F64" s="1131"/>
      <c r="G64" s="1131"/>
      <c r="H64" s="1131"/>
      <c r="I64" s="1131"/>
      <c r="J64" s="1131"/>
      <c r="K64" s="1131"/>
      <c r="L64" s="1131"/>
      <c r="M64" s="1131"/>
      <c r="N64" s="1131"/>
      <c r="O64" s="1131"/>
      <c r="P64" s="1131"/>
      <c r="Q64" s="1131"/>
      <c r="R64" s="1191"/>
    </row>
    <row r="65" spans="1:18" ht="12.75" customHeight="1">
      <c r="A65" s="1192"/>
      <c r="B65" s="1193"/>
      <c r="C65" s="1193"/>
      <c r="D65" s="1193"/>
      <c r="E65" s="1193"/>
      <c r="F65" s="1193"/>
      <c r="G65" s="1193"/>
      <c r="H65" s="1193"/>
      <c r="I65" s="1193"/>
      <c r="J65" s="1193"/>
      <c r="K65" s="1193"/>
      <c r="L65" s="1193"/>
      <c r="M65" s="1193"/>
      <c r="N65" s="1193"/>
      <c r="O65" s="1193"/>
      <c r="P65" s="1193"/>
      <c r="Q65" s="1193"/>
      <c r="R65" s="1193"/>
    </row>
    <row r="66" spans="1:18" ht="12.75" customHeight="1">
      <c r="A66" s="162"/>
      <c r="B66" s="162"/>
      <c r="C66" s="164"/>
      <c r="D66" s="164"/>
      <c r="E66" s="164"/>
      <c r="F66" s="164"/>
    </row>
    <row r="67" spans="1:18" ht="12.75" customHeight="1">
      <c r="A67" s="162"/>
      <c r="B67" s="162"/>
      <c r="C67" s="164"/>
      <c r="D67" s="164"/>
      <c r="E67" s="164"/>
      <c r="F67" s="164"/>
    </row>
    <row r="68" spans="1:18" ht="12.75" customHeight="1">
      <c r="A68" s="162"/>
      <c r="B68" s="162"/>
      <c r="C68" s="164"/>
      <c r="D68" s="164"/>
      <c r="E68" s="164"/>
      <c r="F68" s="164"/>
    </row>
  </sheetData>
  <mergeCells count="167">
    <mergeCell ref="K60:L61"/>
    <mergeCell ref="M60:N61"/>
    <mergeCell ref="O60:P61"/>
    <mergeCell ref="Q60:R61"/>
    <mergeCell ref="A65:R65"/>
    <mergeCell ref="A8:A13"/>
    <mergeCell ref="B10:C12"/>
    <mergeCell ref="A15:A20"/>
    <mergeCell ref="B17:C19"/>
    <mergeCell ref="A21:A26"/>
    <mergeCell ref="B23:C25"/>
    <mergeCell ref="A27:A32"/>
    <mergeCell ref="B29:C31"/>
    <mergeCell ref="A33:A38"/>
    <mergeCell ref="B35:C37"/>
    <mergeCell ref="A39:A44"/>
    <mergeCell ref="H39:I41"/>
    <mergeCell ref="B40:C41"/>
    <mergeCell ref="D40:G41"/>
    <mergeCell ref="B42:E44"/>
    <mergeCell ref="F43:H44"/>
    <mergeCell ref="A45:B47"/>
    <mergeCell ref="C45:D46"/>
    <mergeCell ref="O45:P46"/>
    <mergeCell ref="Q45:R46"/>
    <mergeCell ref="A48:F49"/>
    <mergeCell ref="B50:C52"/>
    <mergeCell ref="A53:D55"/>
    <mergeCell ref="A64:B64"/>
    <mergeCell ref="C64:D64"/>
    <mergeCell ref="E64:F64"/>
    <mergeCell ref="G64:H64"/>
    <mergeCell ref="I64:J64"/>
    <mergeCell ref="K64:L64"/>
    <mergeCell ref="M64:N64"/>
    <mergeCell ref="O64:P64"/>
    <mergeCell ref="Q64:R64"/>
    <mergeCell ref="A63:B63"/>
    <mergeCell ref="C63:D63"/>
    <mergeCell ref="E63:F63"/>
    <mergeCell ref="G63:H63"/>
    <mergeCell ref="I63:J63"/>
    <mergeCell ref="K63:L63"/>
    <mergeCell ref="M63:N63"/>
    <mergeCell ref="O63:P63"/>
    <mergeCell ref="Q63:R63"/>
    <mergeCell ref="B57:D57"/>
    <mergeCell ref="G57:H57"/>
    <mergeCell ref="I57:J57"/>
    <mergeCell ref="K57:L57"/>
    <mergeCell ref="M57:N57"/>
    <mergeCell ref="O57:P57"/>
    <mergeCell ref="Q57:R57"/>
    <mergeCell ref="A62:B62"/>
    <mergeCell ref="C62:D62"/>
    <mergeCell ref="E62:F62"/>
    <mergeCell ref="G62:H62"/>
    <mergeCell ref="I62:J62"/>
    <mergeCell ref="K62:L62"/>
    <mergeCell ref="M62:N62"/>
    <mergeCell ref="O62:P62"/>
    <mergeCell ref="Q62:R62"/>
    <mergeCell ref="A58:D59"/>
    <mergeCell ref="E58:F59"/>
    <mergeCell ref="G58:R59"/>
    <mergeCell ref="A60:B61"/>
    <mergeCell ref="C60:D61"/>
    <mergeCell ref="E60:F61"/>
    <mergeCell ref="G60:H61"/>
    <mergeCell ref="I60:J61"/>
    <mergeCell ref="G52:J52"/>
    <mergeCell ref="K52:N52"/>
    <mergeCell ref="O52:R52"/>
    <mergeCell ref="E53:F53"/>
    <mergeCell ref="E54:F54"/>
    <mergeCell ref="B56:D56"/>
    <mergeCell ref="G56:H56"/>
    <mergeCell ref="I56:J56"/>
    <mergeCell ref="K56:L56"/>
    <mergeCell ref="M56:N56"/>
    <mergeCell ref="O56:P56"/>
    <mergeCell ref="Q56:R56"/>
    <mergeCell ref="G53:H55"/>
    <mergeCell ref="I53:J55"/>
    <mergeCell ref="K53:L55"/>
    <mergeCell ref="M53:N55"/>
    <mergeCell ref="O53:P55"/>
    <mergeCell ref="Q53:R55"/>
    <mergeCell ref="G49:J49"/>
    <mergeCell ref="K49:N49"/>
    <mergeCell ref="O49:R49"/>
    <mergeCell ref="G50:J50"/>
    <mergeCell ref="K50:N50"/>
    <mergeCell ref="O50:R50"/>
    <mergeCell ref="G51:J51"/>
    <mergeCell ref="K51:N51"/>
    <mergeCell ref="O51:R51"/>
    <mergeCell ref="C47:D47"/>
    <mergeCell ref="E47:F47"/>
    <mergeCell ref="G47:H47"/>
    <mergeCell ref="I47:J47"/>
    <mergeCell ref="K47:L47"/>
    <mergeCell ref="M47:N47"/>
    <mergeCell ref="O47:P47"/>
    <mergeCell ref="Q47:R47"/>
    <mergeCell ref="G48:R48"/>
    <mergeCell ref="B39:C39"/>
    <mergeCell ref="D39:G39"/>
    <mergeCell ref="N40:O40"/>
    <mergeCell ref="F42:H42"/>
    <mergeCell ref="E45:N45"/>
    <mergeCell ref="E46:F46"/>
    <mergeCell ref="G46:H46"/>
    <mergeCell ref="I46:J46"/>
    <mergeCell ref="K46:L46"/>
    <mergeCell ref="M46:N46"/>
    <mergeCell ref="B33:C33"/>
    <mergeCell ref="D33:R33"/>
    <mergeCell ref="B34:C34"/>
    <mergeCell ref="D34:R34"/>
    <mergeCell ref="I36:J36"/>
    <mergeCell ref="B38:C38"/>
    <mergeCell ref="D38:E38"/>
    <mergeCell ref="F38:K38"/>
    <mergeCell ref="L38:M38"/>
    <mergeCell ref="N38:R38"/>
    <mergeCell ref="B27:C27"/>
    <mergeCell ref="D27:R27"/>
    <mergeCell ref="B28:C28"/>
    <mergeCell ref="D28:R28"/>
    <mergeCell ref="I30:J30"/>
    <mergeCell ref="B32:C32"/>
    <mergeCell ref="D32:E32"/>
    <mergeCell ref="F32:K32"/>
    <mergeCell ref="L32:M32"/>
    <mergeCell ref="N32:R32"/>
    <mergeCell ref="B21:C21"/>
    <mergeCell ref="D21:R21"/>
    <mergeCell ref="B22:C22"/>
    <mergeCell ref="D22:R22"/>
    <mergeCell ref="I24:J24"/>
    <mergeCell ref="B26:C26"/>
    <mergeCell ref="D26:E26"/>
    <mergeCell ref="F26:K26"/>
    <mergeCell ref="L26:M26"/>
    <mergeCell ref="N26:R26"/>
    <mergeCell ref="B15:C15"/>
    <mergeCell ref="D15:R15"/>
    <mergeCell ref="B16:C16"/>
    <mergeCell ref="D16:R16"/>
    <mergeCell ref="I18:J18"/>
    <mergeCell ref="B20:C20"/>
    <mergeCell ref="D20:E20"/>
    <mergeCell ref="F20:K20"/>
    <mergeCell ref="L20:M20"/>
    <mergeCell ref="N20:R20"/>
    <mergeCell ref="A1:D1"/>
    <mergeCell ref="B8:C8"/>
    <mergeCell ref="D8:R8"/>
    <mergeCell ref="B9:C9"/>
    <mergeCell ref="D9:R9"/>
    <mergeCell ref="I11:J11"/>
    <mergeCell ref="B13:C13"/>
    <mergeCell ref="D13:E13"/>
    <mergeCell ref="F13:K13"/>
    <mergeCell ref="L13:M13"/>
    <mergeCell ref="N13:R13"/>
  </mergeCells>
  <phoneticPr fontId="7"/>
  <hyperlinks>
    <hyperlink ref="A1:D1" location="チェック表!C13" display="チェック表へ戻る"/>
  </hyperlinks>
  <printOptions horizontalCentered="1" verticalCentered="1"/>
  <pageMargins left="0.39370078740157483" right="0.39370078740157483" top="0.39370078740157483" bottom="0.39370078740157483" header="0.51181102362204722" footer="0.51181102362204722"/>
  <pageSetup paperSize="9" scale="98" orientation="portrait" horizontalDpi="300" verticalDpi="300" r:id="rId1"/>
  <headerFooter alignWithMargins="0">
    <oddFooter>&amp;C&amp;"ＭＳ ゴシック,標準"&amp;12 28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SheetLayoutView="100" workbookViewId="0">
      <selection sqref="A1:E1"/>
    </sheetView>
  </sheetViews>
  <sheetFormatPr defaultColWidth="3.75" defaultRowHeight="12.75" customHeight="1"/>
  <cols>
    <col min="1" max="1" width="3.125" style="154" customWidth="1"/>
    <col min="2" max="5" width="3.875" style="154" customWidth="1"/>
    <col min="6" max="6" width="4.125" style="154" customWidth="1"/>
    <col min="7" max="7" width="5.625" style="154" customWidth="1"/>
    <col min="8" max="8" width="4.125" style="154" customWidth="1"/>
    <col min="9" max="9" width="5.625" style="154" customWidth="1"/>
    <col min="10" max="10" width="4.125" style="154" customWidth="1"/>
    <col min="11" max="11" width="5.5" style="154" customWidth="1"/>
    <col min="12" max="12" width="4.125" style="154" customWidth="1"/>
    <col min="13" max="13" width="5.625" style="154" customWidth="1"/>
    <col min="14" max="14" width="4.125" style="154" customWidth="1"/>
    <col min="15" max="15" width="5.625" style="154" customWidth="1"/>
    <col min="16" max="16" width="4.125" style="154" customWidth="1"/>
    <col min="17" max="17" width="5.625" style="154" customWidth="1"/>
    <col min="18" max="18" width="4.25" style="154" customWidth="1"/>
    <col min="19" max="19" width="5.625" style="154" customWidth="1"/>
    <col min="20" max="20" width="4.25" style="154" customWidth="1"/>
    <col min="21" max="21" width="15.75" style="154" customWidth="1"/>
    <col min="22" max="16384" width="3.75" style="154"/>
  </cols>
  <sheetData>
    <row r="1" spans="1:19" ht="21" customHeight="1">
      <c r="A1" s="895" t="s">
        <v>106</v>
      </c>
      <c r="B1" s="895"/>
      <c r="C1" s="895"/>
      <c r="D1" s="895"/>
      <c r="E1" s="895"/>
    </row>
    <row r="2" spans="1:19" ht="18.75" customHeight="1">
      <c r="A2" s="152" t="s">
        <v>453</v>
      </c>
    </row>
    <row r="7" spans="1:19" ht="13.5" customHeight="1">
      <c r="M7" s="207"/>
      <c r="N7" s="207"/>
    </row>
    <row r="8" spans="1:19" ht="13.5" customHeight="1">
      <c r="M8" s="115"/>
      <c r="N8" s="47"/>
    </row>
    <row r="9" spans="1:19" ht="18" customHeight="1">
      <c r="A9" s="1257" t="s">
        <v>88</v>
      </c>
      <c r="B9" s="1258"/>
      <c r="C9" s="1258"/>
      <c r="D9" s="1258"/>
      <c r="E9" s="1258"/>
      <c r="F9" s="1258"/>
      <c r="G9" s="1258"/>
      <c r="H9" s="1258"/>
      <c r="I9" s="1258"/>
      <c r="J9" s="1258"/>
      <c r="K9" s="1258"/>
      <c r="L9" s="1258"/>
      <c r="M9" s="1258"/>
      <c r="N9" s="1258"/>
      <c r="O9" s="1258"/>
      <c r="P9" s="1258"/>
      <c r="Q9" s="1258"/>
      <c r="R9" s="1258"/>
      <c r="S9" s="1259"/>
    </row>
    <row r="10" spans="1:19" ht="13.5" customHeight="1">
      <c r="A10" s="1269"/>
      <c r="B10" s="1125"/>
      <c r="C10" s="1125"/>
      <c r="D10" s="1125"/>
      <c r="E10" s="1125"/>
      <c r="F10" s="1231" t="s">
        <v>353</v>
      </c>
      <c r="G10" s="1231"/>
      <c r="H10" s="1261" t="s">
        <v>354</v>
      </c>
      <c r="I10" s="1261"/>
      <c r="J10" s="1260" t="s">
        <v>299</v>
      </c>
      <c r="K10" s="1260"/>
      <c r="L10" s="1260"/>
      <c r="M10" s="1260"/>
      <c r="N10" s="1260"/>
      <c r="O10" s="1260"/>
      <c r="P10" s="1260"/>
      <c r="Q10" s="1260"/>
      <c r="R10" s="207"/>
      <c r="S10" s="209"/>
    </row>
    <row r="11" spans="1:19" ht="13.5" customHeight="1">
      <c r="A11" s="1270"/>
      <c r="B11" s="1069"/>
      <c r="C11" s="1069"/>
      <c r="D11" s="1069"/>
      <c r="E11" s="1069"/>
      <c r="F11" s="1232"/>
      <c r="G11" s="1232"/>
      <c r="H11" s="1271"/>
      <c r="I11" s="1271"/>
      <c r="J11" s="1261" t="s">
        <v>357</v>
      </c>
      <c r="K11" s="1261"/>
      <c r="L11" s="1261" t="s">
        <v>361</v>
      </c>
      <c r="M11" s="1261"/>
      <c r="N11" s="1261" t="s">
        <v>274</v>
      </c>
      <c r="O11" s="1261"/>
      <c r="P11" s="1261" t="s">
        <v>364</v>
      </c>
      <c r="Q11" s="1261"/>
      <c r="R11" s="207"/>
      <c r="S11" s="209"/>
    </row>
    <row r="12" spans="1:19" s="200" customFormat="1" ht="13.5" customHeight="1">
      <c r="A12" s="1270"/>
      <c r="B12" s="1069"/>
      <c r="C12" s="1069"/>
      <c r="D12" s="1069"/>
      <c r="E12" s="1069"/>
      <c r="F12" s="202" t="s">
        <v>253</v>
      </c>
      <c r="G12" s="202" t="s">
        <v>302</v>
      </c>
      <c r="H12" s="202" t="s">
        <v>253</v>
      </c>
      <c r="I12" s="202" t="s">
        <v>302</v>
      </c>
      <c r="J12" s="202" t="s">
        <v>253</v>
      </c>
      <c r="K12" s="202" t="s">
        <v>302</v>
      </c>
      <c r="L12" s="202" t="s">
        <v>253</v>
      </c>
      <c r="M12" s="202" t="s">
        <v>302</v>
      </c>
      <c r="N12" s="202" t="s">
        <v>253</v>
      </c>
      <c r="O12" s="202" t="s">
        <v>302</v>
      </c>
      <c r="P12" s="202" t="s">
        <v>253</v>
      </c>
      <c r="Q12" s="202" t="s">
        <v>302</v>
      </c>
      <c r="R12" s="176"/>
      <c r="S12" s="210"/>
    </row>
    <row r="13" spans="1:19" ht="13.5" customHeight="1">
      <c r="A13" s="1272" t="s">
        <v>357</v>
      </c>
      <c r="B13" s="1271" t="s">
        <v>95</v>
      </c>
      <c r="C13" s="1271"/>
      <c r="D13" s="203" t="s">
        <v>366</v>
      </c>
      <c r="E13" s="203"/>
      <c r="F13" s="169"/>
      <c r="G13" s="169"/>
      <c r="H13" s="169"/>
      <c r="I13" s="169"/>
      <c r="J13" s="169"/>
      <c r="K13" s="169"/>
      <c r="L13" s="169"/>
      <c r="M13" s="169"/>
      <c r="N13" s="169"/>
      <c r="O13" s="169"/>
      <c r="P13" s="169"/>
      <c r="Q13" s="169"/>
      <c r="R13" s="207"/>
      <c r="S13" s="209"/>
    </row>
    <row r="14" spans="1:19" ht="13.5" customHeight="1">
      <c r="A14" s="1272"/>
      <c r="B14" s="1271"/>
      <c r="C14" s="1271"/>
      <c r="D14" s="203" t="s">
        <v>129</v>
      </c>
      <c r="E14" s="203"/>
      <c r="F14" s="169"/>
      <c r="G14" s="169"/>
      <c r="H14" s="169"/>
      <c r="I14" s="169"/>
      <c r="J14" s="169"/>
      <c r="K14" s="169"/>
      <c r="L14" s="169"/>
      <c r="M14" s="169"/>
      <c r="N14" s="169"/>
      <c r="O14" s="169"/>
      <c r="P14" s="169"/>
      <c r="Q14" s="169"/>
      <c r="R14" s="207"/>
      <c r="S14" s="209"/>
    </row>
    <row r="15" spans="1:19" ht="13.5" customHeight="1">
      <c r="A15" s="1272"/>
      <c r="B15" s="203" t="s">
        <v>135</v>
      </c>
      <c r="C15" s="203"/>
      <c r="D15" s="203"/>
      <c r="E15" s="203"/>
      <c r="F15" s="169"/>
      <c r="G15" s="169"/>
      <c r="H15" s="169"/>
      <c r="I15" s="169"/>
      <c r="J15" s="169"/>
      <c r="K15" s="169"/>
      <c r="L15" s="169"/>
      <c r="M15" s="169"/>
      <c r="N15" s="169"/>
      <c r="O15" s="169"/>
      <c r="P15" s="169"/>
      <c r="Q15" s="169"/>
      <c r="R15" s="207"/>
      <c r="S15" s="209"/>
    </row>
    <row r="16" spans="1:19" ht="13.5" customHeight="1">
      <c r="A16" s="1272"/>
      <c r="B16" s="203" t="s">
        <v>270</v>
      </c>
      <c r="C16" s="203"/>
      <c r="D16" s="203"/>
      <c r="E16" s="203"/>
      <c r="F16" s="205"/>
      <c r="G16" s="205"/>
      <c r="H16" s="205"/>
      <c r="I16" s="205"/>
      <c r="J16" s="205"/>
      <c r="K16" s="205"/>
      <c r="L16" s="205"/>
      <c r="M16" s="205"/>
      <c r="N16" s="205"/>
      <c r="O16" s="205"/>
      <c r="P16" s="205"/>
      <c r="Q16" s="205"/>
      <c r="R16" s="207"/>
      <c r="S16" s="209"/>
    </row>
    <row r="17" spans="1:19" ht="13.5" customHeight="1">
      <c r="A17" s="1273" t="s">
        <v>376</v>
      </c>
      <c r="B17" s="1271" t="s">
        <v>95</v>
      </c>
      <c r="C17" s="1271"/>
      <c r="D17" s="203" t="s">
        <v>366</v>
      </c>
      <c r="E17" s="203"/>
      <c r="F17" s="169"/>
      <c r="G17" s="169"/>
      <c r="H17" s="169"/>
      <c r="I17" s="169"/>
      <c r="J17" s="169"/>
      <c r="K17" s="169"/>
      <c r="L17" s="169"/>
      <c r="M17" s="169"/>
      <c r="N17" s="169"/>
      <c r="O17" s="169"/>
      <c r="P17" s="169"/>
      <c r="Q17" s="169"/>
      <c r="R17" s="207"/>
      <c r="S17" s="209"/>
    </row>
    <row r="18" spans="1:19" ht="13.5" customHeight="1">
      <c r="A18" s="1273"/>
      <c r="B18" s="1271"/>
      <c r="C18" s="1271"/>
      <c r="D18" s="203" t="s">
        <v>129</v>
      </c>
      <c r="E18" s="203"/>
      <c r="F18" s="169"/>
      <c r="G18" s="169"/>
      <c r="H18" s="169"/>
      <c r="I18" s="169"/>
      <c r="J18" s="169"/>
      <c r="K18" s="169"/>
      <c r="L18" s="169"/>
      <c r="M18" s="169"/>
      <c r="N18" s="169"/>
      <c r="O18" s="169"/>
      <c r="P18" s="169"/>
      <c r="Q18" s="169"/>
      <c r="R18" s="207"/>
      <c r="S18" s="209"/>
    </row>
    <row r="19" spans="1:19" ht="13.5" customHeight="1">
      <c r="A19" s="1273"/>
      <c r="B19" s="203" t="s">
        <v>135</v>
      </c>
      <c r="C19" s="203"/>
      <c r="D19" s="203"/>
      <c r="E19" s="203"/>
      <c r="F19" s="169"/>
      <c r="G19" s="169"/>
      <c r="H19" s="169"/>
      <c r="I19" s="169"/>
      <c r="J19" s="169"/>
      <c r="K19" s="169"/>
      <c r="L19" s="169"/>
      <c r="M19" s="169"/>
      <c r="N19" s="169"/>
      <c r="O19" s="169"/>
      <c r="P19" s="169"/>
      <c r="Q19" s="169"/>
      <c r="R19" s="207"/>
      <c r="S19" s="209"/>
    </row>
    <row r="20" spans="1:19" ht="13.5" customHeight="1">
      <c r="A20" s="1273"/>
      <c r="B20" s="203" t="s">
        <v>270</v>
      </c>
      <c r="C20" s="203"/>
      <c r="D20" s="203"/>
      <c r="E20" s="203"/>
      <c r="F20" s="205"/>
      <c r="G20" s="205"/>
      <c r="H20" s="205"/>
      <c r="I20" s="205"/>
      <c r="J20" s="205"/>
      <c r="K20" s="205"/>
      <c r="L20" s="205"/>
      <c r="M20" s="205"/>
      <c r="N20" s="205"/>
      <c r="O20" s="205"/>
      <c r="P20" s="205"/>
      <c r="Q20" s="205"/>
      <c r="R20" s="207"/>
      <c r="S20" s="209"/>
    </row>
    <row r="21" spans="1:19" ht="13.5" customHeight="1">
      <c r="A21" s="1273" t="s">
        <v>142</v>
      </c>
      <c r="B21" s="1271" t="s">
        <v>95</v>
      </c>
      <c r="C21" s="1271"/>
      <c r="D21" s="203" t="s">
        <v>366</v>
      </c>
      <c r="E21" s="203"/>
      <c r="F21" s="169"/>
      <c r="G21" s="169"/>
      <c r="H21" s="169"/>
      <c r="I21" s="169"/>
      <c r="J21" s="169"/>
      <c r="K21" s="169"/>
      <c r="L21" s="169"/>
      <c r="M21" s="169"/>
      <c r="N21" s="169"/>
      <c r="O21" s="169"/>
      <c r="P21" s="169"/>
      <c r="Q21" s="169"/>
      <c r="R21" s="207"/>
      <c r="S21" s="209"/>
    </row>
    <row r="22" spans="1:19" ht="13.5" customHeight="1">
      <c r="A22" s="1273"/>
      <c r="B22" s="1271"/>
      <c r="C22" s="1271"/>
      <c r="D22" s="203" t="s">
        <v>129</v>
      </c>
      <c r="E22" s="203"/>
      <c r="F22" s="169"/>
      <c r="G22" s="169"/>
      <c r="H22" s="169"/>
      <c r="I22" s="169"/>
      <c r="J22" s="169"/>
      <c r="K22" s="169"/>
      <c r="L22" s="169"/>
      <c r="M22" s="169"/>
      <c r="N22" s="169"/>
      <c r="O22" s="169"/>
      <c r="P22" s="169"/>
      <c r="Q22" s="169"/>
      <c r="R22" s="207"/>
      <c r="S22" s="209"/>
    </row>
    <row r="23" spans="1:19" ht="13.5" customHeight="1">
      <c r="A23" s="1273"/>
      <c r="B23" s="203" t="s">
        <v>135</v>
      </c>
      <c r="C23" s="203"/>
      <c r="D23" s="203"/>
      <c r="E23" s="203"/>
      <c r="F23" s="169"/>
      <c r="G23" s="169"/>
      <c r="H23" s="169"/>
      <c r="I23" s="169"/>
      <c r="J23" s="169"/>
      <c r="K23" s="169"/>
      <c r="L23" s="169"/>
      <c r="M23" s="169"/>
      <c r="N23" s="169"/>
      <c r="O23" s="169"/>
      <c r="P23" s="169"/>
      <c r="Q23" s="169"/>
      <c r="R23" s="207"/>
      <c r="S23" s="209"/>
    </row>
    <row r="24" spans="1:19" ht="13.5" customHeight="1">
      <c r="A24" s="1273"/>
      <c r="B24" s="203" t="s">
        <v>270</v>
      </c>
      <c r="C24" s="203"/>
      <c r="D24" s="203"/>
      <c r="E24" s="203"/>
      <c r="F24" s="205"/>
      <c r="G24" s="205"/>
      <c r="H24" s="205"/>
      <c r="I24" s="205"/>
      <c r="J24" s="205"/>
      <c r="K24" s="205"/>
      <c r="L24" s="205"/>
      <c r="M24" s="205"/>
      <c r="N24" s="205"/>
      <c r="O24" s="205"/>
      <c r="P24" s="205"/>
      <c r="Q24" s="205"/>
      <c r="R24" s="207"/>
      <c r="S24" s="209"/>
    </row>
    <row r="25" spans="1:19" ht="13.5" customHeight="1">
      <c r="A25" s="1270"/>
      <c r="B25" s="1069"/>
      <c r="C25" s="1069"/>
      <c r="D25" s="1069"/>
      <c r="E25" s="1069"/>
      <c r="F25" s="1260" t="s">
        <v>69</v>
      </c>
      <c r="G25" s="1260"/>
      <c r="H25" s="1260"/>
      <c r="I25" s="1260"/>
      <c r="J25" s="1260"/>
      <c r="K25" s="1260"/>
      <c r="L25" s="1260"/>
      <c r="M25" s="1260"/>
      <c r="N25" s="1260" t="s">
        <v>320</v>
      </c>
      <c r="O25" s="1260"/>
      <c r="P25" s="1260"/>
      <c r="Q25" s="1260"/>
      <c r="R25" s="1260"/>
      <c r="S25" s="1262"/>
    </row>
    <row r="26" spans="1:19" ht="13.5" customHeight="1">
      <c r="A26" s="1270"/>
      <c r="B26" s="1069"/>
      <c r="C26" s="1069"/>
      <c r="D26" s="1069"/>
      <c r="E26" s="1069"/>
      <c r="F26" s="1261" t="s">
        <v>357</v>
      </c>
      <c r="G26" s="1261"/>
      <c r="H26" s="1261" t="s">
        <v>266</v>
      </c>
      <c r="I26" s="1261"/>
      <c r="J26" s="1261" t="s">
        <v>317</v>
      </c>
      <c r="K26" s="1261"/>
      <c r="L26" s="1263" t="s">
        <v>318</v>
      </c>
      <c r="M26" s="1263"/>
      <c r="N26" s="1261" t="s">
        <v>357</v>
      </c>
      <c r="O26" s="1261"/>
      <c r="P26" s="1261" t="s">
        <v>24</v>
      </c>
      <c r="Q26" s="1261"/>
      <c r="R26" s="1261" t="s">
        <v>386</v>
      </c>
      <c r="S26" s="1264"/>
    </row>
    <row r="27" spans="1:19" ht="13.5" customHeight="1">
      <c r="A27" s="1270"/>
      <c r="B27" s="1069"/>
      <c r="C27" s="1069"/>
      <c r="D27" s="1069"/>
      <c r="E27" s="1069"/>
      <c r="F27" s="202" t="s">
        <v>253</v>
      </c>
      <c r="G27" s="202" t="s">
        <v>302</v>
      </c>
      <c r="H27" s="202" t="s">
        <v>253</v>
      </c>
      <c r="I27" s="202" t="s">
        <v>302</v>
      </c>
      <c r="J27" s="202" t="s">
        <v>253</v>
      </c>
      <c r="K27" s="202" t="s">
        <v>302</v>
      </c>
      <c r="L27" s="202" t="s">
        <v>253</v>
      </c>
      <c r="M27" s="202" t="s">
        <v>302</v>
      </c>
      <c r="N27" s="202" t="s">
        <v>253</v>
      </c>
      <c r="O27" s="202" t="s">
        <v>302</v>
      </c>
      <c r="P27" s="202" t="s">
        <v>253</v>
      </c>
      <c r="Q27" s="202" t="s">
        <v>302</v>
      </c>
      <c r="R27" s="202" t="s">
        <v>253</v>
      </c>
      <c r="S27" s="211" t="s">
        <v>302</v>
      </c>
    </row>
    <row r="28" spans="1:19" ht="13.5" customHeight="1">
      <c r="A28" s="1272" t="s">
        <v>357</v>
      </c>
      <c r="B28" s="1271" t="s">
        <v>95</v>
      </c>
      <c r="C28" s="1271"/>
      <c r="D28" s="203" t="s">
        <v>366</v>
      </c>
      <c r="E28" s="203"/>
      <c r="F28" s="169"/>
      <c r="G28" s="169"/>
      <c r="H28" s="169"/>
      <c r="I28" s="169"/>
      <c r="J28" s="169"/>
      <c r="K28" s="169"/>
      <c r="L28" s="169"/>
      <c r="M28" s="169"/>
      <c r="N28" s="169"/>
      <c r="O28" s="169"/>
      <c r="P28" s="169"/>
      <c r="Q28" s="169"/>
      <c r="R28" s="169"/>
      <c r="S28" s="212"/>
    </row>
    <row r="29" spans="1:19" ht="13.5" customHeight="1">
      <c r="A29" s="1272"/>
      <c r="B29" s="1271"/>
      <c r="C29" s="1271"/>
      <c r="D29" s="203" t="s">
        <v>129</v>
      </c>
      <c r="E29" s="203"/>
      <c r="F29" s="169"/>
      <c r="G29" s="169"/>
      <c r="H29" s="169"/>
      <c r="I29" s="169"/>
      <c r="J29" s="169"/>
      <c r="K29" s="169"/>
      <c r="L29" s="169"/>
      <c r="M29" s="169"/>
      <c r="N29" s="169"/>
      <c r="O29" s="169"/>
      <c r="P29" s="169"/>
      <c r="Q29" s="169"/>
      <c r="R29" s="169"/>
      <c r="S29" s="212"/>
    </row>
    <row r="30" spans="1:19" ht="13.5" customHeight="1">
      <c r="A30" s="1272"/>
      <c r="B30" s="203" t="s">
        <v>135</v>
      </c>
      <c r="C30" s="203"/>
      <c r="D30" s="203"/>
      <c r="E30" s="203"/>
      <c r="F30" s="169"/>
      <c r="G30" s="169"/>
      <c r="H30" s="169"/>
      <c r="I30" s="169"/>
      <c r="J30" s="169"/>
      <c r="K30" s="169"/>
      <c r="L30" s="169"/>
      <c r="M30" s="169"/>
      <c r="N30" s="169"/>
      <c r="O30" s="169"/>
      <c r="P30" s="169"/>
      <c r="Q30" s="169"/>
      <c r="R30" s="169"/>
      <c r="S30" s="212"/>
    </row>
    <row r="31" spans="1:19" ht="13.5" customHeight="1">
      <c r="A31" s="1272"/>
      <c r="B31" s="203" t="s">
        <v>270</v>
      </c>
      <c r="C31" s="203"/>
      <c r="D31" s="203"/>
      <c r="E31" s="203"/>
      <c r="F31" s="205"/>
      <c r="G31" s="205"/>
      <c r="H31" s="205"/>
      <c r="I31" s="205"/>
      <c r="J31" s="205"/>
      <c r="K31" s="205"/>
      <c r="L31" s="205"/>
      <c r="M31" s="205"/>
      <c r="N31" s="205"/>
      <c r="O31" s="205"/>
      <c r="P31" s="205"/>
      <c r="Q31" s="205"/>
      <c r="R31" s="205"/>
      <c r="S31" s="213"/>
    </row>
    <row r="32" spans="1:19" ht="13.5" customHeight="1">
      <c r="A32" s="1273" t="s">
        <v>376</v>
      </c>
      <c r="B32" s="1271" t="s">
        <v>95</v>
      </c>
      <c r="C32" s="1271"/>
      <c r="D32" s="203" t="s">
        <v>366</v>
      </c>
      <c r="E32" s="203"/>
      <c r="F32" s="169"/>
      <c r="G32" s="169"/>
      <c r="H32" s="169"/>
      <c r="I32" s="169"/>
      <c r="J32" s="169"/>
      <c r="K32" s="169"/>
      <c r="L32" s="169"/>
      <c r="M32" s="169"/>
      <c r="N32" s="169"/>
      <c r="O32" s="169"/>
      <c r="P32" s="169"/>
      <c r="Q32" s="169"/>
      <c r="R32" s="169"/>
      <c r="S32" s="212"/>
    </row>
    <row r="33" spans="1:19" ht="13.5" customHeight="1">
      <c r="A33" s="1273"/>
      <c r="B33" s="1271"/>
      <c r="C33" s="1271"/>
      <c r="D33" s="203" t="s">
        <v>129</v>
      </c>
      <c r="E33" s="203"/>
      <c r="F33" s="169"/>
      <c r="G33" s="169"/>
      <c r="H33" s="169"/>
      <c r="I33" s="169"/>
      <c r="J33" s="169"/>
      <c r="K33" s="169"/>
      <c r="L33" s="169"/>
      <c r="M33" s="169"/>
      <c r="N33" s="169"/>
      <c r="O33" s="169"/>
      <c r="P33" s="169"/>
      <c r="Q33" s="169"/>
      <c r="R33" s="169"/>
      <c r="S33" s="212"/>
    </row>
    <row r="34" spans="1:19" ht="13.5" customHeight="1">
      <c r="A34" s="1273"/>
      <c r="B34" s="203" t="s">
        <v>135</v>
      </c>
      <c r="C34" s="203"/>
      <c r="D34" s="203"/>
      <c r="E34" s="203"/>
      <c r="F34" s="169"/>
      <c r="G34" s="169"/>
      <c r="H34" s="169"/>
      <c r="I34" s="169"/>
      <c r="J34" s="169"/>
      <c r="K34" s="169"/>
      <c r="L34" s="169"/>
      <c r="M34" s="169"/>
      <c r="N34" s="169"/>
      <c r="O34" s="169"/>
      <c r="P34" s="169"/>
      <c r="Q34" s="169"/>
      <c r="R34" s="169"/>
      <c r="S34" s="212"/>
    </row>
    <row r="35" spans="1:19" ht="13.5" customHeight="1">
      <c r="A35" s="1273"/>
      <c r="B35" s="203" t="s">
        <v>270</v>
      </c>
      <c r="C35" s="203"/>
      <c r="D35" s="203"/>
      <c r="E35" s="203"/>
      <c r="F35" s="205"/>
      <c r="G35" s="205"/>
      <c r="H35" s="205"/>
      <c r="I35" s="205"/>
      <c r="J35" s="205"/>
      <c r="K35" s="205"/>
      <c r="L35" s="205"/>
      <c r="M35" s="205"/>
      <c r="N35" s="205"/>
      <c r="O35" s="205"/>
      <c r="P35" s="205"/>
      <c r="Q35" s="205"/>
      <c r="R35" s="205"/>
      <c r="S35" s="213"/>
    </row>
    <row r="36" spans="1:19" ht="13.5" customHeight="1">
      <c r="A36" s="1273" t="s">
        <v>142</v>
      </c>
      <c r="B36" s="1271" t="s">
        <v>95</v>
      </c>
      <c r="C36" s="1271"/>
      <c r="D36" s="203" t="s">
        <v>366</v>
      </c>
      <c r="E36" s="203"/>
      <c r="F36" s="169"/>
      <c r="G36" s="169"/>
      <c r="H36" s="169"/>
      <c r="I36" s="169"/>
      <c r="J36" s="169"/>
      <c r="K36" s="169"/>
      <c r="L36" s="169"/>
      <c r="M36" s="169"/>
      <c r="N36" s="169"/>
      <c r="O36" s="169"/>
      <c r="P36" s="169"/>
      <c r="Q36" s="169"/>
      <c r="R36" s="169"/>
      <c r="S36" s="212"/>
    </row>
    <row r="37" spans="1:19" ht="13.5" customHeight="1">
      <c r="A37" s="1273"/>
      <c r="B37" s="1271"/>
      <c r="C37" s="1271"/>
      <c r="D37" s="203" t="s">
        <v>129</v>
      </c>
      <c r="E37" s="203"/>
      <c r="F37" s="169"/>
      <c r="G37" s="169"/>
      <c r="H37" s="169"/>
      <c r="I37" s="169"/>
      <c r="J37" s="169"/>
      <c r="K37" s="169"/>
      <c r="L37" s="169"/>
      <c r="M37" s="169"/>
      <c r="N37" s="169"/>
      <c r="O37" s="169"/>
      <c r="P37" s="169"/>
      <c r="Q37" s="169"/>
      <c r="R37" s="169"/>
      <c r="S37" s="212"/>
    </row>
    <row r="38" spans="1:19" ht="13.5" customHeight="1">
      <c r="A38" s="1273"/>
      <c r="B38" s="203" t="s">
        <v>135</v>
      </c>
      <c r="C38" s="203"/>
      <c r="D38" s="203"/>
      <c r="E38" s="203"/>
      <c r="F38" s="169"/>
      <c r="G38" s="169"/>
      <c r="H38" s="169"/>
      <c r="I38" s="169"/>
      <c r="J38" s="169"/>
      <c r="K38" s="169"/>
      <c r="L38" s="169"/>
      <c r="M38" s="169"/>
      <c r="N38" s="169"/>
      <c r="O38" s="169"/>
      <c r="P38" s="169"/>
      <c r="Q38" s="169"/>
      <c r="R38" s="169"/>
      <c r="S38" s="212"/>
    </row>
    <row r="39" spans="1:19" ht="13.5" customHeight="1">
      <c r="A39" s="1273"/>
      <c r="B39" s="203" t="s">
        <v>270</v>
      </c>
      <c r="C39" s="203"/>
      <c r="D39" s="203"/>
      <c r="E39" s="203"/>
      <c r="F39" s="205"/>
      <c r="G39" s="205"/>
      <c r="H39" s="205"/>
      <c r="I39" s="205"/>
      <c r="J39" s="205"/>
      <c r="K39" s="205"/>
      <c r="L39" s="205"/>
      <c r="M39" s="205"/>
      <c r="N39" s="205"/>
      <c r="O39" s="205"/>
      <c r="P39" s="205"/>
      <c r="Q39" s="205"/>
      <c r="R39" s="205"/>
      <c r="S39" s="213"/>
    </row>
    <row r="40" spans="1:19" s="200" customFormat="1" ht="13.5" customHeight="1">
      <c r="A40" s="1274"/>
      <c r="B40" s="1042"/>
      <c r="C40" s="1042"/>
      <c r="D40" s="1042"/>
      <c r="E40" s="1183"/>
      <c r="F40" s="1260" t="s">
        <v>365</v>
      </c>
      <c r="G40" s="1260"/>
      <c r="H40" s="1260"/>
      <c r="I40" s="1260"/>
      <c r="J40" s="1260"/>
      <c r="K40" s="1260"/>
      <c r="L40" s="1271" t="s">
        <v>370</v>
      </c>
      <c r="M40" s="1271"/>
      <c r="N40" s="1278" t="s">
        <v>251</v>
      </c>
      <c r="O40" s="1278"/>
      <c r="P40" s="176"/>
      <c r="Q40" s="176"/>
      <c r="R40" s="176"/>
      <c r="S40" s="210"/>
    </row>
    <row r="41" spans="1:19" s="200" customFormat="1" ht="13.5" customHeight="1">
      <c r="A41" s="1275"/>
      <c r="B41" s="1245"/>
      <c r="C41" s="1245"/>
      <c r="D41" s="1245"/>
      <c r="E41" s="1246"/>
      <c r="F41" s="1261" t="s">
        <v>357</v>
      </c>
      <c r="G41" s="1261"/>
      <c r="H41" s="1261" t="s">
        <v>141</v>
      </c>
      <c r="I41" s="1261"/>
      <c r="J41" s="1261" t="s">
        <v>390</v>
      </c>
      <c r="K41" s="1261"/>
      <c r="L41" s="1271"/>
      <c r="M41" s="1271"/>
      <c r="N41" s="1278"/>
      <c r="O41" s="1278"/>
      <c r="P41" s="176"/>
      <c r="Q41" s="176"/>
      <c r="R41" s="176"/>
      <c r="S41" s="210"/>
    </row>
    <row r="42" spans="1:19" s="200" customFormat="1" ht="13.5" customHeight="1">
      <c r="A42" s="1276"/>
      <c r="B42" s="1277"/>
      <c r="C42" s="1277"/>
      <c r="D42" s="1277"/>
      <c r="E42" s="1244"/>
      <c r="F42" s="202" t="s">
        <v>253</v>
      </c>
      <c r="G42" s="202" t="s">
        <v>302</v>
      </c>
      <c r="H42" s="202" t="s">
        <v>253</v>
      </c>
      <c r="I42" s="202" t="s">
        <v>302</v>
      </c>
      <c r="J42" s="202" t="s">
        <v>253</v>
      </c>
      <c r="K42" s="202" t="s">
        <v>302</v>
      </c>
      <c r="L42" s="202" t="s">
        <v>253</v>
      </c>
      <c r="M42" s="202" t="s">
        <v>302</v>
      </c>
      <c r="N42" s="202" t="s">
        <v>253</v>
      </c>
      <c r="O42" s="202" t="s">
        <v>302</v>
      </c>
      <c r="P42" s="176"/>
      <c r="Q42" s="176"/>
      <c r="R42" s="176"/>
      <c r="S42" s="210"/>
    </row>
    <row r="43" spans="1:19" ht="13.5" customHeight="1">
      <c r="A43" s="1272" t="s">
        <v>357</v>
      </c>
      <c r="B43" s="1271" t="s">
        <v>95</v>
      </c>
      <c r="C43" s="1271"/>
      <c r="D43" s="203" t="s">
        <v>366</v>
      </c>
      <c r="E43" s="203"/>
      <c r="F43" s="169"/>
      <c r="G43" s="169"/>
      <c r="H43" s="169"/>
      <c r="I43" s="169"/>
      <c r="J43" s="169"/>
      <c r="K43" s="169"/>
      <c r="L43" s="169"/>
      <c r="M43" s="169"/>
      <c r="N43" s="169"/>
      <c r="O43" s="169"/>
      <c r="P43" s="207"/>
      <c r="Q43" s="207"/>
      <c r="R43" s="207"/>
      <c r="S43" s="209"/>
    </row>
    <row r="44" spans="1:19" ht="13.5" customHeight="1">
      <c r="A44" s="1272"/>
      <c r="B44" s="1271"/>
      <c r="C44" s="1271"/>
      <c r="D44" s="203" t="s">
        <v>129</v>
      </c>
      <c r="E44" s="203"/>
      <c r="F44" s="169"/>
      <c r="G44" s="169"/>
      <c r="H44" s="169"/>
      <c r="I44" s="169"/>
      <c r="J44" s="169"/>
      <c r="K44" s="169"/>
      <c r="L44" s="169"/>
      <c r="M44" s="169"/>
      <c r="N44" s="169"/>
      <c r="O44" s="169"/>
      <c r="P44" s="207"/>
      <c r="Q44" s="207"/>
      <c r="R44" s="207"/>
      <c r="S44" s="209"/>
    </row>
    <row r="45" spans="1:19" ht="13.5" customHeight="1">
      <c r="A45" s="1272"/>
      <c r="B45" s="203" t="s">
        <v>135</v>
      </c>
      <c r="C45" s="203"/>
      <c r="D45" s="203"/>
      <c r="E45" s="203"/>
      <c r="F45" s="169"/>
      <c r="G45" s="169"/>
      <c r="H45" s="169"/>
      <c r="I45" s="169"/>
      <c r="J45" s="169"/>
      <c r="K45" s="169"/>
      <c r="L45" s="169"/>
      <c r="M45" s="169"/>
      <c r="N45" s="169"/>
      <c r="O45" s="169"/>
      <c r="P45" s="207"/>
      <c r="Q45" s="207"/>
      <c r="R45" s="207"/>
      <c r="S45" s="209"/>
    </row>
    <row r="46" spans="1:19" ht="13.5" customHeight="1">
      <c r="A46" s="1272"/>
      <c r="B46" s="203" t="s">
        <v>270</v>
      </c>
      <c r="C46" s="203"/>
      <c r="D46" s="203"/>
      <c r="E46" s="203"/>
      <c r="F46" s="205"/>
      <c r="G46" s="205"/>
      <c r="H46" s="205"/>
      <c r="I46" s="205"/>
      <c r="J46" s="205"/>
      <c r="K46" s="205"/>
      <c r="L46" s="205"/>
      <c r="M46" s="205"/>
      <c r="N46" s="205"/>
      <c r="O46" s="205"/>
      <c r="P46" s="207"/>
      <c r="Q46" s="207"/>
      <c r="R46" s="207"/>
      <c r="S46" s="209"/>
    </row>
    <row r="47" spans="1:19" ht="13.5" customHeight="1">
      <c r="A47" s="1273" t="s">
        <v>376</v>
      </c>
      <c r="B47" s="1271" t="s">
        <v>95</v>
      </c>
      <c r="C47" s="1271"/>
      <c r="D47" s="203" t="s">
        <v>366</v>
      </c>
      <c r="E47" s="203"/>
      <c r="F47" s="169"/>
      <c r="G47" s="169"/>
      <c r="H47" s="169"/>
      <c r="I47" s="169"/>
      <c r="J47" s="169"/>
      <c r="K47" s="169"/>
      <c r="L47" s="169"/>
      <c r="M47" s="169"/>
      <c r="N47" s="169"/>
      <c r="O47" s="169"/>
      <c r="P47" s="207"/>
      <c r="Q47" s="207"/>
      <c r="R47" s="207"/>
      <c r="S47" s="209"/>
    </row>
    <row r="48" spans="1:19" ht="13.5" customHeight="1">
      <c r="A48" s="1273"/>
      <c r="B48" s="1271"/>
      <c r="C48" s="1271"/>
      <c r="D48" s="203" t="s">
        <v>129</v>
      </c>
      <c r="E48" s="203"/>
      <c r="F48" s="169"/>
      <c r="G48" s="169"/>
      <c r="H48" s="169"/>
      <c r="I48" s="169"/>
      <c r="J48" s="169"/>
      <c r="K48" s="169"/>
      <c r="L48" s="169"/>
      <c r="M48" s="169"/>
      <c r="N48" s="169"/>
      <c r="O48" s="169"/>
      <c r="P48" s="207"/>
      <c r="Q48" s="207"/>
      <c r="R48" s="207"/>
      <c r="S48" s="209"/>
    </row>
    <row r="49" spans="1:19" ht="13.5" customHeight="1">
      <c r="A49" s="1273"/>
      <c r="B49" s="203" t="s">
        <v>135</v>
      </c>
      <c r="C49" s="203"/>
      <c r="D49" s="203"/>
      <c r="E49" s="203"/>
      <c r="F49" s="169"/>
      <c r="G49" s="169"/>
      <c r="H49" s="169"/>
      <c r="I49" s="169"/>
      <c r="J49" s="169"/>
      <c r="K49" s="169"/>
      <c r="L49" s="169"/>
      <c r="M49" s="169"/>
      <c r="N49" s="169"/>
      <c r="O49" s="169"/>
      <c r="P49" s="207"/>
      <c r="Q49" s="207"/>
      <c r="R49" s="207"/>
      <c r="S49" s="209"/>
    </row>
    <row r="50" spans="1:19" ht="13.5" customHeight="1">
      <c r="A50" s="1273"/>
      <c r="B50" s="203" t="s">
        <v>270</v>
      </c>
      <c r="C50" s="203"/>
      <c r="D50" s="203"/>
      <c r="E50" s="203"/>
      <c r="F50" s="205"/>
      <c r="G50" s="205"/>
      <c r="H50" s="205"/>
      <c r="I50" s="205"/>
      <c r="J50" s="205"/>
      <c r="K50" s="205"/>
      <c r="L50" s="205"/>
      <c r="M50" s="205"/>
      <c r="N50" s="205"/>
      <c r="O50" s="205"/>
      <c r="P50" s="207"/>
      <c r="Q50" s="207"/>
      <c r="R50" s="207"/>
      <c r="S50" s="209"/>
    </row>
    <row r="51" spans="1:19" ht="13.5" customHeight="1">
      <c r="A51" s="1273" t="s">
        <v>142</v>
      </c>
      <c r="B51" s="1271" t="s">
        <v>95</v>
      </c>
      <c r="C51" s="1271"/>
      <c r="D51" s="203" t="s">
        <v>366</v>
      </c>
      <c r="E51" s="203"/>
      <c r="F51" s="169"/>
      <c r="G51" s="169"/>
      <c r="H51" s="169"/>
      <c r="I51" s="169"/>
      <c r="J51" s="169"/>
      <c r="K51" s="169"/>
      <c r="L51" s="169"/>
      <c r="M51" s="169"/>
      <c r="N51" s="169"/>
      <c r="O51" s="169"/>
      <c r="P51" s="207"/>
      <c r="Q51" s="207"/>
      <c r="R51" s="207"/>
      <c r="S51" s="209"/>
    </row>
    <row r="52" spans="1:19" ht="13.5" customHeight="1">
      <c r="A52" s="1273"/>
      <c r="B52" s="1271"/>
      <c r="C52" s="1271"/>
      <c r="D52" s="203" t="s">
        <v>129</v>
      </c>
      <c r="E52" s="203"/>
      <c r="F52" s="169"/>
      <c r="G52" s="169"/>
      <c r="H52" s="169"/>
      <c r="I52" s="169"/>
      <c r="J52" s="169"/>
      <c r="K52" s="169"/>
      <c r="L52" s="169"/>
      <c r="M52" s="169"/>
      <c r="N52" s="169"/>
      <c r="O52" s="169"/>
      <c r="P52" s="207"/>
      <c r="Q52" s="207"/>
      <c r="R52" s="207"/>
      <c r="S52" s="209"/>
    </row>
    <row r="53" spans="1:19" ht="13.5" customHeight="1">
      <c r="A53" s="1273"/>
      <c r="B53" s="203" t="s">
        <v>135</v>
      </c>
      <c r="C53" s="203"/>
      <c r="D53" s="203"/>
      <c r="E53" s="203"/>
      <c r="F53" s="169"/>
      <c r="G53" s="169"/>
      <c r="H53" s="169"/>
      <c r="I53" s="169"/>
      <c r="J53" s="169"/>
      <c r="K53" s="169"/>
      <c r="L53" s="169"/>
      <c r="M53" s="169"/>
      <c r="N53" s="169"/>
      <c r="O53" s="169"/>
      <c r="P53" s="207"/>
      <c r="Q53" s="207"/>
      <c r="R53" s="207"/>
      <c r="S53" s="209"/>
    </row>
    <row r="54" spans="1:19" ht="13.5" customHeight="1">
      <c r="A54" s="1279"/>
      <c r="B54" s="204" t="s">
        <v>270</v>
      </c>
      <c r="C54" s="204"/>
      <c r="D54" s="204"/>
      <c r="E54" s="204"/>
      <c r="F54" s="206"/>
      <c r="G54" s="206"/>
      <c r="H54" s="206"/>
      <c r="I54" s="206"/>
      <c r="J54" s="206"/>
      <c r="K54" s="206"/>
      <c r="L54" s="206"/>
      <c r="M54" s="206"/>
      <c r="N54" s="206"/>
      <c r="O54" s="206"/>
      <c r="P54" s="208"/>
      <c r="Q54" s="208"/>
      <c r="R54" s="208"/>
      <c r="S54" s="214"/>
    </row>
    <row r="55" spans="1:19" s="101" customFormat="1" ht="13.5" customHeight="1">
      <c r="A55" s="41" t="s">
        <v>194</v>
      </c>
      <c r="B55" s="115"/>
      <c r="C55" s="115"/>
      <c r="D55" s="115"/>
      <c r="E55" s="115"/>
      <c r="F55" s="115"/>
      <c r="G55" s="115"/>
      <c r="H55" s="115"/>
      <c r="I55" s="115"/>
      <c r="J55" s="115"/>
      <c r="K55" s="115"/>
      <c r="L55" s="115"/>
      <c r="M55" s="115"/>
      <c r="N55" s="115"/>
      <c r="O55" s="115"/>
      <c r="P55" s="115"/>
      <c r="Q55" s="115"/>
    </row>
    <row r="56" spans="1:19" s="101" customFormat="1" ht="13.5" customHeight="1">
      <c r="A56" s="959" t="s">
        <v>40</v>
      </c>
      <c r="B56" s="1160"/>
      <c r="C56" s="1160"/>
      <c r="D56" s="1160"/>
      <c r="E56" s="1160"/>
      <c r="F56" s="1160"/>
      <c r="G56" s="1160"/>
      <c r="H56" s="1160"/>
      <c r="I56" s="1160"/>
      <c r="J56" s="1160"/>
      <c r="K56" s="1160"/>
      <c r="L56" s="1160"/>
      <c r="M56" s="1160"/>
      <c r="N56" s="1160"/>
      <c r="O56" s="1160"/>
      <c r="P56" s="1160"/>
      <c r="Q56" s="1160"/>
    </row>
    <row r="57" spans="1:19" s="101" customFormat="1" ht="13.5" customHeight="1">
      <c r="A57" s="1136" t="s">
        <v>292</v>
      </c>
      <c r="B57" s="1161"/>
      <c r="C57" s="1161"/>
      <c r="D57" s="1161"/>
      <c r="E57" s="1161"/>
      <c r="F57" s="1161"/>
      <c r="G57" s="1161"/>
      <c r="H57" s="1161"/>
      <c r="I57" s="1161"/>
      <c r="J57" s="1161"/>
      <c r="K57" s="1161"/>
      <c r="L57" s="1161"/>
      <c r="M57" s="1161"/>
      <c r="N57" s="1161"/>
      <c r="O57" s="1161"/>
      <c r="P57" s="1161"/>
      <c r="Q57" s="1161"/>
    </row>
    <row r="58" spans="1:19" s="101" customFormat="1" ht="13.5" customHeight="1">
      <c r="A58" s="1265" t="s">
        <v>149</v>
      </c>
      <c r="B58" s="1265"/>
      <c r="C58" s="1265"/>
      <c r="D58" s="1265"/>
      <c r="E58" s="1265"/>
      <c r="F58" s="1265"/>
      <c r="G58" s="1265"/>
      <c r="H58" s="1265"/>
      <c r="I58" s="1265"/>
      <c r="J58" s="1265"/>
      <c r="K58" s="1265"/>
      <c r="L58" s="1265"/>
      <c r="M58" s="1265"/>
      <c r="N58" s="1265"/>
      <c r="O58" s="1265"/>
      <c r="P58" s="1265"/>
      <c r="Q58" s="1265"/>
      <c r="R58" s="1265"/>
      <c r="S58" s="1265"/>
    </row>
    <row r="59" spans="1:19" s="101" customFormat="1" ht="13.5" customHeight="1">
      <c r="A59" s="1266" t="s">
        <v>154</v>
      </c>
      <c r="B59" s="1266"/>
      <c r="C59" s="1266"/>
      <c r="D59" s="1266"/>
      <c r="E59" s="1266"/>
      <c r="F59" s="1266"/>
      <c r="G59" s="1266"/>
      <c r="H59" s="1266"/>
      <c r="I59" s="1266"/>
      <c r="J59" s="1266"/>
      <c r="K59" s="1266"/>
      <c r="L59" s="1266"/>
      <c r="M59" s="1266"/>
      <c r="N59" s="1266"/>
      <c r="O59" s="1266"/>
      <c r="P59" s="1266"/>
      <c r="Q59" s="1266"/>
      <c r="R59" s="1266"/>
      <c r="S59" s="1266"/>
    </row>
    <row r="60" spans="1:19" s="101" customFormat="1" ht="13.5" customHeight="1">
      <c r="A60" s="1267" t="s">
        <v>158</v>
      </c>
      <c r="B60" s="1268"/>
      <c r="C60" s="1268"/>
      <c r="D60" s="1268"/>
      <c r="E60" s="1268"/>
      <c r="F60" s="1268"/>
      <c r="G60" s="1268"/>
      <c r="H60" s="1268"/>
      <c r="I60" s="1268"/>
      <c r="J60" s="1268"/>
      <c r="K60" s="1268"/>
      <c r="L60" s="1268"/>
      <c r="M60" s="1268"/>
      <c r="N60" s="1268"/>
      <c r="O60" s="1268"/>
      <c r="P60" s="1268"/>
      <c r="Q60" s="1268"/>
    </row>
    <row r="61" spans="1:19" s="101" customFormat="1" ht="13.5" customHeight="1">
      <c r="A61" s="959" t="s">
        <v>159</v>
      </c>
      <c r="B61" s="1160"/>
      <c r="C61" s="1160"/>
      <c r="D61" s="1160"/>
      <c r="E61" s="1160"/>
      <c r="F61" s="1160"/>
      <c r="G61" s="1160"/>
      <c r="H61" s="1160"/>
      <c r="I61" s="1160"/>
      <c r="J61" s="1160"/>
      <c r="K61" s="1160"/>
      <c r="L61" s="1160"/>
      <c r="M61" s="1160"/>
      <c r="N61" s="1160"/>
      <c r="O61" s="1160"/>
      <c r="P61" s="1160"/>
      <c r="Q61" s="1160"/>
    </row>
  </sheetData>
  <mergeCells count="51">
    <mergeCell ref="A36:A39"/>
    <mergeCell ref="B36:C37"/>
    <mergeCell ref="A40:E42"/>
    <mergeCell ref="L40:M41"/>
    <mergeCell ref="N40:O41"/>
    <mergeCell ref="A25:E27"/>
    <mergeCell ref="A28:A31"/>
    <mergeCell ref="B28:C29"/>
    <mergeCell ref="A32:A35"/>
    <mergeCell ref="B32:C33"/>
    <mergeCell ref="A13:A16"/>
    <mergeCell ref="B13:C14"/>
    <mergeCell ref="A17:A20"/>
    <mergeCell ref="B17:C18"/>
    <mergeCell ref="A21:A24"/>
    <mergeCell ref="B21:C22"/>
    <mergeCell ref="A57:Q57"/>
    <mergeCell ref="A58:S58"/>
    <mergeCell ref="A59:S59"/>
    <mergeCell ref="A60:Q60"/>
    <mergeCell ref="A61:Q61"/>
    <mergeCell ref="F40:K40"/>
    <mergeCell ref="F41:G41"/>
    <mergeCell ref="H41:I41"/>
    <mergeCell ref="J41:K41"/>
    <mergeCell ref="A56:Q56"/>
    <mergeCell ref="A43:A46"/>
    <mergeCell ref="B43:C44"/>
    <mergeCell ref="A47:A50"/>
    <mergeCell ref="B47:C48"/>
    <mergeCell ref="A51:A54"/>
    <mergeCell ref="B51:C52"/>
    <mergeCell ref="F25:M25"/>
    <mergeCell ref="N25:S25"/>
    <mergeCell ref="F26:G26"/>
    <mergeCell ref="H26:I26"/>
    <mergeCell ref="J26:K26"/>
    <mergeCell ref="L26:M26"/>
    <mergeCell ref="N26:O26"/>
    <mergeCell ref="P26:Q26"/>
    <mergeCell ref="R26:S26"/>
    <mergeCell ref="A1:E1"/>
    <mergeCell ref="A9:S9"/>
    <mergeCell ref="J10:Q10"/>
    <mergeCell ref="J11:K11"/>
    <mergeCell ref="L11:M11"/>
    <mergeCell ref="N11:O11"/>
    <mergeCell ref="P11:Q11"/>
    <mergeCell ref="A10:E12"/>
    <mergeCell ref="F10:G11"/>
    <mergeCell ref="H10:I11"/>
  </mergeCells>
  <phoneticPr fontId="7"/>
  <hyperlinks>
    <hyperlink ref="A1:E1" location="チェック表!C14" display="チェック表へ戻る"/>
  </hyperlinks>
  <printOptions horizontalCentered="1" verticalCentered="1"/>
  <pageMargins left="0.39370078740157483" right="0.39370078740157483" top="0.39370078740157483" bottom="0.39370078740157483" header="0.51181102362204722" footer="0.51181102362204722"/>
  <pageSetup paperSize="9" scale="98" orientation="portrait" horizontalDpi="300" verticalDpi="300" r:id="rId1"/>
  <headerFooter alignWithMargins="0">
    <oddFooter>&amp;C&amp;"ＭＳ ゴシック,標準"&amp;12 29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view="pageBreakPreview" zoomScaleSheetLayoutView="100" workbookViewId="0">
      <selection sqref="A1:D1"/>
    </sheetView>
  </sheetViews>
  <sheetFormatPr defaultRowHeight="15.95" customHeight="1"/>
  <cols>
    <col min="1" max="27" width="4.625" style="215" customWidth="1"/>
    <col min="28" max="29" width="3.125" style="215" customWidth="1"/>
    <col min="30" max="30" width="3.875" style="215" customWidth="1"/>
    <col min="31" max="31" width="14.875" style="215" customWidth="1"/>
    <col min="32" max="32" width="9" style="215" customWidth="1"/>
    <col min="33" max="16384" width="9" style="215"/>
  </cols>
  <sheetData>
    <row r="1" spans="1:29" ht="18.75" customHeight="1">
      <c r="A1" s="895" t="s">
        <v>106</v>
      </c>
      <c r="B1" s="895"/>
      <c r="C1" s="895"/>
      <c r="D1" s="895"/>
    </row>
    <row r="2" spans="1:29" ht="15.95" customHeight="1">
      <c r="A2" s="216" t="s">
        <v>456</v>
      </c>
    </row>
    <row r="4" spans="1:29" ht="17.25">
      <c r="B4" s="216" t="s">
        <v>457</v>
      </c>
    </row>
    <row r="6" spans="1:29" ht="15.95" customHeight="1">
      <c r="B6" s="1280" t="s">
        <v>418</v>
      </c>
      <c r="C6" s="1281"/>
      <c r="D6" s="1281"/>
      <c r="E6" s="1282"/>
      <c r="F6" s="1283"/>
      <c r="G6" s="1284"/>
      <c r="H6" s="1284"/>
      <c r="I6" s="1284"/>
      <c r="J6" s="1284"/>
      <c r="K6" s="1284"/>
      <c r="L6" s="1284"/>
      <c r="M6" s="1284"/>
      <c r="N6" s="1284"/>
      <c r="O6" s="1285"/>
    </row>
    <row r="8" spans="1:29" ht="15.95" customHeight="1">
      <c r="A8" s="217"/>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5"/>
    </row>
    <row r="9" spans="1:29" ht="15.95" customHeight="1">
      <c r="A9" s="218"/>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6"/>
    </row>
    <row r="10" spans="1:29" ht="15.95" customHeight="1">
      <c r="A10" s="218"/>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6"/>
    </row>
    <row r="11" spans="1:29" ht="15.95" customHeight="1">
      <c r="A11" s="218"/>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6"/>
    </row>
    <row r="12" spans="1:29" ht="15.95" customHeight="1">
      <c r="A12" s="218"/>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6"/>
    </row>
    <row r="13" spans="1:29" ht="15.95" customHeight="1">
      <c r="A13" s="218"/>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6"/>
    </row>
    <row r="14" spans="1:29" ht="15.95" customHeight="1">
      <c r="A14" s="218"/>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6"/>
    </row>
    <row r="15" spans="1:29" ht="15.95" customHeight="1">
      <c r="A15" s="218"/>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6"/>
    </row>
    <row r="16" spans="1:29" ht="15.95" customHeight="1">
      <c r="A16" s="218"/>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6"/>
    </row>
    <row r="17" spans="1:29" ht="15.95" customHeight="1">
      <c r="A17" s="218"/>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6"/>
    </row>
    <row r="18" spans="1:29" ht="15.95" customHeight="1">
      <c r="A18" s="218"/>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6"/>
    </row>
    <row r="19" spans="1:29" ht="15.95" customHeight="1">
      <c r="A19" s="218"/>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6"/>
    </row>
    <row r="20" spans="1:29" ht="15.95" customHeight="1">
      <c r="A20" s="218"/>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6"/>
    </row>
    <row r="21" spans="1:29" ht="15.95" customHeight="1">
      <c r="A21" s="218"/>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6"/>
    </row>
    <row r="22" spans="1:29" ht="15.95" customHeight="1">
      <c r="A22" s="218"/>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6"/>
    </row>
    <row r="23" spans="1:29" ht="15.95" customHeight="1">
      <c r="A23" s="218"/>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6"/>
    </row>
    <row r="24" spans="1:29" ht="15.95" customHeight="1">
      <c r="A24" s="218"/>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6"/>
    </row>
    <row r="25" spans="1:29" ht="15.95" customHeight="1">
      <c r="A25" s="218"/>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6"/>
    </row>
    <row r="26" spans="1:29" ht="15.95" customHeight="1">
      <c r="A26" s="218"/>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6"/>
    </row>
    <row r="27" spans="1:29" ht="15.95" customHeight="1">
      <c r="A27" s="218"/>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6"/>
    </row>
    <row r="28" spans="1:29" ht="15.95" customHeight="1">
      <c r="A28" s="218"/>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6"/>
    </row>
    <row r="29" spans="1:29" ht="15.95" customHeight="1">
      <c r="A29" s="218"/>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6"/>
    </row>
    <row r="30" spans="1:29" ht="15.95" customHeight="1">
      <c r="A30" s="218"/>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6"/>
    </row>
    <row r="31" spans="1:29" ht="15.95" customHeight="1">
      <c r="A31" s="218"/>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6"/>
    </row>
    <row r="32" spans="1:29" ht="15.95" customHeight="1">
      <c r="A32" s="218"/>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6"/>
    </row>
    <row r="33" spans="1:29" ht="15.95" customHeight="1">
      <c r="A33" s="218"/>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6"/>
    </row>
    <row r="34" spans="1:29" ht="15.95" customHeight="1">
      <c r="A34" s="219"/>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7"/>
    </row>
    <row r="35" spans="1:29" ht="15.95" customHeight="1">
      <c r="A35" s="220" t="s">
        <v>460</v>
      </c>
    </row>
    <row r="36" spans="1:29" ht="15.95" customHeight="1">
      <c r="A36" s="220" t="s">
        <v>465</v>
      </c>
    </row>
  </sheetData>
  <mergeCells count="3">
    <mergeCell ref="A1:D1"/>
    <mergeCell ref="B6:E6"/>
    <mergeCell ref="F6:O6"/>
  </mergeCells>
  <phoneticPr fontId="7"/>
  <hyperlinks>
    <hyperlink ref="A1:D1" location="チェック表!C18" display="チェック表へ戻る"/>
  </hyperlinks>
  <printOptions horizontalCentered="1" verticalCentered="1"/>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view="pageBreakPreview" zoomScaleSheetLayoutView="100" workbookViewId="0"/>
  </sheetViews>
  <sheetFormatPr defaultRowHeight="13.5"/>
  <cols>
    <col min="1" max="1" width="21.125" style="228" customWidth="1"/>
    <col min="2" max="2" width="44" style="228" customWidth="1"/>
    <col min="3" max="3" width="26" style="228" customWidth="1"/>
    <col min="4" max="4" width="4.75" style="228" customWidth="1"/>
    <col min="5" max="5" width="14.5" style="228" customWidth="1"/>
    <col min="6" max="6" width="9" style="228" customWidth="1"/>
    <col min="7" max="16384" width="9" style="228"/>
  </cols>
  <sheetData>
    <row r="1" spans="1:3" ht="18.75" customHeight="1">
      <c r="A1" s="37" t="s">
        <v>106</v>
      </c>
    </row>
    <row r="3" spans="1:3" ht="17.25">
      <c r="A3" s="231" t="s">
        <v>466</v>
      </c>
    </row>
    <row r="5" spans="1:3" ht="17.25">
      <c r="A5" s="232" t="s">
        <v>55</v>
      </c>
    </row>
    <row r="6" spans="1:3">
      <c r="A6" s="1286" t="s">
        <v>467</v>
      </c>
      <c r="B6" s="1286"/>
      <c r="C6" s="1286"/>
    </row>
    <row r="7" spans="1:3">
      <c r="A7" s="1286" t="s">
        <v>468</v>
      </c>
      <c r="B7" s="1286"/>
      <c r="C7" s="1286"/>
    </row>
    <row r="8" spans="1:3" s="229" customFormat="1">
      <c r="A8" s="233" t="s">
        <v>137</v>
      </c>
      <c r="B8" s="1287" t="s">
        <v>311</v>
      </c>
      <c r="C8" s="1288"/>
    </row>
    <row r="9" spans="1:3" ht="27">
      <c r="A9" s="234" t="s">
        <v>470</v>
      </c>
      <c r="B9" s="240"/>
      <c r="C9" s="244"/>
    </row>
    <row r="10" spans="1:3">
      <c r="A10" s="235"/>
      <c r="B10" s="240"/>
      <c r="C10" s="245"/>
    </row>
    <row r="11" spans="1:3">
      <c r="A11" s="235"/>
      <c r="B11" s="240"/>
      <c r="C11" s="245"/>
    </row>
    <row r="12" spans="1:3">
      <c r="A12" s="235"/>
      <c r="B12" s="240"/>
      <c r="C12" s="245"/>
    </row>
    <row r="13" spans="1:3">
      <c r="A13" s="235"/>
      <c r="B13" s="240"/>
      <c r="C13" s="245"/>
    </row>
    <row r="14" spans="1:3">
      <c r="A14" s="235"/>
      <c r="B14" s="240"/>
      <c r="C14" s="245"/>
    </row>
    <row r="15" spans="1:3">
      <c r="A15" s="235"/>
      <c r="B15" s="240"/>
      <c r="C15" s="245"/>
    </row>
    <row r="16" spans="1:3">
      <c r="A16" s="235"/>
      <c r="B16" s="240"/>
      <c r="C16" s="245"/>
    </row>
    <row r="17" spans="1:3">
      <c r="A17" s="235"/>
      <c r="B17" s="240"/>
      <c r="C17" s="245"/>
    </row>
    <row r="18" spans="1:3">
      <c r="A18" s="235"/>
      <c r="B18" s="240"/>
      <c r="C18" s="245"/>
    </row>
    <row r="19" spans="1:3">
      <c r="A19" s="235"/>
      <c r="B19" s="240"/>
      <c r="C19" s="245"/>
    </row>
    <row r="20" spans="1:3">
      <c r="A20" s="235"/>
      <c r="B20" s="240"/>
      <c r="C20" s="245"/>
    </row>
    <row r="21" spans="1:3">
      <c r="A21" s="235"/>
      <c r="B21" s="240"/>
      <c r="C21" s="245"/>
    </row>
    <row r="22" spans="1:3">
      <c r="A22" s="235"/>
      <c r="B22" s="240"/>
      <c r="C22" s="245"/>
    </row>
    <row r="23" spans="1:3">
      <c r="A23" s="235"/>
      <c r="B23" s="240"/>
      <c r="C23" s="245"/>
    </row>
    <row r="24" spans="1:3">
      <c r="A24" s="235"/>
      <c r="B24" s="240"/>
      <c r="C24" s="245"/>
    </row>
    <row r="25" spans="1:3">
      <c r="A25" s="235"/>
      <c r="B25" s="240"/>
      <c r="C25" s="245"/>
    </row>
    <row r="26" spans="1:3">
      <c r="A26" s="235"/>
      <c r="B26" s="240"/>
      <c r="C26" s="245"/>
    </row>
    <row r="27" spans="1:3">
      <c r="A27" s="235"/>
      <c r="B27" s="240"/>
      <c r="C27" s="245"/>
    </row>
    <row r="28" spans="1:3">
      <c r="A28" s="235"/>
      <c r="B28" s="240"/>
      <c r="C28" s="245"/>
    </row>
    <row r="29" spans="1:3">
      <c r="A29" s="235"/>
      <c r="B29" s="240"/>
      <c r="C29" s="245"/>
    </row>
    <row r="30" spans="1:3">
      <c r="A30" s="235"/>
      <c r="B30" s="240"/>
      <c r="C30" s="245"/>
    </row>
    <row r="31" spans="1:3">
      <c r="A31" s="235"/>
      <c r="B31" s="240"/>
      <c r="C31" s="245"/>
    </row>
    <row r="32" spans="1:3">
      <c r="A32" s="235"/>
      <c r="B32" s="240"/>
      <c r="C32" s="245"/>
    </row>
    <row r="33" spans="1:3">
      <c r="A33" s="235"/>
      <c r="B33" s="240"/>
      <c r="C33" s="245"/>
    </row>
    <row r="34" spans="1:3">
      <c r="A34" s="235"/>
      <c r="B34" s="240"/>
      <c r="C34" s="245"/>
    </row>
    <row r="35" spans="1:3">
      <c r="A35" s="236"/>
      <c r="B35" s="241"/>
      <c r="C35" s="245"/>
    </row>
    <row r="36" spans="1:3">
      <c r="A36" s="237" t="s">
        <v>392</v>
      </c>
      <c r="B36" s="1289" t="s">
        <v>11</v>
      </c>
      <c r="C36" s="1290"/>
    </row>
    <row r="37" spans="1:3">
      <c r="A37" s="238"/>
      <c r="B37" s="242"/>
      <c r="C37" s="245"/>
    </row>
    <row r="38" spans="1:3">
      <c r="A38" s="235"/>
      <c r="B38" s="240"/>
      <c r="C38" s="245"/>
    </row>
    <row r="39" spans="1:3">
      <c r="A39" s="235"/>
      <c r="B39" s="240"/>
      <c r="C39" s="245"/>
    </row>
    <row r="40" spans="1:3">
      <c r="A40" s="235"/>
      <c r="B40" s="240"/>
      <c r="C40" s="245"/>
    </row>
    <row r="41" spans="1:3">
      <c r="A41" s="235"/>
      <c r="B41" s="240"/>
      <c r="C41" s="245"/>
    </row>
    <row r="42" spans="1:3">
      <c r="A42" s="235"/>
      <c r="B42" s="240"/>
      <c r="C42" s="245"/>
    </row>
    <row r="43" spans="1:3">
      <c r="A43" s="235"/>
      <c r="B43" s="240"/>
      <c r="C43" s="245"/>
    </row>
    <row r="44" spans="1:3">
      <c r="A44" s="235"/>
      <c r="B44" s="240"/>
      <c r="C44" s="245"/>
    </row>
    <row r="45" spans="1:3">
      <c r="A45" s="235"/>
      <c r="B45" s="240"/>
      <c r="C45" s="245"/>
    </row>
    <row r="46" spans="1:3">
      <c r="A46" s="235"/>
      <c r="B46" s="240"/>
      <c r="C46" s="245"/>
    </row>
    <row r="47" spans="1:3">
      <c r="A47" s="235"/>
      <c r="B47" s="240"/>
      <c r="C47" s="245"/>
    </row>
    <row r="48" spans="1:3">
      <c r="A48" s="235"/>
      <c r="B48" s="240"/>
      <c r="C48" s="245"/>
    </row>
    <row r="49" spans="1:3">
      <c r="A49" s="235"/>
      <c r="B49" s="240"/>
      <c r="C49" s="245"/>
    </row>
    <row r="50" spans="1:3">
      <c r="A50" s="235"/>
      <c r="B50" s="240"/>
      <c r="C50" s="245"/>
    </row>
    <row r="51" spans="1:3">
      <c r="A51" s="235"/>
      <c r="B51" s="240"/>
      <c r="C51" s="245"/>
    </row>
    <row r="52" spans="1:3">
      <c r="A52" s="235"/>
      <c r="B52" s="240"/>
      <c r="C52" s="245"/>
    </row>
    <row r="53" spans="1:3">
      <c r="A53" s="235"/>
      <c r="B53" s="240"/>
      <c r="C53" s="245"/>
    </row>
    <row r="54" spans="1:3">
      <c r="A54" s="235"/>
      <c r="B54" s="240"/>
      <c r="C54" s="245"/>
    </row>
    <row r="55" spans="1:3">
      <c r="A55" s="235"/>
      <c r="B55" s="240"/>
      <c r="C55" s="245"/>
    </row>
    <row r="56" spans="1:3">
      <c r="A56" s="235"/>
      <c r="B56" s="240"/>
      <c r="C56" s="245"/>
    </row>
    <row r="57" spans="1:3">
      <c r="A57" s="239"/>
      <c r="B57" s="243"/>
      <c r="C57" s="246"/>
    </row>
    <row r="58" spans="1:3" s="230" customFormat="1" ht="11.25">
      <c r="A58" s="230" t="s">
        <v>471</v>
      </c>
    </row>
    <row r="59" spans="1:3" s="230" customFormat="1" ht="11.25">
      <c r="A59" s="230" t="s">
        <v>473</v>
      </c>
    </row>
    <row r="60" spans="1:3" s="230" customFormat="1" ht="11.25"/>
    <row r="61" spans="1:3">
      <c r="A61" s="228" t="s">
        <v>242</v>
      </c>
    </row>
  </sheetData>
  <mergeCells count="4">
    <mergeCell ref="A6:C6"/>
    <mergeCell ref="A7:C7"/>
    <mergeCell ref="B8:C8"/>
    <mergeCell ref="B36:C36"/>
  </mergeCells>
  <phoneticPr fontId="7"/>
  <hyperlinks>
    <hyperlink ref="A1" location="チェック表!C19" display="チェック表へ戻る"/>
  </hyperlinks>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63</vt:i4>
      </vt:variant>
    </vt:vector>
  </HeadingPairs>
  <TitlesOfParts>
    <vt:vector size="114" baseType="lpstr">
      <vt:lpstr>チェック表</vt:lpstr>
      <vt:lpstr>様式第１号の２</vt:lpstr>
      <vt:lpstr>第1号の２別紙</vt:lpstr>
      <vt:lpstr>付表１２</vt:lpstr>
      <vt:lpstr>付表１２－２ </vt:lpstr>
      <vt:lpstr>付表１３その１</vt:lpstr>
      <vt:lpstr>付表１３その２</vt:lpstr>
      <vt:lpstr>参考様式１</vt:lpstr>
      <vt:lpstr>参考様式２</vt:lpstr>
      <vt:lpstr>参考様式３</vt:lpstr>
      <vt:lpstr>参考様式４</vt:lpstr>
      <vt:lpstr>参考様式５</vt:lpstr>
      <vt:lpstr>参考様式６</vt:lpstr>
      <vt:lpstr>参考様式７</vt:lpstr>
      <vt:lpstr>参考様式８</vt:lpstr>
      <vt:lpstr>参考様式１１</vt:lpstr>
      <vt:lpstr>施設内防災計画</vt:lpstr>
      <vt:lpstr>参考様式１２</vt:lpstr>
      <vt:lpstr>様式第5号　加算に係る届出書</vt:lpstr>
      <vt:lpstr>(別紙1-7)介護給付費等　体制等状況一覧 (就労A)</vt:lpstr>
      <vt:lpstr>(別紙1-8)介護給付費等　体制等状況一覧 (就労B）</vt:lpstr>
      <vt:lpstr>(別紙2-1)平均利用者数</vt:lpstr>
      <vt:lpstr>(別紙2-1)平均利用者数 (記載例)</vt:lpstr>
      <vt:lpstr>（別紙4-1）勤務形態一覧表</vt:lpstr>
      <vt:lpstr>別紙4-1の記入例 </vt:lpstr>
      <vt:lpstr>（別紙5-1）福祉専門職員配置等加算</vt:lpstr>
      <vt:lpstr>別紙5-1の別紙</vt:lpstr>
      <vt:lpstr>別紙5-1の別紙 (記載例)</vt:lpstr>
      <vt:lpstr>別紙5-1の別紙 (注釈入り)</vt:lpstr>
      <vt:lpstr>（別紙5-2）福祉専門職員配置等加算(Ⅰ)(Ⅱ)</vt:lpstr>
      <vt:lpstr>(別紙5-3)福祉専門職員配置等加算(Ⅲ)勤続年数3年以上</vt:lpstr>
      <vt:lpstr>(別紙5-4)福祉専門職員（勤続3年以上）経歴書</vt:lpstr>
      <vt:lpstr>（別紙６）視覚・聴覚言語障害者支援体制加算</vt:lpstr>
      <vt:lpstr>(別紙8)食事提供体制に関する届出書</vt:lpstr>
      <vt:lpstr>(別紙10-1)送迎加算に関する届出書</vt:lpstr>
      <vt:lpstr>送迎加算に係るチェックシート</vt:lpstr>
      <vt:lpstr>送迎加算に係るチェックシート（記入例）</vt:lpstr>
      <vt:lpstr>送迎実施状況報告書</vt:lpstr>
      <vt:lpstr>(別紙19-1)就労移行支援体制加算(Ａ型)</vt:lpstr>
      <vt:lpstr>（別紙19-2）就労移行支援体制加算(Ｂ型)</vt:lpstr>
      <vt:lpstr>(別紙20)重度者支援体制加算</vt:lpstr>
      <vt:lpstr>（別紙21）目標工賃達成指導員加算（就労継続支援Ｂ型）</vt:lpstr>
      <vt:lpstr>目標工賃達成指導員加算　記入例</vt:lpstr>
      <vt:lpstr>（別紙31）社会生活支援特別加算（就労系・訓練系サービス）</vt:lpstr>
      <vt:lpstr>(別紙33-1)就労継続支援A型・基本報酬算定区分</vt:lpstr>
      <vt:lpstr>(別紙33-2)別添スコア表</vt:lpstr>
      <vt:lpstr>(別紙33-3)スコア公表様式（実績）</vt:lpstr>
      <vt:lpstr>(別紙33-4)地域連携活動実施状況報告書</vt:lpstr>
      <vt:lpstr>（別紙34）賃金向上達成指導員配置加算</vt:lpstr>
      <vt:lpstr>(別紙35-1)就労継続支援Ｂ型・基本報酬算定区分</vt:lpstr>
      <vt:lpstr>(別紙35-2)ピアサポーターの配置に関する届出書（就労Ｂ）</vt:lpstr>
      <vt:lpstr>'(別紙10-1)送迎加算に関する届出書'!Print_Area</vt:lpstr>
      <vt:lpstr>'(別紙1-7)介護給付費等　体制等状況一覧 (就労A)'!Print_Area</vt:lpstr>
      <vt:lpstr>'(別紙1-8)介護給付費等　体制等状況一覧 (就労B）'!Print_Area</vt:lpstr>
      <vt:lpstr>'(別紙19-1)就労移行支援体制加算(Ａ型)'!Print_Area</vt:lpstr>
      <vt:lpstr>'（別紙19-2）就労移行支援体制加算(Ｂ型)'!Print_Area</vt:lpstr>
      <vt:lpstr>'(別紙20)重度者支援体制加算'!Print_Area</vt:lpstr>
      <vt:lpstr>'(別紙2-1)平均利用者数'!Print_Area</vt:lpstr>
      <vt:lpstr>'(別紙2-1)平均利用者数 (記載例)'!Print_Area</vt:lpstr>
      <vt:lpstr>'（別紙21）目標工賃達成指導員加算（就労継続支援Ｂ型）'!Print_Area</vt:lpstr>
      <vt:lpstr>'（別紙31）社会生活支援特別加算（就労系・訓練系サービス）'!Print_Area</vt:lpstr>
      <vt:lpstr>'(別紙33-1)就労継続支援A型・基本報酬算定区分'!Print_Area</vt:lpstr>
      <vt:lpstr>'(別紙33-2)別添スコア表'!Print_Area</vt:lpstr>
      <vt:lpstr>'(別紙33-3)スコア公表様式（実績）'!Print_Area</vt:lpstr>
      <vt:lpstr>'(別紙33-4)地域連携活動実施状況報告書'!Print_Area</vt:lpstr>
      <vt:lpstr>'（別紙34）賃金向上達成指導員配置加算'!Print_Area</vt:lpstr>
      <vt:lpstr>'(別紙35-1)就労継続支援Ｂ型・基本報酬算定区分'!Print_Area</vt:lpstr>
      <vt:lpstr>'(別紙35-2)ピアサポーターの配置に関する届出書（就労Ｂ）'!Print_Area</vt:lpstr>
      <vt:lpstr>'（別紙4-1）勤務形態一覧表'!Print_Area</vt:lpstr>
      <vt:lpstr>'（別紙5-1）福祉専門職員配置等加算'!Print_Area</vt:lpstr>
      <vt:lpstr>'（別紙5-2）福祉専門職員配置等加算(Ⅰ)(Ⅱ)'!Print_Area</vt:lpstr>
      <vt:lpstr>'(別紙5-3)福祉専門職員配置等加算(Ⅲ)勤続年数3年以上'!Print_Area</vt:lpstr>
      <vt:lpstr>'(別紙5-4)福祉専門職員（勤続3年以上）経歴書'!Print_Area</vt:lpstr>
      <vt:lpstr>'（別紙６）視覚・聴覚言語障害者支援体制加算'!Print_Area</vt:lpstr>
      <vt:lpstr>'(別紙8)食事提供体制に関する届出書'!Print_Area</vt:lpstr>
      <vt:lpstr>参考様式１!Print_Area</vt:lpstr>
      <vt:lpstr>参考様式１１!Print_Area</vt:lpstr>
      <vt:lpstr>参考様式１２!Print_Area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施設内防災計画!Print_Area</vt:lpstr>
      <vt:lpstr>送迎加算に係るチェックシート!Print_Area</vt:lpstr>
      <vt:lpstr>'送迎加算に係るチェックシート（記入例）'!Print_Area</vt:lpstr>
      <vt:lpstr>送迎実施状況報告書!Print_Area</vt:lpstr>
      <vt:lpstr>第1号の２別紙!Print_Area</vt:lpstr>
      <vt:lpstr>付表１２!Print_Area</vt:lpstr>
      <vt:lpstr>'付表１２－２ '!Print_Area</vt:lpstr>
      <vt:lpstr>付表１３その１!Print_Area</vt:lpstr>
      <vt:lpstr>付表１３その２!Print_Area</vt:lpstr>
      <vt:lpstr>'別紙4-1の記入例 '!Print_Area</vt:lpstr>
      <vt:lpstr>'別紙5-1の別紙'!Print_Area</vt:lpstr>
      <vt:lpstr>'別紙5-1の別紙 (記載例)'!Print_Area</vt:lpstr>
      <vt:lpstr>'別紙5-1の別紙 (注釈入り)'!Print_Area</vt:lpstr>
      <vt:lpstr>様式第１号の２!Print_Area</vt:lpstr>
      <vt:lpstr>'様式第5号　加算に係る届出書'!Print_Area</vt:lpstr>
      <vt:lpstr>'別紙4-1の記入例 '!サービス種類</vt:lpstr>
      <vt:lpstr>管理者</vt:lpstr>
      <vt:lpstr>'別紙4-1の記入例 '!自立訓練</vt:lpstr>
      <vt:lpstr>自立訓練</vt:lpstr>
      <vt:lpstr>'別紙4-1の記入例 '!就労移行支援</vt:lpstr>
      <vt:lpstr>就労移行支援</vt:lpstr>
      <vt:lpstr>'別紙4-1の記入例 '!就労継続支援Ａ型</vt:lpstr>
      <vt:lpstr>就労継続支援Ａ型</vt:lpstr>
      <vt:lpstr>'別紙4-1の記入例 '!就労継続支援Ｂ型</vt:lpstr>
      <vt:lpstr>就労継続支援Ｂ型</vt:lpstr>
      <vt:lpstr>'別紙4-1の記入例 '!宿泊型自立訓練</vt:lpstr>
      <vt:lpstr>宿泊型自立訓練</vt:lpstr>
      <vt:lpstr>'別紙4-1の記入例 '!生活介護</vt:lpstr>
      <vt:lpstr>生活介護</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下関市情報政策課</cp:lastModifiedBy>
  <cp:lastPrinted>2022-09-10T05:26:26Z</cp:lastPrinted>
  <dcterms:created xsi:type="dcterms:W3CDTF">2006-06-21T15:17:56Z</dcterms:created>
  <dcterms:modified xsi:type="dcterms:W3CDTF">2022-09-10T05:26:58Z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2022-09-05T06:32:27Z</vt:filetime>
  </property>
</Properties>
</file>