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31\12-1 決算\13 財政状況資料集\02_2回目\04_HPデータ\"/>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s="1"/>
  <c r="BE42" i="7"/>
  <c r="AM42" i="7"/>
  <c r="U42" i="7"/>
  <c r="E42" i="7"/>
  <c r="C42" i="7" s="1"/>
  <c r="DG41" i="7"/>
  <c r="CQ41" i="7"/>
  <c r="BY41" i="7"/>
  <c r="BW41" i="7" s="1"/>
  <c r="BE41" i="7"/>
  <c r="AM41" i="7"/>
  <c r="U41" i="7"/>
  <c r="E41" i="7"/>
  <c r="C41" i="7" s="1"/>
  <c r="DG40" i="7"/>
  <c r="CQ40" i="7"/>
  <c r="BY40" i="7"/>
  <c r="BW40" i="7" s="1"/>
  <c r="BE40" i="7"/>
  <c r="AM40" i="7"/>
  <c r="U40" i="7"/>
  <c r="E40" i="7"/>
  <c r="C40" i="7" s="1"/>
  <c r="DG39" i="7"/>
  <c r="CQ39" i="7"/>
  <c r="BY39" i="7"/>
  <c r="BW39" i="7" s="1"/>
  <c r="BG39" i="7"/>
  <c r="AM39" i="7"/>
  <c r="U39" i="7"/>
  <c r="E39" i="7"/>
  <c r="DG38" i="7"/>
  <c r="CQ38" i="7"/>
  <c r="BY38" i="7"/>
  <c r="BW38" i="7" s="1"/>
  <c r="BG38" i="7"/>
  <c r="AO38" i="7"/>
  <c r="U38" i="7"/>
  <c r="E38" i="7"/>
  <c r="DG37" i="7"/>
  <c r="CQ37" i="7"/>
  <c r="BY37" i="7"/>
  <c r="BG37" i="7"/>
  <c r="AO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c r="C38" i="7" s="1"/>
  <c r="C39" i="7" s="1"/>
  <c r="U34" i="7"/>
  <c r="U35" i="7" s="1"/>
  <c r="U36" i="7" l="1"/>
  <c r="U37" i="7" s="1"/>
  <c r="AM34" i="7"/>
  <c r="AM35" i="7" s="1"/>
  <c r="AM36" i="7" s="1"/>
  <c r="AM37" i="7" s="1"/>
  <c r="AM38" i="7" s="1"/>
  <c r="BE34" i="7" l="1"/>
  <c r="BE35" i="7" s="1"/>
  <c r="BE36" i="7" s="1"/>
  <c r="BE37" i="7" s="1"/>
  <c r="BE38" i="7" s="1"/>
  <c r="BE39" i="7" s="1"/>
  <c r="BW34" i="7"/>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<sst xmlns="http://schemas.openxmlformats.org/spreadsheetml/2006/main" count="1101" uniqueCount="586">
  <si>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</si>
  <si>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</si>
  <si>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</si>
  <si>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</si>
  <si>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</si>
  <si>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</si>
  <si>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</si>
  <si>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</si>
  <si>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</si>
  <si>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</si>
  <si>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</si>
  <si>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</si>
  <si>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</si>
  <si>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</si>
  <si>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</si>
  <si>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</si>
  <si>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</si>
  <si>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の将来負担比率は、一般会計等に係る地方債の現在高が減少したことにより、前年度と比較して7.2ポイント改善し82.2％となったが、類似団体と比較しても依然として高い水準となっている。一方、有形固定資産減価償却率も67.9％と高い水準になっており、後年度の地方債償還を踏まえた計画的な更新はもとより、学校施設等の統廃合による老朽化施設の除却を図る必要がある。</t>
    <rPh sb="1" eb="3">
      <t>レイワ</t>
    </rPh>
    <rPh sb="3" eb="4">
      <t>ガン</t>
    </rPh>
    <phoneticPr fontId="5"/>
  </si>
  <si>
    <t>　 令和元年度の将来負担比率は、一般会計等に係る地方債の現在高が減少したことにより、前年度と比較して7.2ポイント改善し82.2％となったが、類似団体と比較しても依然として高い水準となっている。実質公債費比率は、地方債元利償還金における充当一般財源額の増加により、単年度比率は0.8ポイント悪化したが、過去3ヵ年平均は、前年度と同率の9.8％となった。有形固定資産減価償却率は67.9％と高い水準になっており、施設更新にあたっては、後年度の地方債償還を踏まえて計画的に実施するとともに、交付税措置のある起債を積極的に活用する必要がある。</t>
    <rPh sb="2" eb="4">
      <t>レイワ</t>
    </rPh>
    <rPh sb="4" eb="5">
      <t>ガン</t>
    </rPh>
    <rPh sb="126" eb="128">
      <t>ゾウカ</t>
    </rPh>
    <rPh sb="145" eb="147">
      <t>アッカ</t>
    </rPh>
    <rPh sb="164" eb="166">
      <t>ドウリツ</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</si>
  <si>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</si>
  <si>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</si>
  <si>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</si>
  <si>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</si>
  <si>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</si>
  <si>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</si>
  <si>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</si>
  <si>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</si>
  <si>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</si>
  <si>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</si>
  <si>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</si>
  <si>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</si>
  <si>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</si>
  <si>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</si>
  <si>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</si>
  <si>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</si>
  <si>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</si>
  <si>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</si>
  <si>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</si>
  <si>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</si>
  <si>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</si>
  <si>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</si>
  <si>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</si>
  <si>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</si>
  <si>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</si>
  <si>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</si>
  <si>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</si>
  <si>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</si>
  <si>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</si>
  <si>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</si>
  <si>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</si>
  <si>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</si>
  <si>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</si>
  <si>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</si>
  <si>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</si>
  <si>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</si>
  <si>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</si>
  <si>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</si>
  <si>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</si>
  <si>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</si>
  <si>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</si>
  <si>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</si>
  <si>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</si>
  <si>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</si>
  <si>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</si>
  <si>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</si>
  <si>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</si>
  <si>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</si>
  <si>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</si>
  <si>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</si>
  <si>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</si>
  <si>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</si>
  <si>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</si>
  <si>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</si>
  <si>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</si>
  <si>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</si>
  <si>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</si>
  <si>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</si>
  <si>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</si>
  <si>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</si>
  <si>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</si>
  <si>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</si>
  <si>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</si>
  <si>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</si>
  <si>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</si>
  <si>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</si>
  <si>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</si>
  <si>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5"/>
  </si>
  <si>
    <t>うち日本人(％)</t>
    <phoneticPr fontId="5"/>
  </si>
  <si>
    <t>-1.2</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</si>
  <si>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</si>
  <si>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</si>
  <si>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</si>
  <si>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</si>
  <si>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</si>
  <si>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</si>
  <si>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</si>
  <si>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</si>
  <si>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</si>
  <si>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</si>
  <si>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</si>
  <si>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</si>
  <si>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</si>
  <si>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</si>
  <si>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</si>
  <si>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</si>
  <si>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</si>
  <si>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</si>
  <si>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</si>
  <si>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</si>
  <si>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</si>
  <si>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</si>
  <si>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</si>
  <si>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</si>
  <si>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</si>
  <si>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</si>
  <si>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</si>
  <si>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</si>
  <si>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</si>
  <si>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</si>
  <si>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</si>
  <si>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</si>
  <si>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</si>
  <si>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</si>
  <si>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</si>
  <si>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</si>
  <si>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</si>
  <si>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</si>
  <si>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</si>
  <si>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</si>
  <si>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</si>
  <si>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</si>
  <si>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</si>
  <si>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</si>
  <si>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</si>
  <si>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</si>
  <si>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</si>
  <si>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</si>
  <si>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</si>
  <si>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</si>
  <si>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</si>
  <si>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</si>
  <si>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</si>
  <si>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</si>
  <si>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</si>
  <si>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</si>
  <si>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</si>
  <si>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令和元年度</t>
    <phoneticPr fontId="15"/>
  </si>
  <si>
    <t>山口県下関市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</si>
  <si>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</si>
  <si>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</si>
  <si>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</si>
  <si>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</si>
  <si>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</si>
  <si>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</si>
  <si>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</si>
  <si>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</si>
  <si>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</si>
  <si>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</si>
  <si>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</si>
  <si>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</si>
  <si>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</si>
  <si>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</si>
  <si>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</si>
  <si>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</si>
  <si>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</si>
  <si>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</si>
  <si>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</si>
  <si>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</si>
  <si>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</si>
  <si>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</si>
  <si>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</si>
  <si>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</si>
  <si>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</si>
  <si>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</si>
  <si>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</si>
  <si>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</si>
  <si>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</si>
  <si>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</si>
  <si>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</si>
  <si>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</si>
  <si>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</si>
  <si>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</si>
  <si>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</si>
  <si>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</si>
  <si>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</si>
  <si>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</si>
  <si>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</si>
  <si>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</si>
  <si>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</si>
  <si>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</si>
  <si>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</si>
  <si>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</si>
  <si>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</si>
  <si>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</si>
  <si>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</si>
  <si>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</si>
  <si>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</si>
  <si>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</si>
  <si>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</si>
  <si>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</si>
  <si>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</si>
  <si>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</si>
  <si>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5"/>
  </si>
  <si>
    <t>　自動車税減収補塡特例交付金</t>
    <rPh sb="7" eb="9">
      <t>ホテン</t>
    </rPh>
    <rPh sb="13" eb="14">
      <t>キン</t>
    </rPh>
    <phoneticPr fontId="19"/>
  </si>
  <si>
    <t>目的税</t>
  </si>
  <si>
    <t>前年度繰上充用金</t>
    <phoneticPr fontId="5"/>
  </si>
  <si>
    <t>　軽自動車税減収補塡特例交付金</t>
    <rPh sb="8" eb="10">
      <t>ホテン</t>
    </rPh>
    <phoneticPr fontId="1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</si>
  <si>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</si>
  <si>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</si>
  <si>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</si>
  <si>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</si>
  <si>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</si>
  <si>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</si>
  <si>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</si>
  <si>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</si>
  <si>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</si>
  <si>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</si>
  <si>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</si>
  <si>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</si>
  <si>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</si>
  <si>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</si>
  <si>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特別交付税</t>
    <phoneticPr fontId="5"/>
  </si>
  <si>
    <t>　　水利地益税等</t>
    <phoneticPr fontId="5"/>
  </si>
  <si>
    <t>義務的経費計</t>
    <rPh sb="0" eb="3">
      <t>ギムテキ</t>
    </rPh>
    <rPh sb="3" eb="5">
      <t>ケイヒ</t>
    </rPh>
    <rPh sb="5" eb="6">
      <t>ケイ</t>
    </rPh>
    <phoneticPr fontId="5"/>
  </si>
  <si>
    <t>　震災復興特別交付税</t>
    <phoneticPr fontId="1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</si>
  <si>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</si>
  <si>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</si>
  <si>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</si>
  <si>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</si>
  <si>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</si>
  <si>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</si>
  <si>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</si>
  <si>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</si>
  <si>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</si>
  <si>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</si>
  <si>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</si>
  <si>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</si>
  <si>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</si>
  <si>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</si>
  <si>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</si>
  <si>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</si>
  <si>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5"/>
  </si>
  <si>
    <t>国庫支出金</t>
  </si>
  <si>
    <t>徴収率
(％)</t>
    <rPh sb="0" eb="2">
      <t>チョウシュウ</t>
    </rPh>
    <rPh sb="2" eb="3">
      <t>リツ</t>
    </rPh>
    <phoneticPr fontId="5"/>
  </si>
  <si>
    <t>現年</t>
    <rPh sb="0" eb="1">
      <t>ゲン</t>
    </rPh>
    <rPh sb="1" eb="2">
      <t>ネン</t>
    </rPh>
    <phoneticPr fontId="5"/>
  </si>
  <si>
    <t>　うち利子</t>
    <phoneticPr fontId="1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</si>
  <si>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</si>
  <si>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</si>
  <si>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</si>
  <si>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</si>
  <si>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</si>
  <si>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</si>
  <si>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</si>
  <si>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</si>
  <si>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</si>
  <si>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</si>
  <si>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</si>
  <si>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</si>
  <si>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</si>
  <si>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</si>
  <si>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</si>
  <si>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</si>
  <si>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</si>
  <si>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</si>
  <si>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</si>
  <si>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</si>
  <si>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</si>
  <si>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</si>
  <si>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</si>
  <si>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</si>
  <si>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</si>
  <si>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</si>
  <si>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</si>
  <si>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</si>
  <si>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</si>
  <si>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</si>
  <si>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</si>
  <si>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</si>
  <si>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</si>
  <si>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</si>
  <si>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</si>
  <si>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</si>
  <si>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</si>
  <si>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</si>
  <si>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</si>
  <si>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</si>
  <si>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</si>
  <si>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</si>
  <si>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</si>
  <si>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</si>
  <si>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</si>
  <si>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</si>
  <si>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</si>
  <si>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</si>
  <si>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</si>
  <si>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</si>
  <si>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</si>
  <si>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</si>
  <si>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</si>
  <si>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</si>
  <si>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山口県下関市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</si>
  <si>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</si>
  <si>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</si>
  <si>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</si>
  <si>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</si>
  <si>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</si>
  <si>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</si>
  <si>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</si>
  <si>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</si>
  <si>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</si>
  <si>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</si>
  <si>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</si>
  <si>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</si>
  <si>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</si>
  <si>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</si>
  <si>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</si>
  <si>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</si>
  <si>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</si>
  <si>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</si>
  <si>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</si>
  <si>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</si>
  <si>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</si>
  <si>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</si>
  <si>
    <t>土地取得特別会計</t>
    <phoneticPr fontId="5"/>
  </si>
  <si>
    <t>下関市文化振興財団</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</si>
  <si>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</si>
  <si>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</si>
  <si>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</si>
  <si>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</si>
  <si>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</si>
  <si>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t>
    <phoneticPr fontId="2"/>
  </si>
  <si>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</si>
  <si>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</si>
  <si>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</si>
  <si>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</si>
  <si>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</si>
  <si>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</si>
  <si>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</si>
  <si>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</si>
  <si>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</si>
  <si>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</si>
  <si>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</si>
  <si>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</si>
  <si>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</si>
  <si>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</si>
  <si>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</si>
  <si>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</si>
  <si>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</si>
  <si>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</si>
  <si>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</si>
  <si>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</si>
  <si>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</si>
  <si>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</si>
  <si>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</si>
  <si>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</si>
  <si>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</si>
  <si>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</si>
  <si>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</si>
  <si>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</si>
  <si>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</si>
  <si>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</si>
  <si>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</si>
  <si>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</si>
  <si>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</si>
  <si>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</si>
  <si>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</si>
  <si>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</si>
  <si>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</si>
  <si>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</si>
  <si>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</si>
  <si>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</si>
  <si>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</si>
  <si>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</si>
  <si>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</si>
  <si>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</si>
  <si>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</si>
  <si>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</si>
  <si>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</si>
  <si>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</si>
  <si>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</si>
  <si>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</si>
  <si>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</si>
  <si>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</si>
  <si>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</si>
  <si>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</si>
  <si>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</si>
  <si>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</si>
  <si>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</si>
  <si>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</si>
  <si>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</si>
  <si>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平成29年度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</si>
  <si>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</si>
  <si>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</si>
  <si>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</si>
  <si>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</si>
  <si>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</si>
  <si>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</si>
  <si>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</si>
  <si>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</si>
  <si>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</si>
  <si>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</si>
  <si>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</si>
  <si>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</si>
  <si>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</si>
  <si>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</si>
  <si>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</si>
  <si>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</si>
  <si>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</si>
  <si>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</si>
  <si>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</si>
  <si>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</si>
  <si>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</si>
  <si>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</si>
  <si>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</si>
  <si>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</si>
  <si>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</si>
  <si>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</si>
  <si>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</si>
  <si>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</si>
  <si>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</si>
  <si>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</si>
  <si>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</si>
  <si>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</si>
  <si>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</si>
  <si>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</si>
  <si>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</si>
  <si>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</si>
  <si>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</si>
  <si>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</si>
  <si>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</si>
  <si>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</si>
  <si>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</si>
  <si>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</si>
  <si>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</si>
  <si>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</si>
  <si>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</si>
  <si>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</si>
  <si>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</si>
  <si>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令和元年度</t>
    <rPh sb="0" eb="3">
      <t>レイワガン</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</si>
  <si>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</si>
  <si>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</si>
  <si>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</si>
  <si>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</si>
  <si>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</si>
  <si>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</si>
  <si>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</si>
  <si>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</si>
  <si>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</si>
  <si>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</si>
  <si>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</si>
  <si>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</si>
  <si>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</si>
  <si>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</si>
  <si>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</si>
  <si>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</si>
  <si>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</si>
  <si>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</si>
  <si>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</si>
  <si>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</si>
  <si>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</si>
  <si>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</si>
  <si>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</si>
  <si>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</si>
  <si>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</si>
  <si>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</si>
  <si>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</si>
  <si>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</si>
  <si>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</si>
  <si>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</si>
  <si>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</si>
  <si>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</si>
  <si>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</si>
  <si>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</si>
  <si>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</si>
  <si>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</si>
  <si>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</si>
  <si>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</si>
  <si>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</si>
  <si>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</si>
  <si>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</si>
  <si>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</si>
  <si>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</si>
  <si>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</si>
  <si>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</si>
  <si>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</si>
  <si>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</si>
  <si>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</si>
  <si>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</si>
  <si>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</si>
  <si>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</si>
  <si>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</si>
  <si>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</si>
  <si>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</si>
  <si>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</si>
  <si>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</si>
  <si>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</si>
  <si>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</si>
  <si>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</si>
  <si>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</si>
  <si>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</si>
  <si>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</si>
  <si>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</si>
  <si>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</si>
  <si>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</si>
  <si>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</si>
  <si>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</si>
  <si>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</si>
  <si>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</si>
  <si>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</si>
  <si>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</si>
  <si>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</si>
  <si>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0.61</t>
  </si>
  <si>
    <t>▲ 1.81</t>
  </si>
  <si>
    <t>▲ 1.40</t>
  </si>
  <si>
    <t>会計</t>
    <rPh sb="0" eb="2">
      <t>カイケイ</t>
    </rPh>
    <phoneticPr fontId="5"/>
  </si>
  <si>
    <t>港湾特別会計</t>
  </si>
  <si>
    <t>▲ 0.52</t>
  </si>
  <si>
    <t>▲ 0.70</t>
  </si>
  <si>
    <t>▲ 0.74</t>
  </si>
  <si>
    <t>▲ 0.71</t>
  </si>
  <si>
    <t>▲ 0.62</t>
  </si>
  <si>
    <t>ボートレース事業会計</t>
  </si>
  <si>
    <t>水道事業会計</t>
  </si>
  <si>
    <t>一般会計</t>
  </si>
  <si>
    <t>公共下水道事業会計</t>
  </si>
  <si>
    <t>国民健康保険特別会計</t>
  </si>
  <si>
    <t>介護保険特別会計介護保険事業勘定</t>
  </si>
  <si>
    <t>工業用水道事業会計</t>
  </si>
  <si>
    <t>その他会計（赤字）</t>
  </si>
  <si>
    <t>▲ 2.97</t>
  </si>
  <si>
    <t>▲ 2.94</t>
  </si>
  <si>
    <t>▲ 2.57</t>
  </si>
  <si>
    <t>▲ 0.05</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</si>
  <si>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</si>
  <si>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</si>
  <si>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</si>
  <si>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</si>
  <si>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</si>
  <si>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</si>
  <si>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</si>
  <si>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</si>
  <si>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</si>
  <si>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</si>
  <si>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</si>
  <si>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</si>
  <si>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</si>
  <si>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</si>
  <si>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</si>
  <si>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</si>
  <si>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</si>
  <si>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</si>
  <si>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</si>
  <si>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</si>
  <si>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</si>
  <si>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</si>
  <si>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</si>
  <si>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</si>
  <si>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</si>
  <si>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</si>
  <si>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</si>
  <si>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</si>
  <si>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</si>
  <si>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</si>
  <si>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</si>
  <si>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</si>
  <si>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</si>
  <si>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</si>
  <si>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</si>
  <si>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</si>
  <si>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</si>
  <si>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</si>
  <si>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</si>
  <si>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</si>
  <si>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</si>
  <si>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</si>
  <si>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</si>
  <si>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</si>
  <si>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</si>
  <si>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</si>
  <si>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</si>
  <si>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6">
      <t>ガッペイシンコウキキン</t>
    </rPh>
    <phoneticPr fontId="5"/>
  </si>
  <si>
    <t>公共施設整備基金</t>
    <rPh sb="0" eb="4">
      <t>コウキョウシセツ</t>
    </rPh>
    <rPh sb="4" eb="8">
      <t>セイビキキン</t>
    </rPh>
    <phoneticPr fontId="5"/>
  </si>
  <si>
    <t>中央霊園管理基金</t>
    <rPh sb="0" eb="4">
      <t>チュウオウレイエン</t>
    </rPh>
    <rPh sb="4" eb="8">
      <t>カンリキキン</t>
    </rPh>
    <phoneticPr fontId="5"/>
  </si>
  <si>
    <t>こども未来基金</t>
    <rPh sb="3" eb="7">
      <t>ミライキキン</t>
    </rPh>
    <phoneticPr fontId="5"/>
  </si>
  <si>
    <t>活力創造基金</t>
    <rPh sb="0" eb="6">
      <t>カツリョクソウゾウキキン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</si>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</sst>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30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21" xfId="7" applyNumberFormat="1" applyFont="1" applyFill="1" applyBorder="1" applyAlignment="1">
      <alignment horizontal="right" vertical="center" shrinkToFit="1"/>
    </xf>
    <xf numFmtId="0" fontId="14" fillId="0" borderId="33" xfId="9" applyFont="1" applyFill="1" applyBorder="1" applyAlignment="1">
      <alignment vertical="center"/>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186" fontId="10" fillId="0" borderId="21" xfId="7" applyNumberFormat="1" applyFont="1" applyFill="1" applyBorder="1" applyAlignment="1">
      <alignment vertical="center" shrinkToFit="1"/>
    </xf>
    <xf numFmtId="0" fontId="10" fillId="0" borderId="28" xfId="7" applyFont="1" applyFill="1" applyBorder="1" applyAlignment="1">
      <alignment horizontal="left" vertical="center"/>
    </xf>
    <xf numFmtId="0" fontId="14" fillId="0" borderId="43" xfId="9" applyFont="1" applyFill="1" applyBorder="1" applyAlignment="1">
      <alignment horizontal="center" vertical="center"/>
    </xf>
    <xf numFmtId="0" fontId="10" fillId="0" borderId="28" xfId="7" applyFont="1" applyFill="1" applyBorder="1" applyAlignment="1">
      <alignment horizontal="center" vertical="center"/>
    </xf>
    <xf numFmtId="0" fontId="10" fillId="0" borderId="46" xfId="7" applyFont="1" applyFill="1" applyBorder="1" applyAlignment="1">
      <alignment horizontal="center" vertical="center"/>
    </xf>
    <xf numFmtId="0" fontId="16" fillId="0" borderId="47" xfId="7" applyFont="1" applyFill="1" applyBorder="1" applyAlignment="1">
      <alignment vertical="center" wrapText="1"/>
    </xf>
    <xf numFmtId="0" fontId="16" fillId="0" borderId="48" xfId="7" applyFont="1" applyFill="1" applyBorder="1" applyAlignment="1">
      <alignment vertical="center" wrapText="1"/>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0" fontId="10" fillId="0" borderId="28" xfId="7" applyFont="1" applyFill="1" applyBorder="1">
      <alignment vertical="center"/>
    </xf>
    <xf numFmtId="0" fontId="10" fillId="0" borderId="0" xfId="7" applyFont="1" applyFill="1" applyBorder="1">
      <alignment vertical="center"/>
    </xf>
    <xf numFmtId="0" fontId="10" fillId="0" borderId="29" xfId="7" applyFont="1" applyFill="1" applyBorder="1">
      <alignment vertical="center"/>
    </xf>
    <xf numFmtId="49" fontId="10" fillId="0" borderId="28"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9" xfId="7" applyFont="1" applyFill="1" applyBorder="1" applyAlignment="1">
      <alignment horizontal="center" vertical="center"/>
    </xf>
    <xf numFmtId="0" fontId="10" fillId="0" borderId="46" xfId="7" applyFont="1" applyFill="1" applyBorder="1">
      <alignment vertical="center"/>
    </xf>
    <xf numFmtId="0" fontId="10" fillId="0" borderId="47" xfId="7" applyFont="1" applyFill="1" applyBorder="1">
      <alignment vertical="center"/>
    </xf>
    <xf numFmtId="0" fontId="10" fillId="0" borderId="48"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lignment vertical="center"/>
    </xf>
    <xf numFmtId="0" fontId="10" fillId="0" borderId="0" xfId="11" applyFont="1" applyBorder="1" applyAlignment="1">
      <alignment horizontal="center" vertical="center"/>
    </xf>
    <xf numFmtId="0" fontId="14" fillId="0" borderId="0" xfId="11" applyFont="1" applyBorder="1">
      <alignment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4" fillId="2" borderId="0" xfId="12" applyFont="1" applyFill="1" applyBorder="1" applyProtection="1">
      <alignment vertical="center"/>
    </xf>
    <xf numFmtId="0" fontId="25"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28"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0" fontId="14" fillId="0" borderId="21" xfId="8" applyFont="1" applyFill="1" applyBorder="1" applyAlignment="1">
      <alignment horizontal="left" vertical="center"/>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shrinkToFit="1"/>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183" fontId="10" fillId="0" borderId="21"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183" fontId="10" fillId="0" borderId="28"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9" xfId="7" applyNumberFormat="1" applyFont="1" applyFill="1" applyBorder="1" applyAlignment="1">
      <alignment horizontal="right" vertical="center" shrinkToFit="1"/>
    </xf>
    <xf numFmtId="177" fontId="10" fillId="0" borderId="2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9" xfId="7" applyNumberFormat="1" applyFont="1" applyFill="1" applyBorder="1" applyAlignment="1">
      <alignment horizontal="right" vertical="center" shrinkToFit="1"/>
    </xf>
    <xf numFmtId="0" fontId="10" fillId="0" borderId="2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9" xfId="7" applyFont="1" applyFill="1" applyBorder="1" applyAlignment="1">
      <alignment horizontal="left" vertical="center"/>
    </xf>
    <xf numFmtId="0" fontId="10" fillId="0" borderId="36"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9" xfId="7" applyNumberFormat="1" applyFont="1" applyFill="1" applyBorder="1" applyAlignment="1">
      <alignment horizontal="center" vertical="center"/>
    </xf>
    <xf numFmtId="49" fontId="10" fillId="0" borderId="44"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0" fontId="10" fillId="0" borderId="35"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28"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9" xfId="8" applyFont="1" applyFill="1" applyBorder="1" applyAlignment="1">
      <alignment horizontal="left" vertical="center"/>
    </xf>
    <xf numFmtId="184" fontId="10" fillId="0" borderId="2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9" xfId="7" applyNumberFormat="1" applyFont="1" applyFill="1" applyBorder="1" applyAlignment="1">
      <alignment horizontal="right" vertical="center" shrinkToFit="1"/>
    </xf>
    <xf numFmtId="185" fontId="10" fillId="0" borderId="2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9" xfId="7" applyNumberFormat="1" applyFont="1" applyFill="1" applyBorder="1" applyAlignment="1">
      <alignment horizontal="right" vertical="center" shrinkToFit="1"/>
    </xf>
    <xf numFmtId="0" fontId="10" fillId="0" borderId="49" xfId="7" applyFont="1" applyFill="1" applyBorder="1" applyAlignment="1">
      <alignment horizontal="center"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177" fontId="10" fillId="0" borderId="50" xfId="7" applyNumberFormat="1" applyFont="1" applyFill="1" applyBorder="1" applyAlignment="1">
      <alignment horizontal="right" vertical="center" shrinkToFit="1"/>
    </xf>
    <xf numFmtId="177" fontId="10" fillId="0" borderId="5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54" xfId="7" applyNumberFormat="1" applyFont="1" applyFill="1" applyBorder="1" applyAlignment="1">
      <alignment horizontal="right" vertical="center" shrinkToFit="1"/>
    </xf>
    <xf numFmtId="0" fontId="10" fillId="0" borderId="55" xfId="7" applyFont="1" applyFill="1" applyBorder="1" applyAlignment="1">
      <alignmen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187" fontId="10" fillId="0" borderId="55" xfId="7" applyNumberFormat="1" applyFont="1" applyFill="1" applyBorder="1" applyAlignment="1">
      <alignment horizontal="right" vertical="center" shrinkToFit="1"/>
    </xf>
    <xf numFmtId="187" fontId="10" fillId="0" borderId="56" xfId="7" applyNumberFormat="1" applyFont="1" applyFill="1" applyBorder="1" applyAlignment="1">
      <alignment horizontal="right" vertical="center" shrinkToFit="1"/>
    </xf>
    <xf numFmtId="187" fontId="10" fillId="0" borderId="58" xfId="7" applyNumberFormat="1" applyFont="1" applyFill="1" applyBorder="1" applyAlignment="1">
      <alignment horizontal="right" vertical="center" shrinkToFit="1"/>
    </xf>
    <xf numFmtId="0" fontId="10" fillId="0" borderId="19" xfId="7" applyFont="1" applyFill="1" applyBorder="1" applyAlignment="1">
      <alignment horizontal="center" vertical="center" wrapText="1"/>
    </xf>
    <xf numFmtId="0" fontId="10" fillId="0" borderId="20"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2" xfId="7" applyFont="1" applyFill="1" applyBorder="1" applyAlignment="1">
      <alignment horizontal="center" vertical="center" wrapText="1"/>
    </xf>
    <xf numFmtId="0" fontId="14" fillId="0" borderId="17" xfId="7" applyFont="1" applyFill="1" applyBorder="1" applyAlignment="1">
      <alignment vertical="center"/>
    </xf>
    <xf numFmtId="0" fontId="14" fillId="0" borderId="51" xfId="7" applyFont="1" applyFill="1" applyBorder="1" applyAlignment="1">
      <alignment vertical="center"/>
    </xf>
    <xf numFmtId="0" fontId="14" fillId="0" borderId="52" xfId="7" applyFont="1" applyFill="1" applyBorder="1" applyAlignment="1">
      <alignment vertical="center"/>
    </xf>
    <xf numFmtId="177" fontId="14" fillId="0" borderId="17"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177" fontId="14" fillId="0" borderId="21"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10" xfId="7" applyFont="1" applyFill="1" applyBorder="1" applyAlignment="1">
      <alignment horizontal="center" vertical="center" shrinkToFit="1"/>
    </xf>
    <xf numFmtId="0" fontId="10" fillId="0" borderId="9" xfId="7" applyFont="1" applyFill="1" applyBorder="1" applyAlignment="1">
      <alignment horizontal="center" vertical="center" shrinkToFit="1"/>
    </xf>
    <xf numFmtId="0" fontId="10" fillId="0" borderId="11" xfId="7" applyFont="1" applyFill="1" applyBorder="1" applyAlignment="1">
      <alignment horizontal="center" vertical="center" shrinkToFit="1"/>
    </xf>
    <xf numFmtId="0" fontId="10" fillId="0" borderId="54" xfId="7" applyFont="1" applyFill="1" applyBorder="1" applyAlignment="1">
      <alignment horizontal="center" vertical="center" shrinkToFit="1"/>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4" xfId="7" applyNumberFormat="1" applyFont="1" applyFill="1" applyBorder="1" applyAlignment="1">
      <alignment horizontal="right" vertical="center" shrinkToFit="1"/>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4"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0" fillId="0" borderId="11" xfId="7" applyNumberFormat="1" applyFont="1" applyFill="1" applyBorder="1" applyAlignment="1">
      <alignment horizontal="right" vertical="center" shrinkToFit="1"/>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183" fontId="10" fillId="0" borderId="48" xfId="7" applyNumberFormat="1" applyFont="1" applyFill="1" applyBorder="1" applyAlignment="1">
      <alignment horizontal="right" vertical="center" shrinkToFit="1"/>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21" xfId="10" applyFont="1" applyFill="1" applyBorder="1" applyAlignment="1">
      <alignment horizontal="left" vertical="center"/>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40" xfId="7" applyNumberFormat="1" applyFont="1" applyFill="1" applyBorder="1" applyAlignment="1">
      <alignment horizontal="right" vertical="center" shrinkToFit="1"/>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0" fontId="14" fillId="0" borderId="57" xfId="9" applyFont="1" applyFill="1" applyBorder="1" applyAlignment="1">
      <alignment horizontal="center" vertical="center" shrinkToFit="1"/>
    </xf>
    <xf numFmtId="0" fontId="16" fillId="0" borderId="0" xfId="7" applyFont="1" applyFill="1" applyBorder="1" applyAlignment="1">
      <alignment horizontal="left" vertical="center" wrapText="1"/>
    </xf>
    <xf numFmtId="0" fontId="16" fillId="0" borderId="29"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59" xfId="7" applyFont="1" applyFill="1" applyBorder="1" applyAlignment="1">
      <alignment horizontal="center" vertical="center"/>
    </xf>
    <xf numFmtId="0" fontId="10" fillId="0" borderId="60" xfId="7" applyFont="1" applyFill="1" applyBorder="1" applyAlignment="1">
      <alignment horizontal="center" vertical="center"/>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5" fontId="10" fillId="0" borderId="62" xfId="7" applyNumberFormat="1" applyFont="1" applyFill="1" applyBorder="1" applyAlignment="1">
      <alignment horizontal="right" vertical="center" shrinkToFit="1"/>
    </xf>
    <xf numFmtId="183" fontId="10" fillId="0" borderId="55"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183" fontId="10" fillId="0" borderId="58" xfId="7" applyNumberFormat="1" applyFont="1" applyFill="1" applyBorder="1" applyAlignment="1">
      <alignment horizontal="right" vertical="center" shrinkToFit="1"/>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77" fontId="10" fillId="0" borderId="62"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0" fontId="10" fillId="0" borderId="63" xfId="7" applyFont="1" applyFill="1" applyBorder="1" applyAlignment="1">
      <alignment vertical="center"/>
    </xf>
    <xf numFmtId="0" fontId="10" fillId="0" borderId="6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5"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0" fillId="0" borderId="66"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39"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0" fontId="10" fillId="0" borderId="44" xfId="7" applyFont="1" applyFill="1" applyBorder="1" applyAlignment="1">
      <alignment horizontal="center" vertical="center" shrinkToFit="1"/>
    </xf>
    <xf numFmtId="0" fontId="10" fillId="0" borderId="47" xfId="7" applyFont="1" applyFill="1" applyBorder="1" applyAlignment="1">
      <alignment horizontal="center" vertical="center" shrinkToFit="1"/>
    </xf>
    <xf numFmtId="0" fontId="10" fillId="0" borderId="42"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0" xfId="7" applyFont="1" applyFill="1" applyBorder="1" applyAlignment="1">
      <alignment horizontal="center" vertical="center" wrapText="1"/>
    </xf>
    <xf numFmtId="0" fontId="16" fillId="0" borderId="31" xfId="7" applyFont="1" applyFill="1" applyBorder="1" applyAlignment="1">
      <alignment horizontal="center" vertical="center" wrapText="1"/>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177" fontId="10" fillId="0" borderId="48" xfId="7" applyNumberFormat="1" applyFont="1" applyFill="1" applyBorder="1" applyAlignment="1">
      <alignment horizontal="right" vertical="center" shrinkToFit="1"/>
    </xf>
    <xf numFmtId="0" fontId="17" fillId="0" borderId="9" xfId="7" applyFont="1" applyFill="1" applyBorder="1">
      <alignment vertical="center"/>
    </xf>
    <xf numFmtId="0" fontId="17" fillId="0" borderId="11" xfId="7" applyFont="1" applyFill="1" applyBorder="1">
      <alignment vertical="center"/>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1"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0" fillId="0" borderId="0" xfId="7" applyFont="1" applyFill="1" applyBorder="1" applyAlignment="1">
      <alignment horizontal="center" vertical="center" shrinkToFit="1"/>
    </xf>
    <xf numFmtId="188" fontId="10" fillId="0" borderId="0" xfId="7" applyNumberFormat="1" applyFont="1" applyFill="1" applyBorder="1" applyAlignment="1" applyProtection="1">
      <alignment horizontal="center" vertical="center" shrinkToFit="1"/>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shrinkToFit="1"/>
      <protection hidden="1"/>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49" fontId="13" fillId="0" borderId="2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3" fontId="10" fillId="0" borderId="68"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3" fontId="10" fillId="0" borderId="73"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83" fontId="10" fillId="0" borderId="67"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83" fontId="10" fillId="0" borderId="70" xfId="11" applyNumberFormat="1" applyFont="1" applyFill="1" applyBorder="1" applyAlignment="1">
      <alignment horizontal="right" vertical="center" shrinkToFit="1"/>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10" fillId="0" borderId="73"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3" fontId="10" fillId="0" borderId="71" xfId="11" applyNumberFormat="1" applyFont="1" applyFill="1" applyBorder="1" applyAlignment="1">
      <alignment horizontal="righ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10"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10" fillId="0" borderId="1" xfId="11" applyNumberFormat="1" applyFont="1" applyFill="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shrinkToFit="1"/>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183"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3" xfId="11" applyNumberFormat="1" applyFon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3"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0" fontId="10" fillId="3" borderId="73"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177" fontId="10" fillId="0" borderId="6" xfId="11" applyNumberFormat="1" applyFon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177" fontId="10" fillId="0" borderId="8"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3" fontId="10" fillId="0" borderId="76"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77" fontId="10" fillId="3" borderId="76"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4" xfId="11" applyNumberFormat="1" applyFont="1" applyFill="1" applyBorder="1" applyAlignment="1">
      <alignment horizontal="right" vertical="center" shrinkToFit="1"/>
    </xf>
    <xf numFmtId="0" fontId="10" fillId="3" borderId="76"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24"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102" xfId="12" applyNumberFormat="1" applyFont="1" applyBorder="1" applyAlignment="1" applyProtection="1">
      <alignment horizontal="right" vertical="center" shrinkToFit="1"/>
      <protection locked="0"/>
    </xf>
    <xf numFmtId="179" fontId="4" fillId="0" borderId="98" xfId="12" applyNumberFormat="1" applyFont="1" applyBorder="1" applyAlignment="1" applyProtection="1">
      <alignment horizontal="right" vertical="center" shrinkToFit="1"/>
      <protection locked="0"/>
    </xf>
    <xf numFmtId="179" fontId="4" fillId="0" borderId="105"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88" xfId="12" applyNumberFormat="1" applyFont="1" applyBorder="1" applyAlignment="1" applyProtection="1">
      <alignment horizontal="left" vertical="center" shrinkToFit="1"/>
      <protection locked="0"/>
    </xf>
    <xf numFmtId="0" fontId="4" fillId="0" borderId="84" xfId="12" applyNumberFormat="1" applyFont="1" applyBorder="1" applyAlignment="1" applyProtection="1">
      <alignment horizontal="left" vertical="center" shrinkToFit="1"/>
      <protection locked="0"/>
    </xf>
    <xf numFmtId="0" fontId="4" fillId="0" borderId="95"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3"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02" xfId="12" applyNumberFormat="1" applyFont="1" applyBorder="1" applyAlignment="1" applyProtection="1">
      <alignment horizontal="left" vertical="center" shrinkToFit="1"/>
      <protection locked="0"/>
    </xf>
    <xf numFmtId="0" fontId="4" fillId="0" borderId="98" xfId="12" applyNumberFormat="1" applyFont="1" applyBorder="1" applyAlignment="1" applyProtection="1">
      <alignment horizontal="left" vertical="center" shrinkToFit="1"/>
      <protection locked="0"/>
    </xf>
    <xf numFmtId="0" fontId="4" fillId="0" borderId="104" xfId="12" applyNumberFormat="1" applyFont="1" applyBorder="1" applyAlignment="1" applyProtection="1">
      <alignment horizontal="lef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9F98-49E9-A2F0-12218D5873B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68650</c:v>
                </c:pt>
                <c:pt idx="1">
                  <c:v>42922</c:v>
                </c:pt>
                <c:pt idx="2">
                  <c:v>65291</c:v>
                </c:pt>
                <c:pt idx="3">
                  <c:v>40239</c:v>
                </c:pt>
                <c:pt idx="4">
                  <c:v>50278</c:v>
                </c:pt>
              </c:numCache>
            </c:numRef>
          </c:val>
          <c:smooth val="0"/>
          <c:extLst>
            <c:ext xmlns:c16="http://schemas.microsoft.com/office/drawing/2014/chart" uri="{C3380CC4-5D6E-409C-BE32-E72D297353CC}">
              <c16:uniqueId val="{00000001-9F98-49E9-A2F0-12218D5873B6}"/>
            </c:ext>
          </c:extLst>
        </c:ser>
        <c:dLbls>
          <c:showLegendKey val="0"/>
          <c:showVal val="0"/>
          <c:showCatName val="0"/>
          <c:showSerName val="0"/>
          <c:showPercent val="0"/>
          <c:showBubbleSize val="0"/>
        </c:dLbls>
        <c:marker val="1"/>
        <c:smooth val="0"/>
        <c:axId val="398592656"/>
        <c:axId val="398627944"/>
      </c:lineChart>
      <c:catAx>
        <c:axId val="39859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627944"/>
        <c:crosses val="autoZero"/>
        <c:auto val="1"/>
        <c:lblAlgn val="ctr"/>
        <c:lblOffset val="100"/>
        <c:tickLblSkip val="1"/>
        <c:tickMarkSkip val="1"/>
        <c:noMultiLvlLbl val="0"/>
      </c:catAx>
      <c:valAx>
        <c:axId val="398627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9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4.17</c:v>
                </c:pt>
                <c:pt idx="1">
                  <c:v>3.25</c:v>
                </c:pt>
                <c:pt idx="2">
                  <c:v>3.22</c:v>
                </c:pt>
                <c:pt idx="3">
                  <c:v>3.95</c:v>
                </c:pt>
                <c:pt idx="4">
                  <c:v>3.61</c:v>
                </c:pt>
              </c:numCache>
            </c:numRef>
          </c:val>
          <c:extLst>
            <c:ext xmlns:c16="http://schemas.microsoft.com/office/drawing/2014/chart" uri="{C3380CC4-5D6E-409C-BE32-E72D297353CC}">
              <c16:uniqueId val="{00000000-9AD6-4525-812B-A7DB01DF9C1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15.08</c:v>
                </c:pt>
                <c:pt idx="1">
                  <c:v>13.3</c:v>
                </c:pt>
                <c:pt idx="2">
                  <c:v>12.79</c:v>
                </c:pt>
                <c:pt idx="3">
                  <c:v>10.46</c:v>
                </c:pt>
                <c:pt idx="4">
                  <c:v>9.44</c:v>
                </c:pt>
              </c:numCache>
            </c:numRef>
          </c:val>
          <c:extLst>
            <c:ext xmlns:c16="http://schemas.microsoft.com/office/drawing/2014/chart" uri="{C3380CC4-5D6E-409C-BE32-E72D297353CC}">
              <c16:uniqueId val="{00000001-9AD6-4525-812B-A7DB01DF9C10}"/>
            </c:ext>
          </c:extLst>
        </c:ser>
        <c:dLbls>
          <c:showLegendKey val="0"/>
          <c:showVal val="0"/>
          <c:showCatName val="0"/>
          <c:showSerName val="0"/>
          <c:showPercent val="0"/>
          <c:showBubbleSize val="0"/>
        </c:dLbls>
        <c:gapWidth val="250"/>
        <c:overlap val="100"/>
        <c:axId val="408601488"/>
        <c:axId val="4040486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0.11</c:v>
                </c:pt>
                <c:pt idx="1">
                  <c:v>-3.03</c:v>
                </c:pt>
                <c:pt idx="2">
                  <c:v>-0.61</c:v>
                </c:pt>
                <c:pt idx="3">
                  <c:v>-1.81</c:v>
                </c:pt>
                <c:pt idx="4">
                  <c:v>-1.4</c:v>
                </c:pt>
              </c:numCache>
            </c:numRef>
          </c:val>
          <c:smooth val="0"/>
          <c:extLst>
            <c:ext xmlns:c16="http://schemas.microsoft.com/office/drawing/2014/chart" uri="{C3380CC4-5D6E-409C-BE32-E72D297353CC}">
              <c16:uniqueId val="{00000002-9AD6-4525-812B-A7DB01DF9C10}"/>
            </c:ext>
          </c:extLst>
        </c:ser>
        <c:dLbls>
          <c:showLegendKey val="0"/>
          <c:showVal val="0"/>
          <c:showCatName val="0"/>
          <c:showSerName val="0"/>
          <c:showPercent val="0"/>
          <c:showBubbleSize val="0"/>
        </c:dLbls>
        <c:marker val="1"/>
        <c:smooth val="0"/>
        <c:axId val="408601488"/>
        <c:axId val="404048696"/>
      </c:lineChart>
      <c:catAx>
        <c:axId val="40860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048696"/>
        <c:crosses val="autoZero"/>
        <c:auto val="1"/>
        <c:lblAlgn val="ctr"/>
        <c:lblOffset val="100"/>
        <c:tickLblSkip val="1"/>
        <c:tickMarkSkip val="1"/>
        <c:noMultiLvlLbl val="0"/>
      </c:catAx>
      <c:valAx>
        <c:axId val="40404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60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1.63</c:v>
                </c:pt>
                <c:pt idx="2">
                  <c:v>#N/A</c:v>
                </c:pt>
                <c:pt idx="3">
                  <c:v>1.31</c:v>
                </c:pt>
                <c:pt idx="4">
                  <c:v>#N/A</c:v>
                </c:pt>
                <c:pt idx="5">
                  <c:v>0.94</c:v>
                </c:pt>
                <c:pt idx="6">
                  <c:v>#N/A</c:v>
                </c:pt>
                <c:pt idx="7">
                  <c:v>0.76</c:v>
                </c:pt>
                <c:pt idx="8">
                  <c:v>#N/A</c:v>
                </c:pt>
                <c:pt idx="9">
                  <c:v>0.82</c:v>
                </c:pt>
              </c:numCache>
            </c:numRef>
          </c:val>
          <c:extLst>
            <c:ext xmlns:c16="http://schemas.microsoft.com/office/drawing/2014/chart" uri="{C3380CC4-5D6E-409C-BE32-E72D297353CC}">
              <c16:uniqueId val="{00000000-F64F-4ED9-AA44-66A90EF64DD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2.97</c:v>
                </c:pt>
                <c:pt idx="1">
                  <c:v>#N/A</c:v>
                </c:pt>
                <c:pt idx="2">
                  <c:v>2.94</c:v>
                </c:pt>
                <c:pt idx="3">
                  <c:v>#N/A</c:v>
                </c:pt>
                <c:pt idx="4">
                  <c:v>2.57</c:v>
                </c:pt>
                <c:pt idx="5">
                  <c:v>#N/A</c:v>
                </c:pt>
                <c:pt idx="6">
                  <c:v>0.05</c:v>
                </c:pt>
                <c:pt idx="7">
                  <c:v>#N/A</c:v>
                </c:pt>
                <c:pt idx="8">
                  <c:v>0</c:v>
                </c:pt>
                <c:pt idx="9">
                  <c:v>0</c:v>
                </c:pt>
              </c:numCache>
            </c:numRef>
          </c:val>
          <c:extLst>
            <c:ext xmlns:c16="http://schemas.microsoft.com/office/drawing/2014/chart" uri="{C3380CC4-5D6E-409C-BE32-E72D297353CC}">
              <c16:uniqueId val="{00000001-F64F-4ED9-AA44-66A90EF64DD8}"/>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0.64</c:v>
                </c:pt>
                <c:pt idx="2">
                  <c:v>#N/A</c:v>
                </c:pt>
                <c:pt idx="3">
                  <c:v>0.59</c:v>
                </c:pt>
                <c:pt idx="4">
                  <c:v>#N/A</c:v>
                </c:pt>
                <c:pt idx="5">
                  <c:v>0.53</c:v>
                </c:pt>
                <c:pt idx="6">
                  <c:v>#N/A</c:v>
                </c:pt>
                <c:pt idx="7">
                  <c:v>0.51</c:v>
                </c:pt>
                <c:pt idx="8">
                  <c:v>#N/A</c:v>
                </c:pt>
                <c:pt idx="9">
                  <c:v>0.48</c:v>
                </c:pt>
              </c:numCache>
            </c:numRef>
          </c:val>
          <c:extLst>
            <c:ext xmlns:c16="http://schemas.microsoft.com/office/drawing/2014/chart" uri="{C3380CC4-5D6E-409C-BE32-E72D297353CC}">
              <c16:uniqueId val="{00000002-F64F-4ED9-AA44-66A90EF64DD8}"/>
            </c:ext>
          </c:extLst>
        </c:ser>
        <c:ser>
          <c:idx val="3"/>
          <c:order val="3"/>
          <c:tx>
            <c:strRef>
              <c:f>[1]データシート!$A$30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0.79</c:v>
                </c:pt>
                <c:pt idx="2">
                  <c:v>#N/A</c:v>
                </c:pt>
                <c:pt idx="3">
                  <c:v>0.87</c:v>
                </c:pt>
                <c:pt idx="4">
                  <c:v>#N/A</c:v>
                </c:pt>
                <c:pt idx="5">
                  <c:v>1.3</c:v>
                </c:pt>
                <c:pt idx="6">
                  <c:v>#N/A</c:v>
                </c:pt>
                <c:pt idx="7">
                  <c:v>0.86</c:v>
                </c:pt>
                <c:pt idx="8">
                  <c:v>#N/A</c:v>
                </c:pt>
                <c:pt idx="9">
                  <c:v>0.68</c:v>
                </c:pt>
              </c:numCache>
            </c:numRef>
          </c:val>
          <c:extLst>
            <c:ext xmlns:c16="http://schemas.microsoft.com/office/drawing/2014/chart" uri="{C3380CC4-5D6E-409C-BE32-E72D297353CC}">
              <c16:uniqueId val="{00000003-F64F-4ED9-AA44-66A90EF64DD8}"/>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0.77</c:v>
                </c:pt>
                <c:pt idx="2">
                  <c:v>#N/A</c:v>
                </c:pt>
                <c:pt idx="3">
                  <c:v>1.32</c:v>
                </c:pt>
                <c:pt idx="4">
                  <c:v>#N/A</c:v>
                </c:pt>
                <c:pt idx="5">
                  <c:v>2.93</c:v>
                </c:pt>
                <c:pt idx="6">
                  <c:v>#N/A</c:v>
                </c:pt>
                <c:pt idx="7">
                  <c:v>3.39</c:v>
                </c:pt>
                <c:pt idx="8">
                  <c:v>#N/A</c:v>
                </c:pt>
                <c:pt idx="9">
                  <c:v>0.85</c:v>
                </c:pt>
              </c:numCache>
            </c:numRef>
          </c:val>
          <c:extLst>
            <c:ext xmlns:c16="http://schemas.microsoft.com/office/drawing/2014/chart" uri="{C3380CC4-5D6E-409C-BE32-E72D297353CC}">
              <c16:uniqueId val="{00000004-F64F-4ED9-AA44-66A90EF64DD8}"/>
            </c:ext>
          </c:extLst>
        </c:ser>
        <c:ser>
          <c:idx val="5"/>
          <c:order val="5"/>
          <c:tx>
            <c:strRef>
              <c:f>[1]データシート!$A$32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2.6</c:v>
                </c:pt>
                <c:pt idx="2">
                  <c:v>#N/A</c:v>
                </c:pt>
                <c:pt idx="3">
                  <c:v>2.66</c:v>
                </c:pt>
                <c:pt idx="4">
                  <c:v>#N/A</c:v>
                </c:pt>
                <c:pt idx="5">
                  <c:v>2.5099999999999998</c:v>
                </c:pt>
                <c:pt idx="6">
                  <c:v>#N/A</c:v>
                </c:pt>
                <c:pt idx="7">
                  <c:v>2.41</c:v>
                </c:pt>
                <c:pt idx="8">
                  <c:v>#N/A</c:v>
                </c:pt>
                <c:pt idx="9">
                  <c:v>2.59</c:v>
                </c:pt>
              </c:numCache>
            </c:numRef>
          </c:val>
          <c:extLst>
            <c:ext xmlns:c16="http://schemas.microsoft.com/office/drawing/2014/chart" uri="{C3380CC4-5D6E-409C-BE32-E72D297353CC}">
              <c16:uniqueId val="{00000005-F64F-4ED9-AA44-66A90EF64DD8}"/>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4.07</c:v>
                </c:pt>
                <c:pt idx="2">
                  <c:v>#N/A</c:v>
                </c:pt>
                <c:pt idx="3">
                  <c:v>3.21</c:v>
                </c:pt>
                <c:pt idx="4">
                  <c:v>#N/A</c:v>
                </c:pt>
                <c:pt idx="5">
                  <c:v>3.11</c:v>
                </c:pt>
                <c:pt idx="6">
                  <c:v>#N/A</c:v>
                </c:pt>
                <c:pt idx="7">
                  <c:v>3.84</c:v>
                </c:pt>
                <c:pt idx="8">
                  <c:v>#N/A</c:v>
                </c:pt>
                <c:pt idx="9">
                  <c:v>3.51</c:v>
                </c:pt>
              </c:numCache>
            </c:numRef>
          </c:val>
          <c:extLst>
            <c:ext xmlns:c16="http://schemas.microsoft.com/office/drawing/2014/chart" uri="{C3380CC4-5D6E-409C-BE32-E72D297353CC}">
              <c16:uniqueId val="{00000006-F64F-4ED9-AA44-66A90EF64DD8}"/>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6.2</c:v>
                </c:pt>
                <c:pt idx="2">
                  <c:v>#N/A</c:v>
                </c:pt>
                <c:pt idx="3">
                  <c:v>6.73</c:v>
                </c:pt>
                <c:pt idx="4">
                  <c:v>#N/A</c:v>
                </c:pt>
                <c:pt idx="5">
                  <c:v>6.75</c:v>
                </c:pt>
                <c:pt idx="6">
                  <c:v>#N/A</c:v>
                </c:pt>
                <c:pt idx="7">
                  <c:v>7.13</c:v>
                </c:pt>
                <c:pt idx="8">
                  <c:v>#N/A</c:v>
                </c:pt>
                <c:pt idx="9">
                  <c:v>7.31</c:v>
                </c:pt>
              </c:numCache>
            </c:numRef>
          </c:val>
          <c:extLst>
            <c:ext xmlns:c16="http://schemas.microsoft.com/office/drawing/2014/chart" uri="{C3380CC4-5D6E-409C-BE32-E72D297353CC}">
              <c16:uniqueId val="{00000007-F64F-4ED9-AA44-66A90EF64DD8}"/>
            </c:ext>
          </c:extLst>
        </c:ser>
        <c:ser>
          <c:idx val="8"/>
          <c:order val="8"/>
          <c:tx>
            <c:strRef>
              <c:f>[1]データシート!$A$35</c:f>
              <c:strCache>
                <c:ptCount val="1"/>
                <c:pt idx="0">
                  <c:v>ボートレース事業会計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2.1800000000000002</c:v>
                </c:pt>
                <c:pt idx="2">
                  <c:v>#N/A</c:v>
                </c:pt>
                <c:pt idx="3">
                  <c:v>4.22</c:v>
                </c:pt>
                <c:pt idx="4">
                  <c:v>#N/A</c:v>
                </c:pt>
                <c:pt idx="5">
                  <c:v>9.5</c:v>
                </c:pt>
                <c:pt idx="6">
                  <c:v>#N/A</c:v>
                </c:pt>
                <c:pt idx="7">
                  <c:v>3.61</c:v>
                </c:pt>
                <c:pt idx="8">
                  <c:v>#N/A</c:v>
                </c:pt>
                <c:pt idx="9">
                  <c:v>10.68</c:v>
                </c:pt>
              </c:numCache>
            </c:numRef>
          </c:val>
          <c:extLst>
            <c:ext xmlns:c16="http://schemas.microsoft.com/office/drawing/2014/chart" uri="{C3380CC4-5D6E-409C-BE32-E72D297353CC}">
              <c16:uniqueId val="{00000008-F64F-4ED9-AA44-66A90EF64DD8}"/>
            </c:ext>
          </c:extLst>
        </c:ser>
        <c:ser>
          <c:idx val="9"/>
          <c:order val="9"/>
          <c:tx>
            <c:strRef>
              <c:f>[1]データシート!$A$36</c:f>
              <c:strCache>
                <c:ptCount val="1"/>
                <c:pt idx="0">
                  <c:v>港湾特別会計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0.52</c:v>
                </c:pt>
                <c:pt idx="1">
                  <c:v>#N/A</c:v>
                </c:pt>
                <c:pt idx="2">
                  <c:v>0.7</c:v>
                </c:pt>
                <c:pt idx="3">
                  <c:v>#N/A</c:v>
                </c:pt>
                <c:pt idx="4">
                  <c:v>0.74</c:v>
                </c:pt>
                <c:pt idx="5">
                  <c:v>#N/A</c:v>
                </c:pt>
                <c:pt idx="6">
                  <c:v>0.71</c:v>
                </c:pt>
                <c:pt idx="7">
                  <c:v>#N/A</c:v>
                </c:pt>
                <c:pt idx="8">
                  <c:v>0.62</c:v>
                </c:pt>
                <c:pt idx="9">
                  <c:v>#N/A</c:v>
                </c:pt>
              </c:numCache>
            </c:numRef>
          </c:val>
          <c:extLst>
            <c:ext xmlns:c16="http://schemas.microsoft.com/office/drawing/2014/chart" uri="{C3380CC4-5D6E-409C-BE32-E72D297353CC}">
              <c16:uniqueId val="{00000009-F64F-4ED9-AA44-66A90EF64DD8}"/>
            </c:ext>
          </c:extLst>
        </c:ser>
        <c:dLbls>
          <c:showLegendKey val="0"/>
          <c:showVal val="0"/>
          <c:showCatName val="0"/>
          <c:showSerName val="0"/>
          <c:showPercent val="0"/>
          <c:showBubbleSize val="0"/>
        </c:dLbls>
        <c:gapWidth val="150"/>
        <c:overlap val="100"/>
        <c:axId val="404239416"/>
        <c:axId val="408868480"/>
      </c:barChart>
      <c:catAx>
        <c:axId val="4042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68480"/>
        <c:crosses val="autoZero"/>
        <c:auto val="1"/>
        <c:lblAlgn val="ctr"/>
        <c:lblOffset val="100"/>
        <c:tickLblSkip val="1"/>
        <c:tickMarkSkip val="1"/>
        <c:noMultiLvlLbl val="0"/>
      </c:catAx>
      <c:valAx>
        <c:axId val="40886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39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15563</c:v>
                </c:pt>
                <c:pt idx="5">
                  <c:v>15065</c:v>
                </c:pt>
                <c:pt idx="8">
                  <c:v>14649</c:v>
                </c:pt>
                <c:pt idx="11">
                  <c:v>14151</c:v>
                </c:pt>
                <c:pt idx="14">
                  <c:v>14329</c:v>
                </c:pt>
              </c:numCache>
            </c:numRef>
          </c:val>
          <c:extLst>
            <c:ext xmlns:c16="http://schemas.microsoft.com/office/drawing/2014/chart" uri="{C3380CC4-5D6E-409C-BE32-E72D297353CC}">
              <c16:uniqueId val="{00000000-908E-435F-B5DB-AF5C74F78DC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E-435F-B5DB-AF5C74F78DC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97</c:v>
                </c:pt>
                <c:pt idx="3">
                  <c:v>70</c:v>
                </c:pt>
                <c:pt idx="6">
                  <c:v>48</c:v>
                </c:pt>
                <c:pt idx="9">
                  <c:v>40</c:v>
                </c:pt>
                <c:pt idx="12">
                  <c:v>37</c:v>
                </c:pt>
              </c:numCache>
            </c:numRef>
          </c:val>
          <c:extLst>
            <c:ext xmlns:c16="http://schemas.microsoft.com/office/drawing/2014/chart" uri="{C3380CC4-5D6E-409C-BE32-E72D297353CC}">
              <c16:uniqueId val="{00000002-908E-435F-B5DB-AF5C74F78DC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130</c:v>
                </c:pt>
                <c:pt idx="3">
                  <c:v>71</c:v>
                </c:pt>
                <c:pt idx="6">
                  <c:v>0</c:v>
                </c:pt>
                <c:pt idx="9">
                  <c:v>0</c:v>
                </c:pt>
                <c:pt idx="12">
                  <c:v>0</c:v>
                </c:pt>
              </c:numCache>
            </c:numRef>
          </c:val>
          <c:extLst>
            <c:ext xmlns:c16="http://schemas.microsoft.com/office/drawing/2014/chart" uri="{C3380CC4-5D6E-409C-BE32-E72D297353CC}">
              <c16:uniqueId val="{00000003-908E-435F-B5DB-AF5C74F78DC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3333</c:v>
                </c:pt>
                <c:pt idx="3">
                  <c:v>3313</c:v>
                </c:pt>
                <c:pt idx="6">
                  <c:v>3194</c:v>
                </c:pt>
                <c:pt idx="9">
                  <c:v>2669</c:v>
                </c:pt>
                <c:pt idx="12">
                  <c:v>2536</c:v>
                </c:pt>
              </c:numCache>
            </c:numRef>
          </c:val>
          <c:extLst>
            <c:ext xmlns:c16="http://schemas.microsoft.com/office/drawing/2014/chart" uri="{C3380CC4-5D6E-409C-BE32-E72D297353CC}">
              <c16:uniqueId val="{00000004-908E-435F-B5DB-AF5C74F78DC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E-435F-B5DB-AF5C74F78DC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E-435F-B5DB-AF5C74F78DC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17425</c:v>
                </c:pt>
                <c:pt idx="3">
                  <c:v>17058</c:v>
                </c:pt>
                <c:pt idx="6">
                  <c:v>16932</c:v>
                </c:pt>
                <c:pt idx="9">
                  <c:v>16398</c:v>
                </c:pt>
                <c:pt idx="12">
                  <c:v>17117</c:v>
                </c:pt>
              </c:numCache>
            </c:numRef>
          </c:val>
          <c:extLst>
            <c:ext xmlns:c16="http://schemas.microsoft.com/office/drawing/2014/chart" uri="{C3380CC4-5D6E-409C-BE32-E72D297353CC}">
              <c16:uniqueId val="{00000007-908E-435F-B5DB-AF5C74F78DC9}"/>
            </c:ext>
          </c:extLst>
        </c:ser>
        <c:dLbls>
          <c:showLegendKey val="0"/>
          <c:showVal val="0"/>
          <c:showCatName val="0"/>
          <c:showSerName val="0"/>
          <c:showPercent val="0"/>
          <c:showBubbleSize val="0"/>
        </c:dLbls>
        <c:gapWidth val="100"/>
        <c:overlap val="100"/>
        <c:axId val="408869248"/>
        <c:axId val="3985407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5422</c:v>
                </c:pt>
                <c:pt idx="2">
                  <c:v>#N/A</c:v>
                </c:pt>
                <c:pt idx="3">
                  <c:v>#N/A</c:v>
                </c:pt>
                <c:pt idx="4">
                  <c:v>5447</c:v>
                </c:pt>
                <c:pt idx="5">
                  <c:v>#N/A</c:v>
                </c:pt>
                <c:pt idx="6">
                  <c:v>#N/A</c:v>
                </c:pt>
                <c:pt idx="7">
                  <c:v>5525</c:v>
                </c:pt>
                <c:pt idx="8">
                  <c:v>#N/A</c:v>
                </c:pt>
                <c:pt idx="9">
                  <c:v>#N/A</c:v>
                </c:pt>
                <c:pt idx="10">
                  <c:v>4956</c:v>
                </c:pt>
                <c:pt idx="11">
                  <c:v>#N/A</c:v>
                </c:pt>
                <c:pt idx="12">
                  <c:v>#N/A</c:v>
                </c:pt>
                <c:pt idx="13">
                  <c:v>5361</c:v>
                </c:pt>
                <c:pt idx="14">
                  <c:v>#N/A</c:v>
                </c:pt>
              </c:numCache>
            </c:numRef>
          </c:val>
          <c:smooth val="0"/>
          <c:extLst>
            <c:ext xmlns:c16="http://schemas.microsoft.com/office/drawing/2014/chart" uri="{C3380CC4-5D6E-409C-BE32-E72D297353CC}">
              <c16:uniqueId val="{00000008-908E-435F-B5DB-AF5C74F78DC9}"/>
            </c:ext>
          </c:extLst>
        </c:ser>
        <c:dLbls>
          <c:showLegendKey val="0"/>
          <c:showVal val="0"/>
          <c:showCatName val="0"/>
          <c:showSerName val="0"/>
          <c:showPercent val="0"/>
          <c:showBubbleSize val="0"/>
        </c:dLbls>
        <c:marker val="1"/>
        <c:smooth val="0"/>
        <c:axId val="408869248"/>
        <c:axId val="398540792"/>
      </c:lineChart>
      <c:catAx>
        <c:axId val="4088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540792"/>
        <c:crosses val="autoZero"/>
        <c:auto val="1"/>
        <c:lblAlgn val="ctr"/>
        <c:lblOffset val="100"/>
        <c:tickLblSkip val="1"/>
        <c:tickMarkSkip val="1"/>
        <c:noMultiLvlLbl val="0"/>
      </c:catAx>
      <c:valAx>
        <c:axId val="39854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134832</c:v>
                </c:pt>
                <c:pt idx="5">
                  <c:v>132671</c:v>
                </c:pt>
                <c:pt idx="8">
                  <c:v>130274</c:v>
                </c:pt>
                <c:pt idx="11">
                  <c:v>127726</c:v>
                </c:pt>
                <c:pt idx="14">
                  <c:v>123928</c:v>
                </c:pt>
              </c:numCache>
            </c:numRef>
          </c:val>
          <c:extLst>
            <c:ext xmlns:c16="http://schemas.microsoft.com/office/drawing/2014/chart" uri="{C3380CC4-5D6E-409C-BE32-E72D297353CC}">
              <c16:uniqueId val="{00000000-F318-412B-8782-B3976909650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18012</c:v>
                </c:pt>
                <c:pt idx="5">
                  <c:v>17695</c:v>
                </c:pt>
                <c:pt idx="8">
                  <c:v>18008</c:v>
                </c:pt>
                <c:pt idx="11">
                  <c:v>18366</c:v>
                </c:pt>
                <c:pt idx="14">
                  <c:v>18525</c:v>
                </c:pt>
              </c:numCache>
            </c:numRef>
          </c:val>
          <c:extLst>
            <c:ext xmlns:c16="http://schemas.microsoft.com/office/drawing/2014/chart" uri="{C3380CC4-5D6E-409C-BE32-E72D297353CC}">
              <c16:uniqueId val="{00000001-F318-412B-8782-B3976909650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14609</c:v>
                </c:pt>
                <c:pt idx="5">
                  <c:v>16290</c:v>
                </c:pt>
                <c:pt idx="8">
                  <c:v>13114</c:v>
                </c:pt>
                <c:pt idx="11">
                  <c:v>15797</c:v>
                </c:pt>
                <c:pt idx="14">
                  <c:v>16750</c:v>
                </c:pt>
              </c:numCache>
            </c:numRef>
          </c:val>
          <c:extLst>
            <c:ext xmlns:c16="http://schemas.microsoft.com/office/drawing/2014/chart" uri="{C3380CC4-5D6E-409C-BE32-E72D297353CC}">
              <c16:uniqueId val="{00000002-F318-412B-8782-B3976909650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8-412B-8782-B3976909650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8-412B-8782-B3976909650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2073</c:v>
                </c:pt>
                <c:pt idx="3">
                  <c:v>1786</c:v>
                </c:pt>
                <c:pt idx="6">
                  <c:v>0</c:v>
                </c:pt>
                <c:pt idx="9">
                  <c:v>112</c:v>
                </c:pt>
                <c:pt idx="12">
                  <c:v>0</c:v>
                </c:pt>
              </c:numCache>
            </c:numRef>
          </c:val>
          <c:extLst>
            <c:ext xmlns:c16="http://schemas.microsoft.com/office/drawing/2014/chart" uri="{C3380CC4-5D6E-409C-BE32-E72D297353CC}">
              <c16:uniqueId val="{00000005-F318-412B-8782-B3976909650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17776</c:v>
                </c:pt>
                <c:pt idx="3">
                  <c:v>18481</c:v>
                </c:pt>
                <c:pt idx="6">
                  <c:v>18262</c:v>
                </c:pt>
                <c:pt idx="9">
                  <c:v>17149</c:v>
                </c:pt>
                <c:pt idx="12">
                  <c:v>17349</c:v>
                </c:pt>
              </c:numCache>
            </c:numRef>
          </c:val>
          <c:extLst>
            <c:ext xmlns:c16="http://schemas.microsoft.com/office/drawing/2014/chart" uri="{C3380CC4-5D6E-409C-BE32-E72D297353CC}">
              <c16:uniqueId val="{00000006-F318-412B-8782-B3976909650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83</c:v>
                </c:pt>
                <c:pt idx="3">
                  <c:v>0</c:v>
                </c:pt>
                <c:pt idx="6">
                  <c:v>0</c:v>
                </c:pt>
                <c:pt idx="9">
                  <c:v>0</c:v>
                </c:pt>
                <c:pt idx="12">
                  <c:v>0</c:v>
                </c:pt>
              </c:numCache>
            </c:numRef>
          </c:val>
          <c:extLst>
            <c:ext xmlns:c16="http://schemas.microsoft.com/office/drawing/2014/chart" uri="{C3380CC4-5D6E-409C-BE32-E72D297353CC}">
              <c16:uniqueId val="{00000007-F318-412B-8782-B3976909650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35505</c:v>
                </c:pt>
                <c:pt idx="3">
                  <c:v>34437</c:v>
                </c:pt>
                <c:pt idx="6">
                  <c:v>33780</c:v>
                </c:pt>
                <c:pt idx="9">
                  <c:v>33319</c:v>
                </c:pt>
                <c:pt idx="12">
                  <c:v>30505</c:v>
                </c:pt>
              </c:numCache>
            </c:numRef>
          </c:val>
          <c:extLst>
            <c:ext xmlns:c16="http://schemas.microsoft.com/office/drawing/2014/chart" uri="{C3380CC4-5D6E-409C-BE32-E72D297353CC}">
              <c16:uniqueId val="{00000008-F318-412B-8782-B3976909650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80</c:v>
                </c:pt>
                <c:pt idx="3">
                  <c:v>43</c:v>
                </c:pt>
                <c:pt idx="6">
                  <c:v>26</c:v>
                </c:pt>
                <c:pt idx="9">
                  <c:v>17</c:v>
                </c:pt>
                <c:pt idx="12">
                  <c:v>10</c:v>
                </c:pt>
              </c:numCache>
            </c:numRef>
          </c:val>
          <c:extLst>
            <c:ext xmlns:c16="http://schemas.microsoft.com/office/drawing/2014/chart" uri="{C3380CC4-5D6E-409C-BE32-E72D297353CC}">
              <c16:uniqueId val="{00000009-F318-412B-8782-B3976909650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166807</c:v>
                </c:pt>
                <c:pt idx="3">
                  <c:v>162758</c:v>
                </c:pt>
                <c:pt idx="6">
                  <c:v>163787</c:v>
                </c:pt>
                <c:pt idx="9">
                  <c:v>159231</c:v>
                </c:pt>
                <c:pt idx="12">
                  <c:v>155347</c:v>
                </c:pt>
              </c:numCache>
            </c:numRef>
          </c:val>
          <c:extLst>
            <c:ext xmlns:c16="http://schemas.microsoft.com/office/drawing/2014/chart" uri="{C3380CC4-5D6E-409C-BE32-E72D297353CC}">
              <c16:uniqueId val="{0000000A-F318-412B-8782-B3976909650F}"/>
            </c:ext>
          </c:extLst>
        </c:ser>
        <c:dLbls>
          <c:showLegendKey val="0"/>
          <c:showVal val="0"/>
          <c:showCatName val="0"/>
          <c:showSerName val="0"/>
          <c:showPercent val="0"/>
          <c:showBubbleSize val="0"/>
        </c:dLbls>
        <c:gapWidth val="100"/>
        <c:overlap val="100"/>
        <c:axId val="398526848"/>
        <c:axId val="4045135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54870</c:v>
                </c:pt>
                <c:pt idx="2">
                  <c:v>#N/A</c:v>
                </c:pt>
                <c:pt idx="3">
                  <c:v>#N/A</c:v>
                </c:pt>
                <c:pt idx="4">
                  <c:v>50849</c:v>
                </c:pt>
                <c:pt idx="5">
                  <c:v>#N/A</c:v>
                </c:pt>
                <c:pt idx="6">
                  <c:v>#N/A</c:v>
                </c:pt>
                <c:pt idx="7">
                  <c:v>54458</c:v>
                </c:pt>
                <c:pt idx="8">
                  <c:v>#N/A</c:v>
                </c:pt>
                <c:pt idx="9">
                  <c:v>#N/A</c:v>
                </c:pt>
                <c:pt idx="10">
                  <c:v>47938</c:v>
                </c:pt>
                <c:pt idx="11">
                  <c:v>#N/A</c:v>
                </c:pt>
                <c:pt idx="12">
                  <c:v>#N/A</c:v>
                </c:pt>
                <c:pt idx="13">
                  <c:v>44008</c:v>
                </c:pt>
                <c:pt idx="14">
                  <c:v>#N/A</c:v>
                </c:pt>
              </c:numCache>
            </c:numRef>
          </c:val>
          <c:smooth val="0"/>
          <c:extLst>
            <c:ext xmlns:c16="http://schemas.microsoft.com/office/drawing/2014/chart" uri="{C3380CC4-5D6E-409C-BE32-E72D297353CC}">
              <c16:uniqueId val="{0000000B-F318-412B-8782-B3976909650F}"/>
            </c:ext>
          </c:extLst>
        </c:ser>
        <c:dLbls>
          <c:showLegendKey val="0"/>
          <c:showVal val="0"/>
          <c:showCatName val="0"/>
          <c:showSerName val="0"/>
          <c:showPercent val="0"/>
          <c:showBubbleSize val="0"/>
        </c:dLbls>
        <c:marker val="1"/>
        <c:smooth val="0"/>
        <c:axId val="398526848"/>
        <c:axId val="404513584"/>
      </c:lineChart>
      <c:catAx>
        <c:axId val="3985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513584"/>
        <c:crosses val="autoZero"/>
        <c:auto val="1"/>
        <c:lblAlgn val="ctr"/>
        <c:lblOffset val="100"/>
        <c:tickLblSkip val="1"/>
        <c:tickMarkSkip val="1"/>
        <c:noMultiLvlLbl val="0"/>
      </c:catAx>
      <c:valAx>
        <c:axId val="40451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52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8504</c:v>
                </c:pt>
                <c:pt idx="1">
                  <c:v>6870</c:v>
                </c:pt>
                <c:pt idx="2">
                  <c:v>6178</c:v>
                </c:pt>
              </c:numCache>
            </c:numRef>
          </c:val>
          <c:extLst>
            <c:ext xmlns:c16="http://schemas.microsoft.com/office/drawing/2014/chart" uri="{C3380CC4-5D6E-409C-BE32-E72D297353CC}">
              <c16:uniqueId val="{00000000-807C-4ABC-8DB8-0EEC242BA9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c:v>
                </c:pt>
                <c:pt idx="1">
                  <c:v>6</c:v>
                </c:pt>
                <c:pt idx="2">
                  <c:v>6</c:v>
                </c:pt>
              </c:numCache>
            </c:numRef>
          </c:val>
          <c:extLst>
            <c:ext xmlns:c16="http://schemas.microsoft.com/office/drawing/2014/chart" uri="{C3380CC4-5D6E-409C-BE32-E72D297353CC}">
              <c16:uniqueId val="{00000001-807C-4ABC-8DB8-0EEC242BA9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7661</c:v>
                </c:pt>
                <c:pt idx="1">
                  <c:v>7214</c:v>
                </c:pt>
                <c:pt idx="2">
                  <c:v>6481</c:v>
                </c:pt>
              </c:numCache>
            </c:numRef>
          </c:val>
          <c:extLst>
            <c:ext xmlns:c16="http://schemas.microsoft.com/office/drawing/2014/chart" uri="{C3380CC4-5D6E-409C-BE32-E72D297353CC}">
              <c16:uniqueId val="{00000002-807C-4ABC-8DB8-0EEC242BA940}"/>
            </c:ext>
          </c:extLst>
        </c:ser>
        <c:dLbls>
          <c:showLegendKey val="0"/>
          <c:showVal val="0"/>
          <c:showCatName val="0"/>
          <c:showSerName val="0"/>
          <c:showPercent val="0"/>
          <c:showBubbleSize val="0"/>
        </c:dLbls>
        <c:gapWidth val="120"/>
        <c:overlap val="100"/>
        <c:axId val="408922520"/>
        <c:axId val="412250600"/>
      </c:barChart>
      <c:catAx>
        <c:axId val="40892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250600"/>
        <c:crosses val="autoZero"/>
        <c:auto val="1"/>
        <c:lblAlgn val="ctr"/>
        <c:lblOffset val="100"/>
        <c:tickLblSkip val="1"/>
        <c:tickMarkSkip val="1"/>
        <c:noMultiLvlLbl val="0"/>
      </c:catAx>
      <c:valAx>
        <c:axId val="412250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92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{046502A6-F3DA-495C-913C-6853795F9B62}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156-4FDF-9BC3-EA8F6EED2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{4AA8ADCF-6DB2-4647-AD87-CFC1D9BA15C2}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56-4FDF-9BC3-EA8F6EED2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{04414CC3-7EF5-4BAC-86EF-725745B46D6A}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56-4FDF-9BC3-EA8F6EED2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{755A2304-8437-4CC2-91AC-06C64D217215}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56-4FDF-9BC3-EA8F6EED2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{F75BA78C-F3CD-4E53-9083-E105EEAC1368}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56-4FDF-9BC3-EA8F6EED2B3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{48F15D82-3826-4CB3-B91E-4D3A6467F135}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156-4FDF-9BC3-EA8F6EED2B3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{CD3936D5-3B0A-4B3A-BE4E-5325CFD82A07}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156-4FDF-9BC3-EA8F6EED2B3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{2E082EE6-9863-4C06-8702-C6979F3C84F6}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156-4FDF-9BC3-EA8F6EED2B3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{55319B22-6DF6-4A8F-AC9E-AF3E224D740C}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156-4FDF-9BC3-EA8F6EED2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65.599999999999994</c:v>
                </c:pt>
                <c:pt idx="24">
                  <c:v>67</c:v>
                </c:pt>
                <c:pt idx="32">
                  <c:v>67.900000000000006</c:v>
                </c:pt>
              </c:numCache>
            </c:numRef>
          </c:xVal>
          <c:yVal>
            <c:numRef>
              <c:f>公会計指標分析・財政指標組合せ分析表!$BP$51:$DC$51</c:f>
              <c:numCache>
                <c:formatCode>#,##0.0;"▲ "#,##0.0</c:formatCode>
                <c:ptCount val="40"/>
                <c:pt idx="8">
                  <c:v>93.8</c:v>
                </c:pt>
                <c:pt idx="16">
                  <c:v>101.1</c:v>
                </c:pt>
                <c:pt idx="24">
                  <c:v>89.4</c:v>
                </c:pt>
                <c:pt idx="32">
                  <c:v>82.2</c:v>
                </c:pt>
              </c:numCache>
            </c:numRef>
          </c:yVal>
          <c:smooth val="0"/>
          <c:extLst>
            <c:ext xmlns:c16="http://schemas.microsoft.com/office/drawing/2014/chart" uri="{C3380CC4-5D6E-409C-BE32-E72D297353CC}">
              <c16:uniqueId val="{00000009-5156-4FDF-9BC3-EA8F6EED2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{17F8EC15-5BF5-4B1D-8A45-8447E3D6A818}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156-4FDF-9BC3-EA8F6EED2B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{112CB4F8-80F7-4496-80C7-0053D05D7FF9}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56-4FDF-9BC3-EA8F6EED2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{95D318F0-8EFC-4DD8-B628-DA85F591ADBC}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56-4FDF-9BC3-EA8F6EED2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{544C2A46-F620-459A-83CC-2CA6D4CAE0AE}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56-4FDF-9BC3-EA8F6EED2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{5E69C549-3477-4801-8057-BCED97045282}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56-4FDF-9BC3-EA8F6EED2B3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{54507F6B-5826-403F-B068-70CA85093303}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156-4FDF-9BC3-EA8F6EED2B3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{64DE4735-CD41-453A-9D0E-CF3EEFB572BD}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156-4FDF-9BC3-EA8F6EED2B3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{CF83334E-11C2-4E9F-A4DB-05C22F7BD128}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156-4FDF-9BC3-EA8F6EED2B3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{7AE0FA0A-F609-4A77-9262-66B64717F373}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156-4FDF-9BC3-EA8F6EED2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5156-4FDF-9BC3-EA8F6EED2B3A}"/>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{B347988C-356D-4733-ADC2-3D47908EE965}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B04-4965-BEED-BF6AB981EB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{6E921B00-CCB9-42EF-BAAA-8790497E8DF9}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04-4965-BEED-BF6AB981EB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{267AB2B3-390F-4F3D-8045-C00FB74A5B91}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04-4965-BEED-BF6AB981EB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{AAFC9EE2-9745-42E9-8CC3-E7F67D47F65E}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04-4965-BEED-BF6AB981EB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{0194CACD-8D7D-4DA1-A383-BFD029785C8B}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04-4965-BEED-BF6AB981EB5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{B9191081-B94F-4320-B221-D2613DFE4B43}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B04-4965-BEED-BF6AB981EB5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{4E7C2D1E-5587-45DE-8983-B38BD1206E39}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B04-4965-BEED-BF6AB981EB5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{A842E90D-2A26-4EDF-B5D4-F60EFCBCA9D9}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B04-4965-BEED-BF6AB981EB5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{C599A6B1-E298-4BDC-95C0-D3008FF1C190}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B04-4965-BEED-BF6AB981EB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c:v>
                </c:pt>
                <c:pt idx="24">
                  <c:v>9.8000000000000007</c:v>
                </c:pt>
                <c:pt idx="32">
                  <c:v>9.8000000000000007</c:v>
                </c:pt>
              </c:numCache>
            </c:numRef>
          </c:xVal>
          <c:yVal>
            <c:numRef>
              <c:f>公会計指標分析・財政指標組合せ分析表!$BP$73:$DC$73</c:f>
              <c:numCache>
                <c:formatCode>#,##0.0;"▲ "#,##0.0</c:formatCode>
                <c:ptCount val="40"/>
                <c:pt idx="0">
                  <c:v>100</c:v>
                </c:pt>
                <c:pt idx="8">
                  <c:v>93.8</c:v>
                </c:pt>
                <c:pt idx="16">
                  <c:v>101.1</c:v>
                </c:pt>
                <c:pt idx="24">
                  <c:v>89.4</c:v>
                </c:pt>
                <c:pt idx="32">
                  <c:v>82.2</c:v>
                </c:pt>
              </c:numCache>
            </c:numRef>
          </c:yVal>
          <c:smooth val="0"/>
          <c:extLst>
            <c:ext xmlns:c16="http://schemas.microsoft.com/office/drawing/2014/chart" uri="{C3380CC4-5D6E-409C-BE32-E72D297353CC}">
              <c16:uniqueId val="{00000009-EB04-4965-BEED-BF6AB981EB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{2645FAC7-B184-448C-8513-F5AE4C962E5A}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B04-4965-BEED-BF6AB981EB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{76A98111-0148-44A0-AE7D-851D5A3E5648}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04-4965-BEED-BF6AB981EB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{F8FCB2D9-A995-4CE7-8912-86880E382DFB}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04-4965-BEED-BF6AB981EB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{3F8691DC-5B89-4D14-8A23-217E6407C8CB}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04-4965-BEED-BF6AB981EB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{A20F172B-826E-4892-B701-09EE1A736FCA}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04-4965-BEED-BF6AB981EB5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{12F9BD3E-0E95-4096-B6C4-C4D424E2E133}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B04-4965-BEED-BF6AB981EB5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{D91A5477-053B-49B3-BE15-95ECE7958E1D}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B04-4965-BEED-BF6AB981EB5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{FBF68E98-410E-4836-9C2F-339DD0D7569A}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B04-4965-BEED-BF6AB981EB5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{36826F8B-034E-4D18-A854-4775F0C5AA5D}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B04-4965-BEED-BF6AB981EB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B04-4965-BEED-BF6AB981EB50}"/>
            </c:ext>
          </c:extLst>
        </c:ser>
        <c:dLbls>
          <c:showLegendKey val="0"/>
          <c:showVal val="1"/>
          <c:showCatName val="0"/>
          <c:showSerName val="0"/>
          <c:showPercent val="0"/>
          <c:showBubbleSize val="0"/>
        </c:dLbls>
        <c:axId val="84219776"/>
        <c:axId val="84234240"/>
      </c:scatterChart>
      <c:valAx>
        <c:axId val="84219776"/>
        <c:scaling>
          <c:orientation val="minMax"/>
          <c:max val="10.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地方消費税交付金の減少等により基準財政収入額は減少し、臨時財政対策債振替額の減少により基準財政需要額は増加したが、財政力指数は単年度、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ヵ年平均ともに、前年度と同値であった。しかし、これは類似団体平均を大きく下回っているため、今後も人口減少等による税収減に対応すべく、令和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年間を計画期間とした「下関市企業誘致アクションプラン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」に基づく、戦略的かつ積極的な企業誘致活動に努め、将来的な市税の収入確保を図る。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歳入は前年度と同水準であったが、歳出において、据置期間の経過に伴う償還元金の増加、介護特会への繰出金の増加等により、経常一般財源が増加し、経常収支比率は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これまで高い水準で推移してきたが、直近５年間で最高値となったため、より一層の歳入歳出両面の効率化を図り、財政の健全化に努める。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116332</xdr:rowOff>
    </xdr:from>
    <xdr:to>
      <xdr:col>23</xdr:col>
      <xdr:colOff>133350</xdr:colOff>
      <xdr:row>66</xdr:row>
      <xdr:rowOff>159766</xdr:rowOff>
    </xdr:to>
    <xdr:cxnSp macro="">
      <xdr:nvCxnSpPr>
        <xdr:cNvPr id="130" name="直線コネクタ 129"/>
        <xdr:cNvCxnSpPr/>
      </xdr:nvCxnSpPr>
      <xdr:spPr>
        <a:xfrm>
          <a:off x="4114800" y="114320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116332</xdr:rowOff>
    </xdr:to>
    <xdr:cxnSp macro="">
      <xdr:nvCxnSpPr>
        <xdr:cNvPr id="133" name="直線コネクタ 132"/>
        <xdr:cNvCxnSpPr/>
      </xdr:nvCxnSpPr>
      <xdr:spPr>
        <a:xfrm>
          <a:off x="3225800" y="1140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140462</xdr:rowOff>
    </xdr:to>
    <xdr:cxnSp macro="">
      <xdr:nvCxnSpPr>
        <xdr:cNvPr id="136" name="直線コネクタ 135"/>
        <xdr:cNvCxnSpPr/>
      </xdr:nvCxnSpPr>
      <xdr:spPr>
        <a:xfrm flipV="1">
          <a:off x="2336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140462</xdr:rowOff>
    </xdr:to>
    <xdr:cxnSp macro="">
      <xdr:nvCxnSpPr>
        <xdr:cNvPr id="139" name="直線コネクタ 138"/>
        <xdr:cNvCxnSpPr/>
      </xdr:nvCxnSpPr>
      <xdr:spPr>
        <a:xfrm>
          <a:off x="1447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49" name="楕円 148"/>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81043</xdr:rowOff>
    </xdr:from>
    <xdr:ext cx="762000" cy="259045"/>
    <xdr:sp macro="" textlink="">
      <xdr:nvSpPr>
        <xdr:cNvPr id="150" name="財政構造の弾力性該当値テキスト"/>
        <xdr:cNvSpPr txBox="1"/>
      </xdr:nvSpPr>
      <xdr:spPr>
        <a:xfrm>
          <a:off x="5041900" y="113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1" name="楕円 150"/>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2" name="テキスト ボックス 151"/>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5" name="楕円 154"/>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6" name="テキスト ボックス 155"/>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7" name="楕円 156"/>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8" name="テキスト ボックス 157"/>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人件費については、退職者数の減に伴い退職手当が減少し、前年度を下回った。物件費については、プレミアム付商品券発行事業の皆増により、前年度を上回った。</a:t>
          </a:r>
        </a:p>
        <a:p>
          <a:r>
            <a:rPr kumimoji="1" lang="ja-JP" altLang="en-US" sz="1300">
              <a:latin typeface="ＭＳ Ｐゴシック" panose="020B0600070205080204" pitchFamily="50" charset="-128"/>
              <a:ea typeface="ＭＳ Ｐゴシック" panose="020B0600070205080204" pitchFamily="50" charset="-128"/>
            </a:rPr>
            <a:t>　類似団体と比較して平均を上回っていることから、定員管理計画の着実な実行や事務事業の見直し等により行財政運営の効率化に努める。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101623</xdr:rowOff>
    </xdr:from>
    <xdr:to>
      <xdr:col>23</xdr:col>
      <xdr:colOff>133350</xdr:colOff>
      <xdr:row>85</xdr:row>
      <xdr:rowOff>162604</xdr:rowOff>
    </xdr:to>
    <xdr:cxnSp macro="">
      <xdr:nvCxnSpPr>
        <xdr:cNvPr id="195" name="直線コネクタ 194"/>
        <xdr:cNvCxnSpPr/>
      </xdr:nvCxnSpPr>
      <xdr:spPr>
        <a:xfrm>
          <a:off x="4114800" y="14674873"/>
          <a:ext cx="8382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101623</xdr:rowOff>
    </xdr:from>
    <xdr:to>
      <xdr:col>19</xdr:col>
      <xdr:colOff>133350</xdr:colOff>
      <xdr:row>85</xdr:row>
      <xdr:rowOff>110604</xdr:rowOff>
    </xdr:to>
    <xdr:cxnSp macro="">
      <xdr:nvCxnSpPr>
        <xdr:cNvPr id="198" name="直線コネクタ 197"/>
        <xdr:cNvCxnSpPr/>
      </xdr:nvCxnSpPr>
      <xdr:spPr>
        <a:xfrm flipV="1">
          <a:off x="3225800" y="146748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71858</xdr:rowOff>
    </xdr:from>
    <xdr:to>
      <xdr:col>15</xdr:col>
      <xdr:colOff>82550</xdr:colOff>
      <xdr:row>85</xdr:row>
      <xdr:rowOff>110604</xdr:rowOff>
    </xdr:to>
    <xdr:cxnSp macro="">
      <xdr:nvCxnSpPr>
        <xdr:cNvPr id="201" name="直線コネクタ 200"/>
        <xdr:cNvCxnSpPr/>
      </xdr:nvCxnSpPr>
      <xdr:spPr>
        <a:xfrm>
          <a:off x="2336800" y="14645108"/>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30784</xdr:rowOff>
    </xdr:from>
    <xdr:to>
      <xdr:col>11</xdr:col>
      <xdr:colOff>31750</xdr:colOff>
      <xdr:row>85</xdr:row>
      <xdr:rowOff>71858</xdr:rowOff>
    </xdr:to>
    <xdr:cxnSp macro="">
      <xdr:nvCxnSpPr>
        <xdr:cNvPr id="204" name="直線コネクタ 203"/>
        <xdr:cNvCxnSpPr/>
      </xdr:nvCxnSpPr>
      <xdr:spPr>
        <a:xfrm>
          <a:off x="1447800" y="14604034"/>
          <a:ext cx="889000" cy="4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111804</xdr:rowOff>
    </xdr:from>
    <xdr:to>
      <xdr:col>23</xdr:col>
      <xdr:colOff>184150</xdr:colOff>
      <xdr:row>86</xdr:row>
      <xdr:rowOff>41954</xdr:rowOff>
    </xdr:to>
    <xdr:sp macro="" textlink="">
      <xdr:nvSpPr>
        <xdr:cNvPr id="214" name="楕円 213"/>
        <xdr:cNvSpPr/>
      </xdr:nvSpPr>
      <xdr:spPr>
        <a:xfrm>
          <a:off x="4902200" y="14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83881</xdr:rowOff>
    </xdr:from>
    <xdr:ext cx="762000" cy="259045"/>
    <xdr:sp macro="" textlink="">
      <xdr:nvSpPr>
        <xdr:cNvPr id="215" name="人件費・物件費等の状況該当値テキスト"/>
        <xdr:cNvSpPr txBox="1"/>
      </xdr:nvSpPr>
      <xdr:spPr>
        <a:xfrm>
          <a:off x="5041900" y="1465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50823</xdr:rowOff>
    </xdr:from>
    <xdr:to>
      <xdr:col>19</xdr:col>
      <xdr:colOff>184150</xdr:colOff>
      <xdr:row>85</xdr:row>
      <xdr:rowOff>152423</xdr:rowOff>
    </xdr:to>
    <xdr:sp macro="" textlink="">
      <xdr:nvSpPr>
        <xdr:cNvPr id="216" name="楕円 215"/>
        <xdr:cNvSpPr/>
      </xdr:nvSpPr>
      <xdr:spPr>
        <a:xfrm>
          <a:off x="4064000" y="146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137200</xdr:rowOff>
    </xdr:from>
    <xdr:ext cx="736600" cy="259045"/>
    <xdr:sp macro="" textlink="">
      <xdr:nvSpPr>
        <xdr:cNvPr id="217" name="テキスト ボックス 216"/>
        <xdr:cNvSpPr txBox="1"/>
      </xdr:nvSpPr>
      <xdr:spPr>
        <a:xfrm>
          <a:off x="3733800" y="1471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59804</xdr:rowOff>
    </xdr:from>
    <xdr:to>
      <xdr:col>15</xdr:col>
      <xdr:colOff>133350</xdr:colOff>
      <xdr:row>85</xdr:row>
      <xdr:rowOff>161404</xdr:rowOff>
    </xdr:to>
    <xdr:sp macro="" textlink="">
      <xdr:nvSpPr>
        <xdr:cNvPr id="218" name="楕円 217"/>
        <xdr:cNvSpPr/>
      </xdr:nvSpPr>
      <xdr:spPr>
        <a:xfrm>
          <a:off x="3175000" y="146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146181</xdr:rowOff>
    </xdr:from>
    <xdr:ext cx="762000" cy="259045"/>
    <xdr:sp macro="" textlink="">
      <xdr:nvSpPr>
        <xdr:cNvPr id="219" name="テキスト ボックス 218"/>
        <xdr:cNvSpPr txBox="1"/>
      </xdr:nvSpPr>
      <xdr:spPr>
        <a:xfrm>
          <a:off x="2844800" y="147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21058</xdr:rowOff>
    </xdr:from>
    <xdr:to>
      <xdr:col>11</xdr:col>
      <xdr:colOff>82550</xdr:colOff>
      <xdr:row>85</xdr:row>
      <xdr:rowOff>122658</xdr:rowOff>
    </xdr:to>
    <xdr:sp macro="" textlink="">
      <xdr:nvSpPr>
        <xdr:cNvPr id="220" name="楕円 219"/>
        <xdr:cNvSpPr/>
      </xdr:nvSpPr>
      <xdr:spPr>
        <a:xfrm>
          <a:off x="2286000" y="14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107435</xdr:rowOff>
    </xdr:from>
    <xdr:ext cx="762000" cy="259045"/>
    <xdr:sp macro="" textlink="">
      <xdr:nvSpPr>
        <xdr:cNvPr id="221" name="テキスト ボックス 220"/>
        <xdr:cNvSpPr txBox="1"/>
      </xdr:nvSpPr>
      <xdr:spPr>
        <a:xfrm>
          <a:off x="1955800" y="14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151434</xdr:rowOff>
    </xdr:from>
    <xdr:to>
      <xdr:col>7</xdr:col>
      <xdr:colOff>31750</xdr:colOff>
      <xdr:row>85</xdr:row>
      <xdr:rowOff>81584</xdr:rowOff>
    </xdr:to>
    <xdr:sp macro="" textlink="">
      <xdr:nvSpPr>
        <xdr:cNvPr id="222" name="楕円 221"/>
        <xdr:cNvSpPr/>
      </xdr:nvSpPr>
      <xdr:spPr>
        <a:xfrm>
          <a:off x="1397000" y="145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66361</xdr:rowOff>
    </xdr:from>
    <xdr:ext cx="762000" cy="259045"/>
    <xdr:sp macro="" textlink="">
      <xdr:nvSpPr>
        <xdr:cNvPr id="223" name="テキスト ボックス 222"/>
        <xdr:cNvSpPr txBox="1"/>
      </xdr:nvSpPr>
      <xdr:spPr>
        <a:xfrm>
          <a:off x="1066800" y="1463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本市のラスパイレス指数は、今回は微増（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増）となっているが、近年は漸減傾向にあり、僅かながら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xdr:cNvCxnSpPr/>
      </xdr:nvCxnSpPr>
      <xdr:spPr>
        <a:xfrm>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0" name="直線コネクタ 259"/>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1059</xdr:rowOff>
    </xdr:to>
    <xdr:cxnSp macro="">
      <xdr:nvCxnSpPr>
        <xdr:cNvPr id="263" name="直線コネクタ 262"/>
        <xdr:cNvCxnSpPr/>
      </xdr:nvCxnSpPr>
      <xdr:spPr>
        <a:xfrm flipV="1">
          <a:off x="14401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87</xdr:row>
      <xdr:rowOff>10584</xdr:rowOff>
    </xdr:to>
    <xdr:cxnSp macro="">
      <xdr:nvCxnSpPr>
        <xdr:cNvPr id="266" name="直線コネクタ 265"/>
        <xdr:cNvCxnSpPr/>
      </xdr:nvCxnSpPr>
      <xdr:spPr>
        <a:xfrm flipV="1">
          <a:off x="13512800" y="147457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2" name="楕円 281"/>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3" name="テキスト ボックス 282"/>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本市の職員数は、下関市定員管理計画のもと毎年削減を実現しているが、全国より早い速度で人口減少が進んでおり、人口千人当たり職員数は、類似団体と比較すると依然として平均を大きく上回っている。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将来にわたって安定的に質の高い市民サービスを提供し、財政の健全化へ取り組むため、令和元年１２月に計画職員数を減とする定員管理計画の改定を行った。今後も、適正な定員の管理を行いながら、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26246</xdr:rowOff>
    </xdr:from>
    <xdr:to>
      <xdr:col>81</xdr:col>
      <xdr:colOff>44450</xdr:colOff>
      <xdr:row>66</xdr:row>
      <xdr:rowOff>50377</xdr:rowOff>
    </xdr:to>
    <xdr:cxnSp macro="">
      <xdr:nvCxnSpPr>
        <xdr:cNvPr id="320" name="直線コネクタ 319"/>
        <xdr:cNvCxnSpPr/>
      </xdr:nvCxnSpPr>
      <xdr:spPr>
        <a:xfrm flipV="1">
          <a:off x="16179800" y="113419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18204</xdr:rowOff>
    </xdr:from>
    <xdr:to>
      <xdr:col>77</xdr:col>
      <xdr:colOff>44450</xdr:colOff>
      <xdr:row>66</xdr:row>
      <xdr:rowOff>50377</xdr:rowOff>
    </xdr:to>
    <xdr:cxnSp macro="">
      <xdr:nvCxnSpPr>
        <xdr:cNvPr id="323" name="直線コネクタ 322"/>
        <xdr:cNvCxnSpPr/>
      </xdr:nvCxnSpPr>
      <xdr:spPr>
        <a:xfrm>
          <a:off x="15290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6138</xdr:rowOff>
    </xdr:from>
    <xdr:to>
      <xdr:col>72</xdr:col>
      <xdr:colOff>203200</xdr:colOff>
      <xdr:row>66</xdr:row>
      <xdr:rowOff>18204</xdr:rowOff>
    </xdr:to>
    <xdr:cxnSp macro="">
      <xdr:nvCxnSpPr>
        <xdr:cNvPr id="326" name="直線コネクタ 325"/>
        <xdr:cNvCxnSpPr/>
      </xdr:nvCxnSpPr>
      <xdr:spPr>
        <a:xfrm>
          <a:off x="14401800" y="113218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165523</xdr:rowOff>
    </xdr:from>
    <xdr:to>
      <xdr:col>68</xdr:col>
      <xdr:colOff>152400</xdr:colOff>
      <xdr:row>66</xdr:row>
      <xdr:rowOff>6138</xdr:rowOff>
    </xdr:to>
    <xdr:cxnSp macro="">
      <xdr:nvCxnSpPr>
        <xdr:cNvPr id="329" name="直線コネクタ 328"/>
        <xdr:cNvCxnSpPr/>
      </xdr:nvCxnSpPr>
      <xdr:spPr>
        <a:xfrm>
          <a:off x="13512800" y="11309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146896</xdr:rowOff>
    </xdr:from>
    <xdr:to>
      <xdr:col>81</xdr:col>
      <xdr:colOff>95250</xdr:colOff>
      <xdr:row>66</xdr:row>
      <xdr:rowOff>77046</xdr:rowOff>
    </xdr:to>
    <xdr:sp macro="" textlink="">
      <xdr:nvSpPr>
        <xdr:cNvPr id="339" name="楕円 338"/>
        <xdr:cNvSpPr/>
      </xdr:nvSpPr>
      <xdr:spPr>
        <a:xfrm>
          <a:off x="16967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42773</xdr:rowOff>
    </xdr:from>
    <xdr:ext cx="762000" cy="259045"/>
    <xdr:sp macro="" textlink="">
      <xdr:nvSpPr>
        <xdr:cNvPr id="340" name="定員管理の状況該当値テキスト"/>
        <xdr:cNvSpPr txBox="1"/>
      </xdr:nvSpPr>
      <xdr:spPr>
        <a:xfrm>
          <a:off x="17106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41" name="楕円 340"/>
        <xdr:cNvSpPr/>
      </xdr:nvSpPr>
      <xdr:spPr>
        <a:xfrm>
          <a:off x="16129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42" name="テキスト ボックス 341"/>
        <xdr:cNvSpPr txBox="1"/>
      </xdr:nvSpPr>
      <xdr:spPr>
        <a:xfrm>
          <a:off x="15798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138854</xdr:rowOff>
    </xdr:from>
    <xdr:to>
      <xdr:col>73</xdr:col>
      <xdr:colOff>44450</xdr:colOff>
      <xdr:row>66</xdr:row>
      <xdr:rowOff>69004</xdr:rowOff>
    </xdr:to>
    <xdr:sp macro="" textlink="">
      <xdr:nvSpPr>
        <xdr:cNvPr id="343" name="楕円 342"/>
        <xdr:cNvSpPr/>
      </xdr:nvSpPr>
      <xdr:spPr>
        <a:xfrm>
          <a:off x="15240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53781</xdr:rowOff>
    </xdr:from>
    <xdr:ext cx="762000" cy="259045"/>
    <xdr:sp macro="" textlink="">
      <xdr:nvSpPr>
        <xdr:cNvPr id="344" name="テキスト ボックス 343"/>
        <xdr:cNvSpPr txBox="1"/>
      </xdr:nvSpPr>
      <xdr:spPr>
        <a:xfrm>
          <a:off x="14909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126788</xdr:rowOff>
    </xdr:from>
    <xdr:to>
      <xdr:col>68</xdr:col>
      <xdr:colOff>203200</xdr:colOff>
      <xdr:row>66</xdr:row>
      <xdr:rowOff>56938</xdr:rowOff>
    </xdr:to>
    <xdr:sp macro="" textlink="">
      <xdr:nvSpPr>
        <xdr:cNvPr id="345" name="楕円 344"/>
        <xdr:cNvSpPr/>
      </xdr:nvSpPr>
      <xdr:spPr>
        <a:xfrm>
          <a:off x="14351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41715</xdr:rowOff>
    </xdr:from>
    <xdr:ext cx="762000" cy="259045"/>
    <xdr:sp macro="" textlink="">
      <xdr:nvSpPr>
        <xdr:cNvPr id="346" name="テキスト ボックス 345"/>
        <xdr:cNvSpPr txBox="1"/>
      </xdr:nvSpPr>
      <xdr:spPr>
        <a:xfrm>
          <a:off x="14020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114723</xdr:rowOff>
    </xdr:from>
    <xdr:to>
      <xdr:col>64</xdr:col>
      <xdr:colOff>152400</xdr:colOff>
      <xdr:row>66</xdr:row>
      <xdr:rowOff>44873</xdr:rowOff>
    </xdr:to>
    <xdr:sp macro="" textlink="">
      <xdr:nvSpPr>
        <xdr:cNvPr id="347" name="楕円 346"/>
        <xdr:cNvSpPr/>
      </xdr:nvSpPr>
      <xdr:spPr>
        <a:xfrm>
          <a:off x="13462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29650</xdr:rowOff>
    </xdr:from>
    <xdr:ext cx="762000" cy="259045"/>
    <xdr:sp macro="" textlink="">
      <xdr:nvSpPr>
        <xdr:cNvPr id="348" name="テキスト ボックス 347"/>
        <xdr:cNvSpPr txBox="1"/>
      </xdr:nvSpPr>
      <xdr:spPr>
        <a:xfrm>
          <a:off x="13131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分子では、主に元利償還金が</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億円増加したこと及び公営企業に要する準元利償還金が</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億円の増となったが、基準財政需要額に算入された公債費が</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億円の減となったため、全体では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億円の増となった。</a:t>
          </a:r>
        </a:p>
        <a:p>
          <a:r>
            <a:rPr kumimoji="1" lang="ja-JP" altLang="en-US" sz="1050">
              <a:latin typeface="ＭＳ Ｐゴシック" panose="020B0600070205080204" pitchFamily="50" charset="-128"/>
              <a:ea typeface="ＭＳ Ｐゴシック" panose="020B0600070205080204" pitchFamily="50" charset="-128"/>
            </a:rPr>
            <a:t>　分母では、普通交付税が増加したものの、臨時財政対策債の減少に伴い、標準財政規模が減少したため、全体では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億円の減となった。実質公債費率の単年度指数は</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％悪化した。また、</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か年平均は前年度と同率の</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交付税措置のある起債以外は借入額を抑制しており、長期的には緩やかではあるが好転すると見込んでいるが、普通交付税の合併算定替の縮減により、標準財政規模も減少すると見込まれるため、率については、一本算定とな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年度までは微増・微減の範囲で推移するものと考えている。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6096</xdr:rowOff>
    </xdr:to>
    <xdr:cxnSp macro="">
      <xdr:nvCxnSpPr>
        <xdr:cNvPr id="380" name="直線コネクタ 379"/>
        <xdr:cNvCxnSpPr/>
      </xdr:nvCxnSpPr>
      <xdr:spPr>
        <a:xfrm>
          <a:off x="16179800" y="720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25400</xdr:rowOff>
    </xdr:to>
    <xdr:cxnSp macro="">
      <xdr:nvCxnSpPr>
        <xdr:cNvPr id="383" name="直線コネクタ 382"/>
        <xdr:cNvCxnSpPr/>
      </xdr:nvCxnSpPr>
      <xdr:spPr>
        <a:xfrm flipV="1">
          <a:off x="15290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6" name="直線コネクタ 385"/>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44704</xdr:rowOff>
    </xdr:to>
    <xdr:cxnSp macro="">
      <xdr:nvCxnSpPr>
        <xdr:cNvPr id="389" name="直線コネクタ 388"/>
        <xdr:cNvCxnSpPr/>
      </xdr:nvCxnSpPr>
      <xdr:spPr>
        <a:xfrm flipV="1">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8" name="テキスト ボックス 40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分子では、一般会計等に係る地方債現在高の</a:t>
          </a:r>
          <a:r>
            <a:rPr kumimoji="1" lang="en-US" altLang="ja-JP" sz="1050">
              <a:latin typeface="ＭＳ Ｐゴシック" panose="020B0600070205080204" pitchFamily="50" charset="-128"/>
              <a:ea typeface="ＭＳ Ｐゴシック" panose="020B0600070205080204" pitchFamily="50" charset="-128"/>
            </a:rPr>
            <a:t>38.8</a:t>
          </a:r>
          <a:r>
            <a:rPr kumimoji="1" lang="ja-JP" altLang="en-US" sz="1050">
              <a:latin typeface="ＭＳ Ｐゴシック" panose="020B0600070205080204" pitchFamily="50" charset="-128"/>
              <a:ea typeface="ＭＳ Ｐゴシック" panose="020B0600070205080204" pitchFamily="50" charset="-128"/>
            </a:rPr>
            <a:t>億円の減及び退職手当負担見込額</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億円の増の影響により、将来負担額は</a:t>
          </a:r>
          <a:r>
            <a:rPr kumimoji="1" lang="en-US" altLang="ja-JP" sz="1050">
              <a:latin typeface="ＭＳ Ｐゴシック" panose="020B0600070205080204" pitchFamily="50" charset="-128"/>
              <a:ea typeface="ＭＳ Ｐゴシック" panose="020B0600070205080204" pitchFamily="50" charset="-128"/>
            </a:rPr>
            <a:t>66.2</a:t>
          </a:r>
          <a:r>
            <a:rPr kumimoji="1" lang="ja-JP" altLang="en-US" sz="1050">
              <a:latin typeface="ＭＳ Ｐゴシック" panose="020B0600070205080204" pitchFamily="50" charset="-128"/>
              <a:ea typeface="ＭＳ Ｐゴシック" panose="020B0600070205080204" pitchFamily="50" charset="-128"/>
            </a:rPr>
            <a:t>億円の減となった。また、充当可能財源等については、公害防止事業債、合併特例債等に係る基準財政需要額算入見込額は</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億円減となり、結果、分子全体では</a:t>
          </a:r>
          <a:r>
            <a:rPr kumimoji="1" lang="en-US" altLang="ja-JP" sz="1050">
              <a:latin typeface="ＭＳ Ｐゴシック" panose="020B0600070205080204" pitchFamily="50" charset="-128"/>
              <a:ea typeface="ＭＳ Ｐゴシック" panose="020B0600070205080204" pitchFamily="50" charset="-128"/>
            </a:rPr>
            <a:t>39.3</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将来負担比率は、分母の微減に対し、分子が大幅減となったため、前年度と比較すると</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％改善し、</a:t>
          </a:r>
          <a:r>
            <a:rPr kumimoji="1" lang="en-US" altLang="ja-JP" sz="1050">
              <a:latin typeface="ＭＳ Ｐゴシック" panose="020B0600070205080204" pitchFamily="50" charset="-128"/>
              <a:ea typeface="ＭＳ Ｐゴシック" panose="020B0600070205080204" pitchFamily="50" charset="-128"/>
            </a:rPr>
            <a:t>82.2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改善傾向にはあるが、類似標準団体を上回っている状況であり、今後とも財政の健全化に努める。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117179</xdr:rowOff>
    </xdr:from>
    <xdr:to>
      <xdr:col>81</xdr:col>
      <xdr:colOff>44450</xdr:colOff>
      <xdr:row>18</xdr:row>
      <xdr:rowOff>3641</xdr:rowOff>
    </xdr:to>
    <xdr:cxnSp macro="">
      <xdr:nvCxnSpPr>
        <xdr:cNvPr id="442" name="直線コネクタ 441"/>
        <xdr:cNvCxnSpPr/>
      </xdr:nvCxnSpPr>
      <xdr:spPr>
        <a:xfrm flipV="1">
          <a:off x="16179800" y="303182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3641</xdr:rowOff>
    </xdr:from>
    <xdr:to>
      <xdr:col>77</xdr:col>
      <xdr:colOff>44450</xdr:colOff>
      <xdr:row>18</xdr:row>
      <xdr:rowOff>97748</xdr:rowOff>
    </xdr:to>
    <xdr:cxnSp macro="">
      <xdr:nvCxnSpPr>
        <xdr:cNvPr id="445" name="直線コネクタ 444"/>
        <xdr:cNvCxnSpPr/>
      </xdr:nvCxnSpPr>
      <xdr:spPr>
        <a:xfrm flipV="1">
          <a:off x="15290800" y="308974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39031</xdr:rowOff>
    </xdr:from>
    <xdr:to>
      <xdr:col>72</xdr:col>
      <xdr:colOff>203200</xdr:colOff>
      <xdr:row>18</xdr:row>
      <xdr:rowOff>97748</xdr:rowOff>
    </xdr:to>
    <xdr:cxnSp macro="">
      <xdr:nvCxnSpPr>
        <xdr:cNvPr id="448" name="直線コネクタ 447"/>
        <xdr:cNvCxnSpPr/>
      </xdr:nvCxnSpPr>
      <xdr:spPr>
        <a:xfrm>
          <a:off x="14401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39031</xdr:rowOff>
    </xdr:from>
    <xdr:to>
      <xdr:col>68</xdr:col>
      <xdr:colOff>152400</xdr:colOff>
      <xdr:row>18</xdr:row>
      <xdr:rowOff>88900</xdr:rowOff>
    </xdr:to>
    <xdr:cxnSp macro="">
      <xdr:nvCxnSpPr>
        <xdr:cNvPr id="451" name="直線コネクタ 450"/>
        <xdr:cNvCxnSpPr/>
      </xdr:nvCxnSpPr>
      <xdr:spPr>
        <a:xfrm flipV="1">
          <a:off x="13512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66379</xdr:rowOff>
    </xdr:from>
    <xdr:to>
      <xdr:col>81</xdr:col>
      <xdr:colOff>95250</xdr:colOff>
      <xdr:row>17</xdr:row>
      <xdr:rowOff>167979</xdr:rowOff>
    </xdr:to>
    <xdr:sp macro="" textlink="">
      <xdr:nvSpPr>
        <xdr:cNvPr id="461" name="楕円 460"/>
        <xdr:cNvSpPr/>
      </xdr:nvSpPr>
      <xdr:spPr>
        <a:xfrm>
          <a:off x="169672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38456</xdr:rowOff>
    </xdr:from>
    <xdr:ext cx="762000" cy="259045"/>
    <xdr:sp macro="" textlink="">
      <xdr:nvSpPr>
        <xdr:cNvPr id="462" name="将来負担の状況該当値テキスト"/>
        <xdr:cNvSpPr txBox="1"/>
      </xdr:nvSpPr>
      <xdr:spPr>
        <a:xfrm>
          <a:off x="17106900" y="295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124291</xdr:rowOff>
    </xdr:from>
    <xdr:to>
      <xdr:col>77</xdr:col>
      <xdr:colOff>95250</xdr:colOff>
      <xdr:row>18</xdr:row>
      <xdr:rowOff>54441</xdr:rowOff>
    </xdr:to>
    <xdr:sp macro="" textlink="">
      <xdr:nvSpPr>
        <xdr:cNvPr id="463" name="楕円 462"/>
        <xdr:cNvSpPr/>
      </xdr:nvSpPr>
      <xdr:spPr>
        <a:xfrm>
          <a:off x="16129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39218</xdr:rowOff>
    </xdr:from>
    <xdr:ext cx="736600" cy="259045"/>
    <xdr:sp macro="" textlink="">
      <xdr:nvSpPr>
        <xdr:cNvPr id="464" name="テキスト ボックス 463"/>
        <xdr:cNvSpPr txBox="1"/>
      </xdr:nvSpPr>
      <xdr:spPr>
        <a:xfrm>
          <a:off x="15798800" y="312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46948</xdr:rowOff>
    </xdr:from>
    <xdr:to>
      <xdr:col>73</xdr:col>
      <xdr:colOff>44450</xdr:colOff>
      <xdr:row>18</xdr:row>
      <xdr:rowOff>148548</xdr:rowOff>
    </xdr:to>
    <xdr:sp macro="" textlink="">
      <xdr:nvSpPr>
        <xdr:cNvPr id="465" name="楕円 464"/>
        <xdr:cNvSpPr/>
      </xdr:nvSpPr>
      <xdr:spPr>
        <a:xfrm>
          <a:off x="15240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133325</xdr:rowOff>
    </xdr:from>
    <xdr:ext cx="762000" cy="259045"/>
    <xdr:sp macro="" textlink="">
      <xdr:nvSpPr>
        <xdr:cNvPr id="466" name="テキスト ボックス 465"/>
        <xdr:cNvSpPr txBox="1"/>
      </xdr:nvSpPr>
      <xdr:spPr>
        <a:xfrm>
          <a:off x="14909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159681</xdr:rowOff>
    </xdr:from>
    <xdr:to>
      <xdr:col>68</xdr:col>
      <xdr:colOff>203200</xdr:colOff>
      <xdr:row>18</xdr:row>
      <xdr:rowOff>89831</xdr:rowOff>
    </xdr:to>
    <xdr:sp macro="" textlink="">
      <xdr:nvSpPr>
        <xdr:cNvPr id="467" name="楕円 466"/>
        <xdr:cNvSpPr/>
      </xdr:nvSpPr>
      <xdr:spPr>
        <a:xfrm>
          <a:off x="14351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74608</xdr:rowOff>
    </xdr:from>
    <xdr:ext cx="762000" cy="259045"/>
    <xdr:sp macro="" textlink="">
      <xdr:nvSpPr>
        <xdr:cNvPr id="468" name="テキスト ボックス 467"/>
        <xdr:cNvSpPr txBox="1"/>
      </xdr:nvSpPr>
      <xdr:spPr>
        <a:xfrm>
          <a:off x="14020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69" name="楕円 468"/>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0" name="テキスト ボックス 469"/>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退職者数が昨年度を下回ったことに伴う退職手当の減少及び職員給の減少により、人件費に係る経常収支比率は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しかし、類似団体と比較すると、依然として平均を上回っていることから、定員管理計画を着実に実行し、引き続き人件費の削減に努める。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54610</xdr:rowOff>
    </xdr:to>
    <xdr:cxnSp macro="">
      <xdr:nvCxnSpPr>
        <xdr:cNvPr id="66" name="直線コネクタ 65"/>
        <xdr:cNvCxnSpPr/>
      </xdr:nvCxnSpPr>
      <xdr:spPr>
        <a:xfrm flipV="1">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54610</xdr:rowOff>
    </xdr:to>
    <xdr:cxnSp macro="">
      <xdr:nvCxnSpPr>
        <xdr:cNvPr id="69" name="直線コネクタ 68"/>
        <xdr:cNvCxnSpPr/>
      </xdr:nvCxnSpPr>
      <xdr:spPr>
        <a:xfrm>
          <a:off x="3098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54610</xdr:rowOff>
    </xdr:to>
    <xdr:cxnSp macro="">
      <xdr:nvCxnSpPr>
        <xdr:cNvPr id="72" name="直線コネクタ 71"/>
        <xdr:cNvCxnSpPr/>
      </xdr:nvCxnSpPr>
      <xdr:spPr>
        <a:xfrm flipV="1">
          <a:off x="2209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54610</xdr:rowOff>
    </xdr:to>
    <xdr:cxnSp macro="">
      <xdr:nvCxnSpPr>
        <xdr:cNvPr id="75" name="直線コネクタ 74"/>
        <xdr:cNvCxnSpPr/>
      </xdr:nvCxnSpPr>
      <xdr:spPr>
        <a:xfrm>
          <a:off x="1320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物件費充当特定財源である合併振興基金やしものせき水族館使用料の減により、物件費充当一般財源等が増加したため、物件費に係る経常収支比率は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類似団体と比較すると、平均を下回っているが、引き続き事務事業の見直しや歳入確保に努め、行財政運営の効率化を図る。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159657</xdr:rowOff>
    </xdr:to>
    <xdr:cxnSp macro="">
      <xdr:nvCxnSpPr>
        <xdr:cNvPr id="129" name="直線コネクタ 128"/>
        <xdr:cNvCxnSpPr/>
      </xdr:nvCxnSpPr>
      <xdr:spPr>
        <a:xfrm>
          <a:off x="15671800" y="2505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127000</xdr:rowOff>
    </xdr:to>
    <xdr:cxnSp macro="">
      <xdr:nvCxnSpPr>
        <xdr:cNvPr id="132" name="直線コネクタ 131"/>
        <xdr:cNvCxnSpPr/>
      </xdr:nvCxnSpPr>
      <xdr:spPr>
        <a:xfrm flipV="1">
          <a:off x="14782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5" name="直線コネクタ 134"/>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50800</xdr:rowOff>
    </xdr:to>
    <xdr:cxnSp macro="">
      <xdr:nvCxnSpPr>
        <xdr:cNvPr id="138" name="直線コネクタ 137"/>
        <xdr:cNvCxnSpPr/>
      </xdr:nvCxnSpPr>
      <xdr:spPr>
        <a:xfrm>
          <a:off x="13004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制度変更に伴う児童扶養手当の給付額の増加等により、扶助費に係る経常収支比率は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類似団体と比較すると、平均を下回る水準で推移しているが、今後も給付費、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148772</xdr:rowOff>
    </xdr:to>
    <xdr:cxnSp macro="">
      <xdr:nvCxnSpPr>
        <xdr:cNvPr id="192" name="直線コネクタ 191"/>
        <xdr:cNvCxnSpPr/>
      </xdr:nvCxnSpPr>
      <xdr:spPr>
        <a:xfrm>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116115</xdr:rowOff>
    </xdr:to>
    <xdr:cxnSp macro="">
      <xdr:nvCxnSpPr>
        <xdr:cNvPr id="195" name="直線コネクタ 194"/>
        <xdr:cNvCxnSpPr/>
      </xdr:nvCxnSpPr>
      <xdr:spPr>
        <a:xfrm>
          <a:off x="3098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8" name="直線コネクタ 197"/>
        <xdr:cNvCxnSpPr/>
      </xdr:nvCxnSpPr>
      <xdr:spPr>
        <a:xfrm flipV="1">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3" name="楕円 212"/>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4" name="テキスト ボックス 213"/>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繰出金（介護保険特別会計、渡船特別会計）の増加により、その他に係る経常収支比率は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類似団体と比較すると高齢化率が高く、今後もより進展することが見込まれることから、予防事業等を通じて給付費の抑制を図るなど、繰出金の増加に歯止めをかけるよう努める。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127000</xdr:rowOff>
    </xdr:to>
    <xdr:cxnSp macro="">
      <xdr:nvCxnSpPr>
        <xdr:cNvPr id="253" name="直線コネクタ 252"/>
        <xdr:cNvCxnSpPr/>
      </xdr:nvCxnSpPr>
      <xdr:spPr>
        <a:xfrm>
          <a:off x="15671800" y="1038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60</xdr:row>
      <xdr:rowOff>101600</xdr:rowOff>
    </xdr:to>
    <xdr:cxnSp macro="">
      <xdr:nvCxnSpPr>
        <xdr:cNvPr id="256" name="直線コネクタ 255"/>
        <xdr:cNvCxnSpPr/>
      </xdr:nvCxnSpPr>
      <xdr:spPr>
        <a:xfrm>
          <a:off x="14782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76200</xdr:rowOff>
    </xdr:to>
    <xdr:cxnSp macro="">
      <xdr:nvCxnSpPr>
        <xdr:cNvPr id="259" name="直線コネクタ 258"/>
        <xdr:cNvCxnSpPr/>
      </xdr:nvCxnSpPr>
      <xdr:spPr>
        <a:xfrm>
          <a:off x="13893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38100</xdr:rowOff>
    </xdr:to>
    <xdr:cxnSp macro="">
      <xdr:nvCxnSpPr>
        <xdr:cNvPr id="262" name="直線コネクタ 261"/>
        <xdr:cNvCxnSpPr/>
      </xdr:nvCxnSpPr>
      <xdr:spPr>
        <a:xfrm>
          <a:off x="13004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3"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6" name="楕円 275"/>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7" name="テキスト ボックス 276"/>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公共下水道事業会計補助金の減等により、補助費等に係る経常収支比率は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類似団体と比較すると、平均を下回っているが、今後も負担金、補助金の事業効果を検証し、見直しや廃止により行財政運営の効率化に努める。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69850</xdr:rowOff>
    </xdr:to>
    <xdr:cxnSp macro="">
      <xdr:nvCxnSpPr>
        <xdr:cNvPr id="314" name="直線コネクタ 313"/>
        <xdr:cNvCxnSpPr/>
      </xdr:nvCxnSpPr>
      <xdr:spPr>
        <a:xfrm flipV="1">
          <a:off x="15671800" y="572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92710</xdr:rowOff>
    </xdr:to>
    <xdr:cxnSp macro="">
      <xdr:nvCxnSpPr>
        <xdr:cNvPr id="317" name="直線コネクタ 316"/>
        <xdr:cNvCxnSpPr/>
      </xdr:nvCxnSpPr>
      <xdr:spPr>
        <a:xfrm flipV="1">
          <a:off x="14782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12700</xdr:rowOff>
    </xdr:to>
    <xdr:cxnSp macro="">
      <xdr:nvCxnSpPr>
        <xdr:cNvPr id="320" name="直線コネクタ 319"/>
        <xdr:cNvCxnSpPr/>
      </xdr:nvCxnSpPr>
      <xdr:spPr>
        <a:xfrm flipV="1">
          <a:off x="13893800" y="575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35560</xdr:rowOff>
    </xdr:to>
    <xdr:cxnSp macro="">
      <xdr:nvCxnSpPr>
        <xdr:cNvPr id="323" name="直線コネクタ 322"/>
        <xdr:cNvCxnSpPr/>
      </xdr:nvCxnSpPr>
      <xdr:spPr>
        <a:xfrm flipV="1">
          <a:off x="13004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xdr:rowOff>
    </xdr:from>
    <xdr:to>
      <xdr:col>82</xdr:col>
      <xdr:colOff>158750</xdr:colOff>
      <xdr:row>33</xdr:row>
      <xdr:rowOff>113030</xdr:rowOff>
    </xdr:to>
    <xdr:sp macro="" textlink="">
      <xdr:nvSpPr>
        <xdr:cNvPr id="333" name="楕円 332"/>
        <xdr:cNvSpPr/>
      </xdr:nvSpPr>
      <xdr:spPr>
        <a:xfrm>
          <a:off x="16459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27957</xdr:rowOff>
    </xdr:from>
    <xdr:ext cx="762000" cy="259045"/>
    <xdr:sp macro="" textlink="">
      <xdr:nvSpPr>
        <xdr:cNvPr id="334" name="補助費等該当値テキスト"/>
        <xdr:cNvSpPr txBox="1"/>
      </xdr:nvSpPr>
      <xdr:spPr>
        <a:xfrm>
          <a:off x="16598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5" name="楕円 334"/>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6" name="テキスト ボックス 335"/>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7" name="楕円 336"/>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8" name="テキスト ボックス 337"/>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9" name="楕円 338"/>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0" name="テキスト ボックス 339"/>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41" name="楕円 340"/>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2" name="テキスト ボックス 341"/>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据置期間の終了に伴い元金償還額が増となり、公債費に係る経常収支比率は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類似団体と比較すると、依然として平均を上回る水準で推移していることから、今後も新規借入額と元金償還額のバランスに配慮した予算編成を行い、公債費の抑制に努める。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157480</xdr:rowOff>
    </xdr:to>
    <xdr:cxnSp macro="">
      <xdr:nvCxnSpPr>
        <xdr:cNvPr id="375" name="直線コネクタ 374"/>
        <xdr:cNvCxnSpPr/>
      </xdr:nvCxnSpPr>
      <xdr:spPr>
        <a:xfrm>
          <a:off x="3987800" y="13827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111761</xdr:rowOff>
    </xdr:to>
    <xdr:cxnSp macro="">
      <xdr:nvCxnSpPr>
        <xdr:cNvPr id="378" name="直線コネクタ 377"/>
        <xdr:cNvCxnSpPr/>
      </xdr:nvCxnSpPr>
      <xdr:spPr>
        <a:xfrm>
          <a:off x="3098800" y="138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111761</xdr:rowOff>
    </xdr:to>
    <xdr:cxnSp macro="">
      <xdr:nvCxnSpPr>
        <xdr:cNvPr id="381" name="直線コネクタ 380"/>
        <xdr:cNvCxnSpPr/>
      </xdr:nvCxnSpPr>
      <xdr:spPr>
        <a:xfrm>
          <a:off x="2209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104139</xdr:rowOff>
    </xdr:to>
    <xdr:cxnSp macro="">
      <xdr:nvCxnSpPr>
        <xdr:cNvPr id="384" name="直線コネクタ 383"/>
        <xdr:cNvCxnSpPr/>
      </xdr:nvCxnSpPr>
      <xdr:spPr>
        <a:xfrm>
          <a:off x="1320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4" name="楕円 393"/>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5"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6" name="楕円 395"/>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7" name="テキスト ボックス 396"/>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8" name="楕円 397"/>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9" name="テキスト ボックス 398"/>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0" name="楕円 399"/>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1" name="テキスト ボックス 400"/>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22861</xdr:rowOff>
    </xdr:from>
    <xdr:to>
      <xdr:col>6</xdr:col>
      <xdr:colOff>171450</xdr:colOff>
      <xdr:row>80</xdr:row>
      <xdr:rowOff>124461</xdr:rowOff>
    </xdr:to>
    <xdr:sp macro="" textlink="">
      <xdr:nvSpPr>
        <xdr:cNvPr id="402" name="楕円 401"/>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109238</xdr:rowOff>
    </xdr:from>
    <xdr:ext cx="762000" cy="259045"/>
    <xdr:sp macro="" textlink="">
      <xdr:nvSpPr>
        <xdr:cNvPr id="403" name="テキスト ボックス 402"/>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人件費、補助費等が減少したものの、扶助費、物件費等がそれを上回って増加となったため、公債費以外に係る経常収支比率は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類似団体と比較すると、同水準で推移しているが、定員管理計画の実行や事務事業の見直し等により行財政運営の効率化を図り、経費削減に努める。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124713</xdr:rowOff>
    </xdr:to>
    <xdr:cxnSp macro="">
      <xdr:nvCxnSpPr>
        <xdr:cNvPr id="434" name="直線コネクタ 433"/>
        <xdr:cNvCxnSpPr/>
      </xdr:nvCxnSpPr>
      <xdr:spPr>
        <a:xfrm>
          <a:off x="15671800" y="13312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110998</xdr:rowOff>
    </xdr:to>
    <xdr:cxnSp macro="">
      <xdr:nvCxnSpPr>
        <xdr:cNvPr id="437" name="直線コネクタ 436"/>
        <xdr:cNvCxnSpPr/>
      </xdr:nvCxnSpPr>
      <xdr:spPr>
        <a:xfrm>
          <a:off x="14782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138430</xdr:rowOff>
    </xdr:to>
    <xdr:cxnSp macro="">
      <xdr:nvCxnSpPr>
        <xdr:cNvPr id="440" name="直線コネクタ 439"/>
        <xdr:cNvCxnSpPr/>
      </xdr:nvCxnSpPr>
      <xdr:spPr>
        <a:xfrm flipV="1">
          <a:off x="13893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138430</xdr:rowOff>
    </xdr:to>
    <xdr:cxnSp macro="">
      <xdr:nvCxnSpPr>
        <xdr:cNvPr id="443" name="直線コネクタ 442"/>
        <xdr:cNvCxnSpPr/>
      </xdr:nvCxnSpPr>
      <xdr:spPr>
        <a:xfrm>
          <a:off x="13004800" y="13198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3" name="楕円 452"/>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4"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5" name="楕円 45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6" name="テキスト ボックス 455"/>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8" name="テキスト ボックス 457"/>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9" name="楕円 45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60" name="テキスト ボックス 459"/>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1" name="楕円 460"/>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2" name="テキスト ボックス 46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156749</xdr:rowOff>
    </xdr:from>
    <xdr:to>
      <xdr:col>29</xdr:col>
      <xdr:colOff>127000</xdr:colOff>
      <xdr:row>12</xdr:row>
      <xdr:rowOff>35499</xdr:rowOff>
    </xdr:to>
    <xdr:cxnSp macro="">
      <xdr:nvCxnSpPr>
        <xdr:cNvPr id="48" name="直線コネクタ 47"/>
        <xdr:cNvCxnSpPr/>
      </xdr:nvCxnSpPr>
      <xdr:spPr bwMode="auto">
        <a:xfrm flipV="1">
          <a:off x="5003800" y="2090324"/>
          <a:ext cx="6477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35499</xdr:rowOff>
    </xdr:from>
    <xdr:to>
      <xdr:col>26</xdr:col>
      <xdr:colOff>50800</xdr:colOff>
      <xdr:row>12</xdr:row>
      <xdr:rowOff>35499</xdr:rowOff>
    </xdr:to>
    <xdr:cxnSp macro="">
      <xdr:nvCxnSpPr>
        <xdr:cNvPr id="51" name="直線コネクタ 50"/>
        <xdr:cNvCxnSpPr/>
      </xdr:nvCxnSpPr>
      <xdr:spPr bwMode="auto">
        <a:xfrm>
          <a:off x="4305300" y="2140524"/>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35499</xdr:rowOff>
    </xdr:from>
    <xdr:to>
      <xdr:col>22</xdr:col>
      <xdr:colOff>114300</xdr:colOff>
      <xdr:row>12</xdr:row>
      <xdr:rowOff>54747</xdr:rowOff>
    </xdr:to>
    <xdr:cxnSp macro="">
      <xdr:nvCxnSpPr>
        <xdr:cNvPr id="54" name="直線コネクタ 53"/>
        <xdr:cNvCxnSpPr/>
      </xdr:nvCxnSpPr>
      <xdr:spPr bwMode="auto">
        <a:xfrm flipV="1">
          <a:off x="36068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25121</xdr:rowOff>
    </xdr:from>
    <xdr:to>
      <xdr:col>18</xdr:col>
      <xdr:colOff>177800</xdr:colOff>
      <xdr:row>12</xdr:row>
      <xdr:rowOff>54747</xdr:rowOff>
    </xdr:to>
    <xdr:cxnSp macro="">
      <xdr:nvCxnSpPr>
        <xdr:cNvPr id="57" name="直線コネクタ 56"/>
        <xdr:cNvCxnSpPr/>
      </xdr:nvCxnSpPr>
      <xdr:spPr bwMode="auto">
        <a:xfrm>
          <a:off x="29083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105949</xdr:rowOff>
    </xdr:from>
    <xdr:to>
      <xdr:col>29</xdr:col>
      <xdr:colOff>177800</xdr:colOff>
      <xdr:row>12</xdr:row>
      <xdr:rowOff>36099</xdr:rowOff>
    </xdr:to>
    <xdr:sp macro="" textlink="">
      <xdr:nvSpPr>
        <xdr:cNvPr id="67" name="楕円 66"/>
        <xdr:cNvSpPr/>
      </xdr:nvSpPr>
      <xdr:spPr bwMode="auto">
        <a:xfrm>
          <a:off x="5600700" y="20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52626</xdr:rowOff>
    </xdr:from>
    <xdr:ext cx="762000" cy="259045"/>
    <xdr:sp macro="" textlink="">
      <xdr:nvSpPr>
        <xdr:cNvPr id="68" name="人口1人当たり決算額の推移該当値テキスト130"/>
        <xdr:cNvSpPr txBox="1"/>
      </xdr:nvSpPr>
      <xdr:spPr>
        <a:xfrm>
          <a:off x="5740400" y="19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156149</xdr:rowOff>
    </xdr:from>
    <xdr:to>
      <xdr:col>26</xdr:col>
      <xdr:colOff>101600</xdr:colOff>
      <xdr:row>12</xdr:row>
      <xdr:rowOff>86299</xdr:rowOff>
    </xdr:to>
    <xdr:sp macro="" textlink="">
      <xdr:nvSpPr>
        <xdr:cNvPr id="69" name="楕円 68"/>
        <xdr:cNvSpPr/>
      </xdr:nvSpPr>
      <xdr:spPr bwMode="auto">
        <a:xfrm>
          <a:off x="4953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96476</xdr:rowOff>
    </xdr:from>
    <xdr:ext cx="736600" cy="259045"/>
    <xdr:sp macro="" textlink="">
      <xdr:nvSpPr>
        <xdr:cNvPr id="70" name="テキスト ボックス 69"/>
        <xdr:cNvSpPr txBox="1"/>
      </xdr:nvSpPr>
      <xdr:spPr>
        <a:xfrm>
          <a:off x="4622800" y="185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156149</xdr:rowOff>
    </xdr:from>
    <xdr:to>
      <xdr:col>22</xdr:col>
      <xdr:colOff>165100</xdr:colOff>
      <xdr:row>12</xdr:row>
      <xdr:rowOff>86299</xdr:rowOff>
    </xdr:to>
    <xdr:sp macro="" textlink="">
      <xdr:nvSpPr>
        <xdr:cNvPr id="71" name="楕円 70"/>
        <xdr:cNvSpPr/>
      </xdr:nvSpPr>
      <xdr:spPr bwMode="auto">
        <a:xfrm>
          <a:off x="42545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96476</xdr:rowOff>
    </xdr:from>
    <xdr:ext cx="762000" cy="259045"/>
    <xdr:sp macro="" textlink="">
      <xdr:nvSpPr>
        <xdr:cNvPr id="72" name="テキスト ボックス 71"/>
        <xdr:cNvSpPr txBox="1"/>
      </xdr:nvSpPr>
      <xdr:spPr>
        <a:xfrm>
          <a:off x="39243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3947</xdr:rowOff>
    </xdr:from>
    <xdr:to>
      <xdr:col>19</xdr:col>
      <xdr:colOff>38100</xdr:colOff>
      <xdr:row>12</xdr:row>
      <xdr:rowOff>105547</xdr:rowOff>
    </xdr:to>
    <xdr:sp macro="" textlink="">
      <xdr:nvSpPr>
        <xdr:cNvPr id="73" name="楕円 72"/>
        <xdr:cNvSpPr/>
      </xdr:nvSpPr>
      <xdr:spPr bwMode="auto">
        <a:xfrm>
          <a:off x="35560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115724</xdr:rowOff>
    </xdr:from>
    <xdr:ext cx="762000" cy="259045"/>
    <xdr:sp macro="" textlink="">
      <xdr:nvSpPr>
        <xdr:cNvPr id="74" name="テキスト ボックス 73"/>
        <xdr:cNvSpPr txBox="1"/>
      </xdr:nvSpPr>
      <xdr:spPr>
        <a:xfrm>
          <a:off x="32258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145771</xdr:rowOff>
    </xdr:from>
    <xdr:to>
      <xdr:col>15</xdr:col>
      <xdr:colOff>101600</xdr:colOff>
      <xdr:row>12</xdr:row>
      <xdr:rowOff>75921</xdr:rowOff>
    </xdr:to>
    <xdr:sp macro="" textlink="">
      <xdr:nvSpPr>
        <xdr:cNvPr id="75" name="楕円 74"/>
        <xdr:cNvSpPr/>
      </xdr:nvSpPr>
      <xdr:spPr bwMode="auto">
        <a:xfrm>
          <a:off x="28575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86098</xdr:rowOff>
    </xdr:from>
    <xdr:ext cx="762000" cy="259045"/>
    <xdr:sp macro="" textlink="">
      <xdr:nvSpPr>
        <xdr:cNvPr id="76" name="テキスト ボックス 75"/>
        <xdr:cNvSpPr txBox="1"/>
      </xdr:nvSpPr>
      <xdr:spPr>
        <a:xfrm>
          <a:off x="25273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273487</xdr:rowOff>
    </xdr:from>
    <xdr:to>
      <xdr:col>29</xdr:col>
      <xdr:colOff>127000</xdr:colOff>
      <xdr:row>35</xdr:row>
      <xdr:rowOff>10323</xdr:rowOff>
    </xdr:to>
    <xdr:cxnSp macro="">
      <xdr:nvCxnSpPr>
        <xdr:cNvPr id="108" name="直線コネクタ 107"/>
        <xdr:cNvCxnSpPr/>
      </xdr:nvCxnSpPr>
      <xdr:spPr bwMode="auto">
        <a:xfrm flipV="1">
          <a:off x="5003800" y="6540937"/>
          <a:ext cx="6477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264663</xdr:rowOff>
    </xdr:from>
    <xdr:to>
      <xdr:col>26</xdr:col>
      <xdr:colOff>50800</xdr:colOff>
      <xdr:row>35</xdr:row>
      <xdr:rowOff>10323</xdr:rowOff>
    </xdr:to>
    <xdr:cxnSp macro="">
      <xdr:nvCxnSpPr>
        <xdr:cNvPr id="111" name="直線コネクタ 110"/>
        <xdr:cNvCxnSpPr/>
      </xdr:nvCxnSpPr>
      <xdr:spPr bwMode="auto">
        <a:xfrm>
          <a:off x="4305300" y="6532113"/>
          <a:ext cx="698500" cy="8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264663</xdr:rowOff>
    </xdr:from>
    <xdr:to>
      <xdr:col>22</xdr:col>
      <xdr:colOff>114300</xdr:colOff>
      <xdr:row>34</xdr:row>
      <xdr:rowOff>288529</xdr:rowOff>
    </xdr:to>
    <xdr:cxnSp macro="">
      <xdr:nvCxnSpPr>
        <xdr:cNvPr id="114" name="直線コネクタ 113"/>
        <xdr:cNvCxnSpPr/>
      </xdr:nvCxnSpPr>
      <xdr:spPr bwMode="auto">
        <a:xfrm flipV="1">
          <a:off x="3606800" y="6532113"/>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288529</xdr:rowOff>
    </xdr:from>
    <xdr:to>
      <xdr:col>18</xdr:col>
      <xdr:colOff>177800</xdr:colOff>
      <xdr:row>34</xdr:row>
      <xdr:rowOff>302473</xdr:rowOff>
    </xdr:to>
    <xdr:cxnSp macro="">
      <xdr:nvCxnSpPr>
        <xdr:cNvPr id="117" name="直線コネクタ 116"/>
        <xdr:cNvCxnSpPr/>
      </xdr:nvCxnSpPr>
      <xdr:spPr bwMode="auto">
        <a:xfrm flipV="1">
          <a:off x="2908300" y="6555979"/>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222687</xdr:rowOff>
    </xdr:from>
    <xdr:to>
      <xdr:col>29</xdr:col>
      <xdr:colOff>177800</xdr:colOff>
      <xdr:row>34</xdr:row>
      <xdr:rowOff>324287</xdr:rowOff>
    </xdr:to>
    <xdr:sp macro="" textlink="">
      <xdr:nvSpPr>
        <xdr:cNvPr id="127" name="楕円 126"/>
        <xdr:cNvSpPr/>
      </xdr:nvSpPr>
      <xdr:spPr bwMode="auto">
        <a:xfrm>
          <a:off x="5600700" y="649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67764</xdr:rowOff>
    </xdr:from>
    <xdr:ext cx="762000" cy="259045"/>
    <xdr:sp macro="" textlink="">
      <xdr:nvSpPr>
        <xdr:cNvPr id="128" name="人口1人当たり決算額の推移該当値テキスト445"/>
        <xdr:cNvSpPr txBox="1"/>
      </xdr:nvSpPr>
      <xdr:spPr>
        <a:xfrm>
          <a:off x="5740400" y="63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302423</xdr:rowOff>
    </xdr:from>
    <xdr:to>
      <xdr:col>26</xdr:col>
      <xdr:colOff>101600</xdr:colOff>
      <xdr:row>35</xdr:row>
      <xdr:rowOff>61123</xdr:rowOff>
    </xdr:to>
    <xdr:sp macro="" textlink="">
      <xdr:nvSpPr>
        <xdr:cNvPr id="129" name="楕円 128"/>
        <xdr:cNvSpPr/>
      </xdr:nvSpPr>
      <xdr:spPr bwMode="auto">
        <a:xfrm>
          <a:off x="4953000" y="656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71300</xdr:rowOff>
    </xdr:from>
    <xdr:ext cx="736600" cy="259045"/>
    <xdr:sp macro="" textlink="">
      <xdr:nvSpPr>
        <xdr:cNvPr id="130" name="テキスト ボックス 129"/>
        <xdr:cNvSpPr txBox="1"/>
      </xdr:nvSpPr>
      <xdr:spPr>
        <a:xfrm>
          <a:off x="4622800" y="63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213863</xdr:rowOff>
    </xdr:from>
    <xdr:to>
      <xdr:col>22</xdr:col>
      <xdr:colOff>165100</xdr:colOff>
      <xdr:row>34</xdr:row>
      <xdr:rowOff>315463</xdr:rowOff>
    </xdr:to>
    <xdr:sp macro="" textlink="">
      <xdr:nvSpPr>
        <xdr:cNvPr id="131" name="楕円 130"/>
        <xdr:cNvSpPr/>
      </xdr:nvSpPr>
      <xdr:spPr bwMode="auto">
        <a:xfrm>
          <a:off x="4254500" y="64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325640</xdr:rowOff>
    </xdr:from>
    <xdr:ext cx="762000" cy="259045"/>
    <xdr:sp macro="" textlink="">
      <xdr:nvSpPr>
        <xdr:cNvPr id="132" name="テキスト ボックス 131"/>
        <xdr:cNvSpPr txBox="1"/>
      </xdr:nvSpPr>
      <xdr:spPr>
        <a:xfrm>
          <a:off x="3924300" y="62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237729</xdr:rowOff>
    </xdr:from>
    <xdr:to>
      <xdr:col>19</xdr:col>
      <xdr:colOff>38100</xdr:colOff>
      <xdr:row>34</xdr:row>
      <xdr:rowOff>339329</xdr:rowOff>
    </xdr:to>
    <xdr:sp macro="" textlink="">
      <xdr:nvSpPr>
        <xdr:cNvPr id="133" name="楕円 132"/>
        <xdr:cNvSpPr/>
      </xdr:nvSpPr>
      <xdr:spPr bwMode="auto">
        <a:xfrm>
          <a:off x="35560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6606</xdr:rowOff>
    </xdr:from>
    <xdr:ext cx="762000" cy="259045"/>
    <xdr:sp macro="" textlink="">
      <xdr:nvSpPr>
        <xdr:cNvPr id="134" name="テキスト ボックス 133"/>
        <xdr:cNvSpPr txBox="1"/>
      </xdr:nvSpPr>
      <xdr:spPr>
        <a:xfrm>
          <a:off x="3225800" y="6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251673</xdr:rowOff>
    </xdr:from>
    <xdr:to>
      <xdr:col>15</xdr:col>
      <xdr:colOff>101600</xdr:colOff>
      <xdr:row>35</xdr:row>
      <xdr:rowOff>10373</xdr:rowOff>
    </xdr:to>
    <xdr:sp macro="" textlink="">
      <xdr:nvSpPr>
        <xdr:cNvPr id="135" name="楕円 134"/>
        <xdr:cNvSpPr/>
      </xdr:nvSpPr>
      <xdr:spPr bwMode="auto">
        <a:xfrm>
          <a:off x="28575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20550</xdr:rowOff>
    </xdr:from>
    <xdr:ext cx="762000" cy="259045"/>
    <xdr:sp macro="" textlink="">
      <xdr:nvSpPr>
        <xdr:cNvPr id="136" name="テキスト ボックス 135"/>
        <xdr:cNvSpPr txBox="1"/>
      </xdr:nvSpPr>
      <xdr:spPr>
        <a:xfrm>
          <a:off x="2527300" y="62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45669</xdr:rowOff>
    </xdr:from>
    <xdr:to>
      <xdr:col>24</xdr:col>
      <xdr:colOff>63500</xdr:colOff>
      <xdr:row>30</xdr:row>
      <xdr:rowOff>61519</xdr:rowOff>
    </xdr:to>
    <xdr:cxnSp macro="">
      <xdr:nvCxnSpPr>
        <xdr:cNvPr id="61" name="直線コネクタ 60"/>
        <xdr:cNvCxnSpPr/>
      </xdr:nvCxnSpPr>
      <xdr:spPr>
        <a:xfrm>
          <a:off x="3797300" y="5189169"/>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45669</xdr:rowOff>
    </xdr:from>
    <xdr:to>
      <xdr:col>19</xdr:col>
      <xdr:colOff>177800</xdr:colOff>
      <xdr:row>30</xdr:row>
      <xdr:rowOff>88913</xdr:rowOff>
    </xdr:to>
    <xdr:cxnSp macro="">
      <xdr:nvCxnSpPr>
        <xdr:cNvPr id="64" name="直線コネクタ 63"/>
        <xdr:cNvCxnSpPr/>
      </xdr:nvCxnSpPr>
      <xdr:spPr>
        <a:xfrm flipV="1">
          <a:off x="2908300" y="518916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30962</xdr:rowOff>
    </xdr:from>
    <xdr:to>
      <xdr:col>15</xdr:col>
      <xdr:colOff>50800</xdr:colOff>
      <xdr:row>30</xdr:row>
      <xdr:rowOff>88913</xdr:rowOff>
    </xdr:to>
    <xdr:cxnSp macro="">
      <xdr:nvCxnSpPr>
        <xdr:cNvPr id="67" name="直線コネクタ 66"/>
        <xdr:cNvCxnSpPr/>
      </xdr:nvCxnSpPr>
      <xdr:spPr>
        <a:xfrm>
          <a:off x="2019300" y="5174462"/>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30962</xdr:rowOff>
    </xdr:from>
    <xdr:to>
      <xdr:col>10</xdr:col>
      <xdr:colOff>114300</xdr:colOff>
      <xdr:row>30</xdr:row>
      <xdr:rowOff>105105</xdr:rowOff>
    </xdr:to>
    <xdr:cxnSp macro="">
      <xdr:nvCxnSpPr>
        <xdr:cNvPr id="70" name="直線コネクタ 69"/>
        <xdr:cNvCxnSpPr/>
      </xdr:nvCxnSpPr>
      <xdr:spPr>
        <a:xfrm flipV="1">
          <a:off x="1130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10719</xdr:rowOff>
    </xdr:from>
    <xdr:to>
      <xdr:col>24</xdr:col>
      <xdr:colOff>114300</xdr:colOff>
      <xdr:row>30</xdr:row>
      <xdr:rowOff>112319</xdr:rowOff>
    </xdr:to>
    <xdr:sp macro="" textlink="">
      <xdr:nvSpPr>
        <xdr:cNvPr id="80" name="楕円 79"/>
        <xdr:cNvSpPr/>
      </xdr:nvSpPr>
      <xdr:spPr>
        <a:xfrm>
          <a:off x="4584700" y="51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135196</xdr:rowOff>
    </xdr:from>
    <xdr:ext cx="534377" cy="259045"/>
    <xdr:sp macro="" textlink="">
      <xdr:nvSpPr>
        <xdr:cNvPr id="81" name="人件費該当値テキスト"/>
        <xdr:cNvSpPr txBox="1"/>
      </xdr:nvSpPr>
      <xdr:spPr>
        <a:xfrm>
          <a:off x="4686300" y="51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166319</xdr:rowOff>
    </xdr:from>
    <xdr:to>
      <xdr:col>20</xdr:col>
      <xdr:colOff>38100</xdr:colOff>
      <xdr:row>30</xdr:row>
      <xdr:rowOff>96469</xdr:rowOff>
    </xdr:to>
    <xdr:sp macro="" textlink="">
      <xdr:nvSpPr>
        <xdr:cNvPr id="82" name="楕円 81"/>
        <xdr:cNvSpPr/>
      </xdr:nvSpPr>
      <xdr:spPr>
        <a:xfrm>
          <a:off x="3746500" y="5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112996</xdr:rowOff>
    </xdr:from>
    <xdr:ext cx="534377" cy="259045"/>
    <xdr:sp macro="" textlink="">
      <xdr:nvSpPr>
        <xdr:cNvPr id="83" name="テキスト ボックス 82"/>
        <xdr:cNvSpPr txBox="1"/>
      </xdr:nvSpPr>
      <xdr:spPr>
        <a:xfrm>
          <a:off x="3530111" y="49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38113</xdr:rowOff>
    </xdr:from>
    <xdr:to>
      <xdr:col>15</xdr:col>
      <xdr:colOff>101600</xdr:colOff>
      <xdr:row>30</xdr:row>
      <xdr:rowOff>139713</xdr:rowOff>
    </xdr:to>
    <xdr:sp macro="" textlink="">
      <xdr:nvSpPr>
        <xdr:cNvPr id="84" name="楕円 83"/>
        <xdr:cNvSpPr/>
      </xdr:nvSpPr>
      <xdr:spPr>
        <a:xfrm>
          <a:off x="28575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156240</xdr:rowOff>
    </xdr:from>
    <xdr:ext cx="534377" cy="259045"/>
    <xdr:sp macro="" textlink="">
      <xdr:nvSpPr>
        <xdr:cNvPr id="85" name="テキスト ボックス 84"/>
        <xdr:cNvSpPr txBox="1"/>
      </xdr:nvSpPr>
      <xdr:spPr>
        <a:xfrm>
          <a:off x="2641111" y="4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151612</xdr:rowOff>
    </xdr:from>
    <xdr:to>
      <xdr:col>10</xdr:col>
      <xdr:colOff>165100</xdr:colOff>
      <xdr:row>30</xdr:row>
      <xdr:rowOff>81762</xdr:rowOff>
    </xdr:to>
    <xdr:sp macro="" textlink="">
      <xdr:nvSpPr>
        <xdr:cNvPr id="86" name="楕円 85"/>
        <xdr:cNvSpPr/>
      </xdr:nvSpPr>
      <xdr:spPr>
        <a:xfrm>
          <a:off x="1968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98289</xdr:rowOff>
    </xdr:from>
    <xdr:ext cx="534377" cy="259045"/>
    <xdr:sp macro="" textlink="">
      <xdr:nvSpPr>
        <xdr:cNvPr id="87" name="テキスト ボックス 86"/>
        <xdr:cNvSpPr txBox="1"/>
      </xdr:nvSpPr>
      <xdr:spPr>
        <a:xfrm>
          <a:off x="1752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54305</xdr:rowOff>
    </xdr:from>
    <xdr:to>
      <xdr:col>6</xdr:col>
      <xdr:colOff>38100</xdr:colOff>
      <xdr:row>30</xdr:row>
      <xdr:rowOff>155905</xdr:rowOff>
    </xdr:to>
    <xdr:sp macro="" textlink="">
      <xdr:nvSpPr>
        <xdr:cNvPr id="88" name="楕円 87"/>
        <xdr:cNvSpPr/>
      </xdr:nvSpPr>
      <xdr:spPr>
        <a:xfrm>
          <a:off x="1079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982</xdr:rowOff>
    </xdr:from>
    <xdr:ext cx="534377" cy="259045"/>
    <xdr:sp macro="" textlink="">
      <xdr:nvSpPr>
        <xdr:cNvPr id="89" name="テキスト ボックス 88"/>
        <xdr:cNvSpPr txBox="1"/>
      </xdr:nvSpPr>
      <xdr:spPr>
        <a:xfrm>
          <a:off x="863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42145</xdr:rowOff>
    </xdr:from>
    <xdr:to>
      <xdr:col>24</xdr:col>
      <xdr:colOff>63500</xdr:colOff>
      <xdr:row>55</xdr:row>
      <xdr:rowOff>89122</xdr:rowOff>
    </xdr:to>
    <xdr:cxnSp macro="">
      <xdr:nvCxnSpPr>
        <xdr:cNvPr id="119" name="直線コネクタ 118"/>
        <xdr:cNvCxnSpPr/>
      </xdr:nvCxnSpPr>
      <xdr:spPr>
        <a:xfrm flipV="1">
          <a:off x="3797300" y="9471895"/>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73520</xdr:rowOff>
    </xdr:from>
    <xdr:to>
      <xdr:col>19</xdr:col>
      <xdr:colOff>177800</xdr:colOff>
      <xdr:row>55</xdr:row>
      <xdr:rowOff>89122</xdr:rowOff>
    </xdr:to>
    <xdr:cxnSp macro="">
      <xdr:nvCxnSpPr>
        <xdr:cNvPr id="122" name="直線コネクタ 121"/>
        <xdr:cNvCxnSpPr/>
      </xdr:nvCxnSpPr>
      <xdr:spPr>
        <a:xfrm>
          <a:off x="2908300" y="950327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73520</xdr:rowOff>
    </xdr:from>
    <xdr:to>
      <xdr:col>15</xdr:col>
      <xdr:colOff>50800</xdr:colOff>
      <xdr:row>55</xdr:row>
      <xdr:rowOff>112268</xdr:rowOff>
    </xdr:to>
    <xdr:cxnSp macro="">
      <xdr:nvCxnSpPr>
        <xdr:cNvPr id="125" name="直線コネクタ 124"/>
        <xdr:cNvCxnSpPr/>
      </xdr:nvCxnSpPr>
      <xdr:spPr>
        <a:xfrm flipV="1">
          <a:off x="2019300" y="950327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112268</xdr:rowOff>
    </xdr:from>
    <xdr:to>
      <xdr:col>10</xdr:col>
      <xdr:colOff>114300</xdr:colOff>
      <xdr:row>55</xdr:row>
      <xdr:rowOff>160179</xdr:rowOff>
    </xdr:to>
    <xdr:cxnSp macro="">
      <xdr:nvCxnSpPr>
        <xdr:cNvPr id="128" name="直線コネクタ 127"/>
        <xdr:cNvCxnSpPr/>
      </xdr:nvCxnSpPr>
      <xdr:spPr>
        <a:xfrm flipV="1">
          <a:off x="1130300" y="9542018"/>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162795</xdr:rowOff>
    </xdr:from>
    <xdr:to>
      <xdr:col>24</xdr:col>
      <xdr:colOff>114300</xdr:colOff>
      <xdr:row>55</xdr:row>
      <xdr:rowOff>92945</xdr:rowOff>
    </xdr:to>
    <xdr:sp macro="" textlink="">
      <xdr:nvSpPr>
        <xdr:cNvPr id="138" name="楕円 137"/>
        <xdr:cNvSpPr/>
      </xdr:nvSpPr>
      <xdr:spPr>
        <a:xfrm>
          <a:off x="4584700" y="94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14222</xdr:rowOff>
    </xdr:from>
    <xdr:ext cx="534377" cy="259045"/>
    <xdr:sp macro="" textlink="">
      <xdr:nvSpPr>
        <xdr:cNvPr id="139" name="物件費該当値テキスト"/>
        <xdr:cNvSpPr txBox="1"/>
      </xdr:nvSpPr>
      <xdr:spPr>
        <a:xfrm>
          <a:off x="4686300" y="92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38322</xdr:rowOff>
    </xdr:from>
    <xdr:to>
      <xdr:col>20</xdr:col>
      <xdr:colOff>38100</xdr:colOff>
      <xdr:row>55</xdr:row>
      <xdr:rowOff>139922</xdr:rowOff>
    </xdr:to>
    <xdr:sp macro="" textlink="">
      <xdr:nvSpPr>
        <xdr:cNvPr id="140" name="楕円 139"/>
        <xdr:cNvSpPr/>
      </xdr:nvSpPr>
      <xdr:spPr>
        <a:xfrm>
          <a:off x="3746500" y="94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156449</xdr:rowOff>
    </xdr:from>
    <xdr:ext cx="534377" cy="259045"/>
    <xdr:sp macro="" textlink="">
      <xdr:nvSpPr>
        <xdr:cNvPr id="141" name="テキスト ボックス 140"/>
        <xdr:cNvSpPr txBox="1"/>
      </xdr:nvSpPr>
      <xdr:spPr>
        <a:xfrm>
          <a:off x="3530111" y="9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22720</xdr:rowOff>
    </xdr:from>
    <xdr:to>
      <xdr:col>15</xdr:col>
      <xdr:colOff>101600</xdr:colOff>
      <xdr:row>55</xdr:row>
      <xdr:rowOff>124320</xdr:rowOff>
    </xdr:to>
    <xdr:sp macro="" textlink="">
      <xdr:nvSpPr>
        <xdr:cNvPr id="142" name="楕円 141"/>
        <xdr:cNvSpPr/>
      </xdr:nvSpPr>
      <xdr:spPr>
        <a:xfrm>
          <a:off x="2857500" y="94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140847</xdr:rowOff>
    </xdr:from>
    <xdr:ext cx="534377" cy="259045"/>
    <xdr:sp macro="" textlink="">
      <xdr:nvSpPr>
        <xdr:cNvPr id="143" name="テキスト ボックス 142"/>
        <xdr:cNvSpPr txBox="1"/>
      </xdr:nvSpPr>
      <xdr:spPr>
        <a:xfrm>
          <a:off x="2641111" y="92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61468</xdr:rowOff>
    </xdr:from>
    <xdr:to>
      <xdr:col>10</xdr:col>
      <xdr:colOff>165100</xdr:colOff>
      <xdr:row>55</xdr:row>
      <xdr:rowOff>163068</xdr:rowOff>
    </xdr:to>
    <xdr:sp macro="" textlink="">
      <xdr:nvSpPr>
        <xdr:cNvPr id="144" name="楕円 143"/>
        <xdr:cNvSpPr/>
      </xdr:nvSpPr>
      <xdr:spPr>
        <a:xfrm>
          <a:off x="1968500" y="94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8145</xdr:rowOff>
    </xdr:from>
    <xdr:ext cx="534377" cy="259045"/>
    <xdr:sp macro="" textlink="">
      <xdr:nvSpPr>
        <xdr:cNvPr id="145" name="テキスト ボックス 144"/>
        <xdr:cNvSpPr txBox="1"/>
      </xdr:nvSpPr>
      <xdr:spPr>
        <a:xfrm>
          <a:off x="1752111" y="92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109379</xdr:rowOff>
    </xdr:from>
    <xdr:to>
      <xdr:col>6</xdr:col>
      <xdr:colOff>38100</xdr:colOff>
      <xdr:row>56</xdr:row>
      <xdr:rowOff>39529</xdr:rowOff>
    </xdr:to>
    <xdr:sp macro="" textlink="">
      <xdr:nvSpPr>
        <xdr:cNvPr id="146" name="楕円 145"/>
        <xdr:cNvSpPr/>
      </xdr:nvSpPr>
      <xdr:spPr>
        <a:xfrm>
          <a:off x="1079500" y="95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56056</xdr:rowOff>
    </xdr:from>
    <xdr:ext cx="534377" cy="259045"/>
    <xdr:sp macro="" textlink="">
      <xdr:nvSpPr>
        <xdr:cNvPr id="147" name="テキスト ボックス 146"/>
        <xdr:cNvSpPr txBox="1"/>
      </xdr:nvSpPr>
      <xdr:spPr>
        <a:xfrm>
          <a:off x="863111" y="93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72517</xdr:rowOff>
    </xdr:from>
    <xdr:to>
      <xdr:col>24</xdr:col>
      <xdr:colOff>63500</xdr:colOff>
      <xdr:row>75</xdr:row>
      <xdr:rowOff>84582</xdr:rowOff>
    </xdr:to>
    <xdr:cxnSp macro="">
      <xdr:nvCxnSpPr>
        <xdr:cNvPr id="176" name="直線コネクタ 175"/>
        <xdr:cNvCxnSpPr/>
      </xdr:nvCxnSpPr>
      <xdr:spPr>
        <a:xfrm>
          <a:off x="3797300" y="1293126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72517</xdr:rowOff>
    </xdr:from>
    <xdr:to>
      <xdr:col>19</xdr:col>
      <xdr:colOff>177800</xdr:colOff>
      <xdr:row>75</xdr:row>
      <xdr:rowOff>120777</xdr:rowOff>
    </xdr:to>
    <xdr:cxnSp macro="">
      <xdr:nvCxnSpPr>
        <xdr:cNvPr id="179" name="直線コネクタ 178"/>
        <xdr:cNvCxnSpPr/>
      </xdr:nvCxnSpPr>
      <xdr:spPr>
        <a:xfrm flipV="1">
          <a:off x="2908300" y="12931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84963</xdr:rowOff>
    </xdr:from>
    <xdr:to>
      <xdr:col>15</xdr:col>
      <xdr:colOff>50800</xdr:colOff>
      <xdr:row>75</xdr:row>
      <xdr:rowOff>120777</xdr:rowOff>
    </xdr:to>
    <xdr:cxnSp macro="">
      <xdr:nvCxnSpPr>
        <xdr:cNvPr id="182" name="直線コネクタ 181"/>
        <xdr:cNvCxnSpPr/>
      </xdr:nvCxnSpPr>
      <xdr:spPr>
        <a:xfrm>
          <a:off x="2019300" y="1294371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84963</xdr:rowOff>
    </xdr:from>
    <xdr:to>
      <xdr:col>10</xdr:col>
      <xdr:colOff>114300</xdr:colOff>
      <xdr:row>75</xdr:row>
      <xdr:rowOff>100203</xdr:rowOff>
    </xdr:to>
    <xdr:cxnSp macro="">
      <xdr:nvCxnSpPr>
        <xdr:cNvPr id="185" name="直線コネクタ 184"/>
        <xdr:cNvCxnSpPr/>
      </xdr:nvCxnSpPr>
      <xdr:spPr>
        <a:xfrm flipV="1">
          <a:off x="1130300" y="1294371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33782</xdr:rowOff>
    </xdr:from>
    <xdr:to>
      <xdr:col>24</xdr:col>
      <xdr:colOff>114300</xdr:colOff>
      <xdr:row>75</xdr:row>
      <xdr:rowOff>135382</xdr:rowOff>
    </xdr:to>
    <xdr:sp macro="" textlink="">
      <xdr:nvSpPr>
        <xdr:cNvPr id="195" name="楕円 194"/>
        <xdr:cNvSpPr/>
      </xdr:nvSpPr>
      <xdr:spPr>
        <a:xfrm>
          <a:off x="4584700" y="12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56659</xdr:rowOff>
    </xdr:from>
    <xdr:ext cx="469744" cy="259045"/>
    <xdr:sp macro="" textlink="">
      <xdr:nvSpPr>
        <xdr:cNvPr id="196" name="維持補修費該当値テキスト"/>
        <xdr:cNvSpPr txBox="1"/>
      </xdr:nvSpPr>
      <xdr:spPr>
        <a:xfrm>
          <a:off x="4686300"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21717</xdr:rowOff>
    </xdr:from>
    <xdr:to>
      <xdr:col>20</xdr:col>
      <xdr:colOff>38100</xdr:colOff>
      <xdr:row>75</xdr:row>
      <xdr:rowOff>123317</xdr:rowOff>
    </xdr:to>
    <xdr:sp macro="" textlink="">
      <xdr:nvSpPr>
        <xdr:cNvPr id="197" name="楕円 196"/>
        <xdr:cNvSpPr/>
      </xdr:nvSpPr>
      <xdr:spPr>
        <a:xfrm>
          <a:off x="3746500" y="12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139844</xdr:rowOff>
    </xdr:from>
    <xdr:ext cx="469744" cy="259045"/>
    <xdr:sp macro="" textlink="">
      <xdr:nvSpPr>
        <xdr:cNvPr id="198" name="テキスト ボックス 197"/>
        <xdr:cNvSpPr txBox="1"/>
      </xdr:nvSpPr>
      <xdr:spPr>
        <a:xfrm>
          <a:off x="3562428" y="126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69977</xdr:rowOff>
    </xdr:from>
    <xdr:to>
      <xdr:col>15</xdr:col>
      <xdr:colOff>101600</xdr:colOff>
      <xdr:row>76</xdr:row>
      <xdr:rowOff>127</xdr:rowOff>
    </xdr:to>
    <xdr:sp macro="" textlink="">
      <xdr:nvSpPr>
        <xdr:cNvPr id="199" name="楕円 198"/>
        <xdr:cNvSpPr/>
      </xdr:nvSpPr>
      <xdr:spPr>
        <a:xfrm>
          <a:off x="2857500" y="129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16654</xdr:rowOff>
    </xdr:from>
    <xdr:ext cx="469744" cy="259045"/>
    <xdr:sp macro="" textlink="">
      <xdr:nvSpPr>
        <xdr:cNvPr id="200" name="テキスト ボックス 199"/>
        <xdr:cNvSpPr txBox="1"/>
      </xdr:nvSpPr>
      <xdr:spPr>
        <a:xfrm>
          <a:off x="2673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34163</xdr:rowOff>
    </xdr:from>
    <xdr:to>
      <xdr:col>10</xdr:col>
      <xdr:colOff>165100</xdr:colOff>
      <xdr:row>75</xdr:row>
      <xdr:rowOff>135763</xdr:rowOff>
    </xdr:to>
    <xdr:sp macro="" textlink="">
      <xdr:nvSpPr>
        <xdr:cNvPr id="201" name="楕円 200"/>
        <xdr:cNvSpPr/>
      </xdr:nvSpPr>
      <xdr:spPr>
        <a:xfrm>
          <a:off x="1968500" y="12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152290</xdr:rowOff>
    </xdr:from>
    <xdr:ext cx="469744" cy="259045"/>
    <xdr:sp macro="" textlink="">
      <xdr:nvSpPr>
        <xdr:cNvPr id="202" name="テキスト ボックス 201"/>
        <xdr:cNvSpPr txBox="1"/>
      </xdr:nvSpPr>
      <xdr:spPr>
        <a:xfrm>
          <a:off x="1784428" y="126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49403</xdr:rowOff>
    </xdr:from>
    <xdr:to>
      <xdr:col>6</xdr:col>
      <xdr:colOff>38100</xdr:colOff>
      <xdr:row>75</xdr:row>
      <xdr:rowOff>151003</xdr:rowOff>
    </xdr:to>
    <xdr:sp macro="" textlink="">
      <xdr:nvSpPr>
        <xdr:cNvPr id="203" name="楕円 202"/>
        <xdr:cNvSpPr/>
      </xdr:nvSpPr>
      <xdr:spPr>
        <a:xfrm>
          <a:off x="1079500" y="12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167530</xdr:rowOff>
    </xdr:from>
    <xdr:ext cx="469744" cy="259045"/>
    <xdr:sp macro="" textlink="">
      <xdr:nvSpPr>
        <xdr:cNvPr id="204" name="テキスト ボックス 203"/>
        <xdr:cNvSpPr txBox="1"/>
      </xdr:nvSpPr>
      <xdr:spPr>
        <a:xfrm>
          <a:off x="895428" y="126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151676</xdr:rowOff>
    </xdr:from>
    <xdr:to>
      <xdr:col>24</xdr:col>
      <xdr:colOff>63500</xdr:colOff>
      <xdr:row>96</xdr:row>
      <xdr:rowOff>26136</xdr:rowOff>
    </xdr:to>
    <xdr:cxnSp macro="">
      <xdr:nvCxnSpPr>
        <xdr:cNvPr id="234" name="直線コネクタ 233"/>
        <xdr:cNvCxnSpPr/>
      </xdr:nvCxnSpPr>
      <xdr:spPr>
        <a:xfrm flipV="1">
          <a:off x="3797300" y="16439426"/>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2209</xdr:rowOff>
    </xdr:from>
    <xdr:to>
      <xdr:col>19</xdr:col>
      <xdr:colOff>177800</xdr:colOff>
      <xdr:row>96</xdr:row>
      <xdr:rowOff>26136</xdr:rowOff>
    </xdr:to>
    <xdr:cxnSp macro="">
      <xdr:nvCxnSpPr>
        <xdr:cNvPr id="237" name="直線コネクタ 236"/>
        <xdr:cNvCxnSpPr/>
      </xdr:nvCxnSpPr>
      <xdr:spPr>
        <a:xfrm>
          <a:off x="2908300" y="1646140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168999</xdr:rowOff>
    </xdr:from>
    <xdr:to>
      <xdr:col>15</xdr:col>
      <xdr:colOff>50800</xdr:colOff>
      <xdr:row>96</xdr:row>
      <xdr:rowOff>2209</xdr:rowOff>
    </xdr:to>
    <xdr:cxnSp macro="">
      <xdr:nvCxnSpPr>
        <xdr:cNvPr id="240" name="直線コネクタ 239"/>
        <xdr:cNvCxnSpPr/>
      </xdr:nvCxnSpPr>
      <xdr:spPr>
        <a:xfrm>
          <a:off x="2019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168999</xdr:rowOff>
    </xdr:from>
    <xdr:to>
      <xdr:col>10</xdr:col>
      <xdr:colOff>114300</xdr:colOff>
      <xdr:row>96</xdr:row>
      <xdr:rowOff>70816</xdr:rowOff>
    </xdr:to>
    <xdr:cxnSp macro="">
      <xdr:nvCxnSpPr>
        <xdr:cNvPr id="243" name="直線コネクタ 242"/>
        <xdr:cNvCxnSpPr/>
      </xdr:nvCxnSpPr>
      <xdr:spPr>
        <a:xfrm flipV="1">
          <a:off x="1130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100876</xdr:rowOff>
    </xdr:from>
    <xdr:to>
      <xdr:col>24</xdr:col>
      <xdr:colOff>114300</xdr:colOff>
      <xdr:row>96</xdr:row>
      <xdr:rowOff>31026</xdr:rowOff>
    </xdr:to>
    <xdr:sp macro="" textlink="">
      <xdr:nvSpPr>
        <xdr:cNvPr id="253" name="楕円 252"/>
        <xdr:cNvSpPr/>
      </xdr:nvSpPr>
      <xdr:spPr>
        <a:xfrm>
          <a:off x="4584700" y="16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79303</xdr:rowOff>
    </xdr:from>
    <xdr:ext cx="599010" cy="259045"/>
    <xdr:sp macro="" textlink="">
      <xdr:nvSpPr>
        <xdr:cNvPr id="254" name="扶助費該当値テキスト"/>
        <xdr:cNvSpPr txBox="1"/>
      </xdr:nvSpPr>
      <xdr:spPr>
        <a:xfrm>
          <a:off x="4686300" y="163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146786</xdr:rowOff>
    </xdr:from>
    <xdr:to>
      <xdr:col>20</xdr:col>
      <xdr:colOff>38100</xdr:colOff>
      <xdr:row>96</xdr:row>
      <xdr:rowOff>76936</xdr:rowOff>
    </xdr:to>
    <xdr:sp macro="" textlink="">
      <xdr:nvSpPr>
        <xdr:cNvPr id="255" name="楕円 254"/>
        <xdr:cNvSpPr/>
      </xdr:nvSpPr>
      <xdr:spPr>
        <a:xfrm>
          <a:off x="37465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68063</xdr:rowOff>
    </xdr:from>
    <xdr:ext cx="599010" cy="259045"/>
    <xdr:sp macro="" textlink="">
      <xdr:nvSpPr>
        <xdr:cNvPr id="256" name="テキスト ボックス 255"/>
        <xdr:cNvSpPr txBox="1"/>
      </xdr:nvSpPr>
      <xdr:spPr>
        <a:xfrm>
          <a:off x="3497795" y="165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122859</xdr:rowOff>
    </xdr:from>
    <xdr:to>
      <xdr:col>15</xdr:col>
      <xdr:colOff>101600</xdr:colOff>
      <xdr:row>96</xdr:row>
      <xdr:rowOff>53009</xdr:rowOff>
    </xdr:to>
    <xdr:sp macro="" textlink="">
      <xdr:nvSpPr>
        <xdr:cNvPr id="257" name="楕円 256"/>
        <xdr:cNvSpPr/>
      </xdr:nvSpPr>
      <xdr:spPr>
        <a:xfrm>
          <a:off x="2857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44136</xdr:rowOff>
    </xdr:from>
    <xdr:ext cx="599010" cy="259045"/>
    <xdr:sp macro="" textlink="">
      <xdr:nvSpPr>
        <xdr:cNvPr id="258" name="テキスト ボックス 257"/>
        <xdr:cNvSpPr txBox="1"/>
      </xdr:nvSpPr>
      <xdr:spPr>
        <a:xfrm>
          <a:off x="2608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118199</xdr:rowOff>
    </xdr:from>
    <xdr:to>
      <xdr:col>10</xdr:col>
      <xdr:colOff>165100</xdr:colOff>
      <xdr:row>96</xdr:row>
      <xdr:rowOff>48349</xdr:rowOff>
    </xdr:to>
    <xdr:sp macro="" textlink="">
      <xdr:nvSpPr>
        <xdr:cNvPr id="259" name="楕円 258"/>
        <xdr:cNvSpPr/>
      </xdr:nvSpPr>
      <xdr:spPr>
        <a:xfrm>
          <a:off x="1968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39476</xdr:rowOff>
    </xdr:from>
    <xdr:ext cx="599010" cy="259045"/>
    <xdr:sp macro="" textlink="">
      <xdr:nvSpPr>
        <xdr:cNvPr id="260" name="テキスト ボックス 259"/>
        <xdr:cNvSpPr txBox="1"/>
      </xdr:nvSpPr>
      <xdr:spPr>
        <a:xfrm>
          <a:off x="1719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20016</xdr:rowOff>
    </xdr:from>
    <xdr:to>
      <xdr:col>6</xdr:col>
      <xdr:colOff>38100</xdr:colOff>
      <xdr:row>96</xdr:row>
      <xdr:rowOff>121616</xdr:rowOff>
    </xdr:to>
    <xdr:sp macro="" textlink="">
      <xdr:nvSpPr>
        <xdr:cNvPr id="261" name="楕円 260"/>
        <xdr:cNvSpPr/>
      </xdr:nvSpPr>
      <xdr:spPr>
        <a:xfrm>
          <a:off x="1079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112743</xdr:rowOff>
    </xdr:from>
    <xdr:ext cx="534377" cy="259045"/>
    <xdr:sp macro="" textlink="">
      <xdr:nvSpPr>
        <xdr:cNvPr id="262" name="テキスト ボックス 261"/>
        <xdr:cNvSpPr txBox="1"/>
      </xdr:nvSpPr>
      <xdr:spPr>
        <a:xfrm>
          <a:off x="863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112954</xdr:rowOff>
    </xdr:from>
    <xdr:to>
      <xdr:col>55</xdr:col>
      <xdr:colOff>0</xdr:colOff>
      <xdr:row>37</xdr:row>
      <xdr:rowOff>115011</xdr:rowOff>
    </xdr:to>
    <xdr:cxnSp macro="">
      <xdr:nvCxnSpPr>
        <xdr:cNvPr id="290" name="直線コネクタ 289"/>
        <xdr:cNvCxnSpPr/>
      </xdr:nvCxnSpPr>
      <xdr:spPr>
        <a:xfrm>
          <a:off x="9639300" y="645660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74092</xdr:rowOff>
    </xdr:from>
    <xdr:to>
      <xdr:col>50</xdr:col>
      <xdr:colOff>114300</xdr:colOff>
      <xdr:row>37</xdr:row>
      <xdr:rowOff>112954</xdr:rowOff>
    </xdr:to>
    <xdr:cxnSp macro="">
      <xdr:nvCxnSpPr>
        <xdr:cNvPr id="293" name="直線コネクタ 292"/>
        <xdr:cNvCxnSpPr/>
      </xdr:nvCxnSpPr>
      <xdr:spPr>
        <a:xfrm>
          <a:off x="8750300" y="64177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32075</xdr:rowOff>
    </xdr:from>
    <xdr:to>
      <xdr:col>45</xdr:col>
      <xdr:colOff>177800</xdr:colOff>
      <xdr:row>37</xdr:row>
      <xdr:rowOff>74092</xdr:rowOff>
    </xdr:to>
    <xdr:cxnSp macro="">
      <xdr:nvCxnSpPr>
        <xdr:cNvPr id="296" name="直線コネクタ 295"/>
        <xdr:cNvCxnSpPr/>
      </xdr:nvCxnSpPr>
      <xdr:spPr>
        <a:xfrm>
          <a:off x="7861300" y="6375725"/>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92517</xdr:rowOff>
    </xdr:from>
    <xdr:to>
      <xdr:col>41</xdr:col>
      <xdr:colOff>50800</xdr:colOff>
      <xdr:row>37</xdr:row>
      <xdr:rowOff>32075</xdr:rowOff>
    </xdr:to>
    <xdr:cxnSp macro="">
      <xdr:nvCxnSpPr>
        <xdr:cNvPr id="299" name="直線コネクタ 298"/>
        <xdr:cNvCxnSpPr/>
      </xdr:nvCxnSpPr>
      <xdr:spPr>
        <a:xfrm>
          <a:off x="6972300" y="6264717"/>
          <a:ext cx="8890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09" name="楕円 308"/>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42638</xdr:rowOff>
    </xdr:from>
    <xdr:ext cx="534377" cy="259045"/>
    <xdr:sp macro="" textlink="">
      <xdr:nvSpPr>
        <xdr:cNvPr id="310" name="補助費等該当値テキスト"/>
        <xdr:cNvSpPr txBox="1"/>
      </xdr:nvSpPr>
      <xdr:spPr>
        <a:xfrm>
          <a:off x="10528300"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62154</xdr:rowOff>
    </xdr:from>
    <xdr:to>
      <xdr:col>50</xdr:col>
      <xdr:colOff>165100</xdr:colOff>
      <xdr:row>37</xdr:row>
      <xdr:rowOff>163754</xdr:rowOff>
    </xdr:to>
    <xdr:sp macro="" textlink="">
      <xdr:nvSpPr>
        <xdr:cNvPr id="311" name="楕円 310"/>
        <xdr:cNvSpPr/>
      </xdr:nvSpPr>
      <xdr:spPr>
        <a:xfrm>
          <a:off x="9588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154881</xdr:rowOff>
    </xdr:from>
    <xdr:ext cx="534377" cy="259045"/>
    <xdr:sp macro="" textlink="">
      <xdr:nvSpPr>
        <xdr:cNvPr id="312" name="テキスト ボックス 311"/>
        <xdr:cNvSpPr txBox="1"/>
      </xdr:nvSpPr>
      <xdr:spPr>
        <a:xfrm>
          <a:off x="9372111" y="64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23292</xdr:rowOff>
    </xdr:from>
    <xdr:to>
      <xdr:col>46</xdr:col>
      <xdr:colOff>38100</xdr:colOff>
      <xdr:row>37</xdr:row>
      <xdr:rowOff>124892</xdr:rowOff>
    </xdr:to>
    <xdr:sp macro="" textlink="">
      <xdr:nvSpPr>
        <xdr:cNvPr id="313" name="楕円 312"/>
        <xdr:cNvSpPr/>
      </xdr:nvSpPr>
      <xdr:spPr>
        <a:xfrm>
          <a:off x="8699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141419</xdr:rowOff>
    </xdr:from>
    <xdr:ext cx="534377" cy="259045"/>
    <xdr:sp macro="" textlink="">
      <xdr:nvSpPr>
        <xdr:cNvPr id="314" name="テキスト ボックス 313"/>
        <xdr:cNvSpPr txBox="1"/>
      </xdr:nvSpPr>
      <xdr:spPr>
        <a:xfrm>
          <a:off x="8483111" y="6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152725</xdr:rowOff>
    </xdr:from>
    <xdr:to>
      <xdr:col>41</xdr:col>
      <xdr:colOff>101600</xdr:colOff>
      <xdr:row>37</xdr:row>
      <xdr:rowOff>82875</xdr:rowOff>
    </xdr:to>
    <xdr:sp macro="" textlink="">
      <xdr:nvSpPr>
        <xdr:cNvPr id="315" name="楕円 314"/>
        <xdr:cNvSpPr/>
      </xdr:nvSpPr>
      <xdr:spPr>
        <a:xfrm>
          <a:off x="78105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99402</xdr:rowOff>
    </xdr:from>
    <xdr:ext cx="534377" cy="259045"/>
    <xdr:sp macro="" textlink="">
      <xdr:nvSpPr>
        <xdr:cNvPr id="316" name="テキスト ボックス 315"/>
        <xdr:cNvSpPr txBox="1"/>
      </xdr:nvSpPr>
      <xdr:spPr>
        <a:xfrm>
          <a:off x="7594111" y="61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41717</xdr:rowOff>
    </xdr:from>
    <xdr:to>
      <xdr:col>36</xdr:col>
      <xdr:colOff>165100</xdr:colOff>
      <xdr:row>36</xdr:row>
      <xdr:rowOff>143317</xdr:rowOff>
    </xdr:to>
    <xdr:sp macro="" textlink="">
      <xdr:nvSpPr>
        <xdr:cNvPr id="317" name="楕円 316"/>
        <xdr:cNvSpPr/>
      </xdr:nvSpPr>
      <xdr:spPr>
        <a:xfrm>
          <a:off x="6921500" y="62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159844</xdr:rowOff>
    </xdr:from>
    <xdr:ext cx="534377" cy="259045"/>
    <xdr:sp macro="" textlink="">
      <xdr:nvSpPr>
        <xdr:cNvPr id="318" name="テキスト ボックス 317"/>
        <xdr:cNvSpPr txBox="1"/>
      </xdr:nvSpPr>
      <xdr:spPr>
        <a:xfrm>
          <a:off x="6705111" y="59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118832</xdr:rowOff>
    </xdr:from>
    <xdr:to>
      <xdr:col>55</xdr:col>
      <xdr:colOff>0</xdr:colOff>
      <xdr:row>57</xdr:row>
      <xdr:rowOff>111305</xdr:rowOff>
    </xdr:to>
    <xdr:cxnSp macro="">
      <xdr:nvCxnSpPr>
        <xdr:cNvPr id="350" name="直線コネクタ 349"/>
        <xdr:cNvCxnSpPr/>
      </xdr:nvCxnSpPr>
      <xdr:spPr>
        <a:xfrm flipV="1">
          <a:off x="9639300" y="9720032"/>
          <a:ext cx="838200" cy="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45141</xdr:rowOff>
    </xdr:from>
    <xdr:to>
      <xdr:col>50</xdr:col>
      <xdr:colOff>114300</xdr:colOff>
      <xdr:row>57</xdr:row>
      <xdr:rowOff>111305</xdr:rowOff>
    </xdr:to>
    <xdr:cxnSp macro="">
      <xdr:nvCxnSpPr>
        <xdr:cNvPr id="353" name="直線コネクタ 352"/>
        <xdr:cNvCxnSpPr/>
      </xdr:nvCxnSpPr>
      <xdr:spPr>
        <a:xfrm>
          <a:off x="8750300" y="9474891"/>
          <a:ext cx="889000" cy="4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45141</xdr:rowOff>
    </xdr:from>
    <xdr:to>
      <xdr:col>45</xdr:col>
      <xdr:colOff>177800</xdr:colOff>
      <xdr:row>57</xdr:row>
      <xdr:rowOff>67495</xdr:rowOff>
    </xdr:to>
    <xdr:cxnSp macro="">
      <xdr:nvCxnSpPr>
        <xdr:cNvPr id="356" name="直線コネクタ 355"/>
        <xdr:cNvCxnSpPr/>
      </xdr:nvCxnSpPr>
      <xdr:spPr>
        <a:xfrm flipV="1">
          <a:off x="7861300" y="9474891"/>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161744</xdr:rowOff>
    </xdr:from>
    <xdr:to>
      <xdr:col>41</xdr:col>
      <xdr:colOff>50800</xdr:colOff>
      <xdr:row>57</xdr:row>
      <xdr:rowOff>67495</xdr:rowOff>
    </xdr:to>
    <xdr:cxnSp macro="">
      <xdr:nvCxnSpPr>
        <xdr:cNvPr id="359" name="直線コネクタ 358"/>
        <xdr:cNvCxnSpPr/>
      </xdr:nvCxnSpPr>
      <xdr:spPr>
        <a:xfrm>
          <a:off x="6972300" y="9420044"/>
          <a:ext cx="889000" cy="4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68032</xdr:rowOff>
    </xdr:from>
    <xdr:to>
      <xdr:col>55</xdr:col>
      <xdr:colOff>50800</xdr:colOff>
      <xdr:row>56</xdr:row>
      <xdr:rowOff>169632</xdr:rowOff>
    </xdr:to>
    <xdr:sp macro="" textlink="">
      <xdr:nvSpPr>
        <xdr:cNvPr id="369" name="楕円 368"/>
        <xdr:cNvSpPr/>
      </xdr:nvSpPr>
      <xdr:spPr>
        <a:xfrm>
          <a:off x="104267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46459</xdr:rowOff>
    </xdr:from>
    <xdr:ext cx="534377" cy="259045"/>
    <xdr:sp macro="" textlink="">
      <xdr:nvSpPr>
        <xdr:cNvPr id="370" name="普通建設事業費該当値テキスト"/>
        <xdr:cNvSpPr txBox="1"/>
      </xdr:nvSpPr>
      <xdr:spPr>
        <a:xfrm>
          <a:off x="10528300" y="9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60505</xdr:rowOff>
    </xdr:from>
    <xdr:to>
      <xdr:col>50</xdr:col>
      <xdr:colOff>165100</xdr:colOff>
      <xdr:row>57</xdr:row>
      <xdr:rowOff>162105</xdr:rowOff>
    </xdr:to>
    <xdr:sp macro="" textlink="">
      <xdr:nvSpPr>
        <xdr:cNvPr id="371" name="楕円 370"/>
        <xdr:cNvSpPr/>
      </xdr:nvSpPr>
      <xdr:spPr>
        <a:xfrm>
          <a:off x="9588500" y="98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153232</xdr:rowOff>
    </xdr:from>
    <xdr:ext cx="534377" cy="259045"/>
    <xdr:sp macro="" textlink="">
      <xdr:nvSpPr>
        <xdr:cNvPr id="372" name="テキスト ボックス 371"/>
        <xdr:cNvSpPr txBox="1"/>
      </xdr:nvSpPr>
      <xdr:spPr>
        <a:xfrm>
          <a:off x="9372111" y="9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165791</xdr:rowOff>
    </xdr:from>
    <xdr:to>
      <xdr:col>46</xdr:col>
      <xdr:colOff>38100</xdr:colOff>
      <xdr:row>55</xdr:row>
      <xdr:rowOff>95941</xdr:rowOff>
    </xdr:to>
    <xdr:sp macro="" textlink="">
      <xdr:nvSpPr>
        <xdr:cNvPr id="373" name="楕円 372"/>
        <xdr:cNvSpPr/>
      </xdr:nvSpPr>
      <xdr:spPr>
        <a:xfrm>
          <a:off x="8699500" y="9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112468</xdr:rowOff>
    </xdr:from>
    <xdr:ext cx="534377" cy="259045"/>
    <xdr:sp macro="" textlink="">
      <xdr:nvSpPr>
        <xdr:cNvPr id="374" name="テキスト ボックス 373"/>
        <xdr:cNvSpPr txBox="1"/>
      </xdr:nvSpPr>
      <xdr:spPr>
        <a:xfrm>
          <a:off x="8483111" y="91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16695</xdr:rowOff>
    </xdr:from>
    <xdr:to>
      <xdr:col>41</xdr:col>
      <xdr:colOff>101600</xdr:colOff>
      <xdr:row>57</xdr:row>
      <xdr:rowOff>118295</xdr:rowOff>
    </xdr:to>
    <xdr:sp macro="" textlink="">
      <xdr:nvSpPr>
        <xdr:cNvPr id="375" name="楕円 374"/>
        <xdr:cNvSpPr/>
      </xdr:nvSpPr>
      <xdr:spPr>
        <a:xfrm>
          <a:off x="7810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109422</xdr:rowOff>
    </xdr:from>
    <xdr:ext cx="534377" cy="259045"/>
    <xdr:sp macro="" textlink="">
      <xdr:nvSpPr>
        <xdr:cNvPr id="376" name="テキスト ボックス 375"/>
        <xdr:cNvSpPr txBox="1"/>
      </xdr:nvSpPr>
      <xdr:spPr>
        <a:xfrm>
          <a:off x="7594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110944</xdr:rowOff>
    </xdr:from>
    <xdr:to>
      <xdr:col>36</xdr:col>
      <xdr:colOff>165100</xdr:colOff>
      <xdr:row>55</xdr:row>
      <xdr:rowOff>41094</xdr:rowOff>
    </xdr:to>
    <xdr:sp macro="" textlink="">
      <xdr:nvSpPr>
        <xdr:cNvPr id="377" name="楕円 376"/>
        <xdr:cNvSpPr/>
      </xdr:nvSpPr>
      <xdr:spPr>
        <a:xfrm>
          <a:off x="6921500" y="93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57621</xdr:rowOff>
    </xdr:from>
    <xdr:ext cx="534377" cy="259045"/>
    <xdr:sp macro="" textlink="">
      <xdr:nvSpPr>
        <xdr:cNvPr id="378" name="テキスト ボックス 377"/>
        <xdr:cNvSpPr txBox="1"/>
      </xdr:nvSpPr>
      <xdr:spPr>
        <a:xfrm>
          <a:off x="6705111" y="91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84085</xdr:rowOff>
    </xdr:from>
    <xdr:to>
      <xdr:col>55</xdr:col>
      <xdr:colOff>0</xdr:colOff>
      <xdr:row>78</xdr:row>
      <xdr:rowOff>108905</xdr:rowOff>
    </xdr:to>
    <xdr:cxnSp macro="">
      <xdr:nvCxnSpPr>
        <xdr:cNvPr id="409" name="直線コネクタ 408"/>
        <xdr:cNvCxnSpPr/>
      </xdr:nvCxnSpPr>
      <xdr:spPr>
        <a:xfrm>
          <a:off x="9639300" y="13457185"/>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79088</xdr:rowOff>
    </xdr:from>
    <xdr:to>
      <xdr:col>50</xdr:col>
      <xdr:colOff>114300</xdr:colOff>
      <xdr:row>78</xdr:row>
      <xdr:rowOff>84085</xdr:rowOff>
    </xdr:to>
    <xdr:cxnSp macro="">
      <xdr:nvCxnSpPr>
        <xdr:cNvPr id="412" name="直線コネクタ 411"/>
        <xdr:cNvCxnSpPr/>
      </xdr:nvCxnSpPr>
      <xdr:spPr>
        <a:xfrm>
          <a:off x="8750300" y="13280738"/>
          <a:ext cx="8890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79088</xdr:rowOff>
    </xdr:from>
    <xdr:to>
      <xdr:col>45</xdr:col>
      <xdr:colOff>177800</xdr:colOff>
      <xdr:row>78</xdr:row>
      <xdr:rowOff>27980</xdr:rowOff>
    </xdr:to>
    <xdr:cxnSp macro="">
      <xdr:nvCxnSpPr>
        <xdr:cNvPr id="415" name="直線コネクタ 414"/>
        <xdr:cNvCxnSpPr/>
      </xdr:nvCxnSpPr>
      <xdr:spPr>
        <a:xfrm flipV="1">
          <a:off x="7861300" y="1328073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11130</xdr:rowOff>
    </xdr:from>
    <xdr:to>
      <xdr:col>41</xdr:col>
      <xdr:colOff>50800</xdr:colOff>
      <xdr:row>78</xdr:row>
      <xdr:rowOff>27980</xdr:rowOff>
    </xdr:to>
    <xdr:cxnSp macro="">
      <xdr:nvCxnSpPr>
        <xdr:cNvPr id="418" name="直線コネクタ 417"/>
        <xdr:cNvCxnSpPr/>
      </xdr:nvCxnSpPr>
      <xdr:spPr>
        <a:xfrm>
          <a:off x="6972300" y="13041330"/>
          <a:ext cx="889000" cy="3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58105</xdr:rowOff>
    </xdr:from>
    <xdr:to>
      <xdr:col>55</xdr:col>
      <xdr:colOff>50800</xdr:colOff>
      <xdr:row>78</xdr:row>
      <xdr:rowOff>159705</xdr:rowOff>
    </xdr:to>
    <xdr:sp macro="" textlink="">
      <xdr:nvSpPr>
        <xdr:cNvPr id="428" name="楕円 427"/>
        <xdr:cNvSpPr/>
      </xdr:nvSpPr>
      <xdr:spPr>
        <a:xfrm>
          <a:off x="10426700" y="134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36532</xdr:rowOff>
    </xdr:from>
    <xdr:ext cx="469744" cy="259045"/>
    <xdr:sp macro="" textlink="">
      <xdr:nvSpPr>
        <xdr:cNvPr id="429" name="普通建設事業費 （ うち新規整備　）該当値テキスト"/>
        <xdr:cNvSpPr txBox="1"/>
      </xdr:nvSpPr>
      <xdr:spPr>
        <a:xfrm>
          <a:off x="10528300" y="134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33285</xdr:rowOff>
    </xdr:from>
    <xdr:to>
      <xdr:col>50</xdr:col>
      <xdr:colOff>165100</xdr:colOff>
      <xdr:row>78</xdr:row>
      <xdr:rowOff>134885</xdr:rowOff>
    </xdr:to>
    <xdr:sp macro="" textlink="">
      <xdr:nvSpPr>
        <xdr:cNvPr id="430" name="楕円 429"/>
        <xdr:cNvSpPr/>
      </xdr:nvSpPr>
      <xdr:spPr>
        <a:xfrm>
          <a:off x="95885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126012</xdr:rowOff>
    </xdr:from>
    <xdr:ext cx="469744" cy="259045"/>
    <xdr:sp macro="" textlink="">
      <xdr:nvSpPr>
        <xdr:cNvPr id="431" name="テキスト ボックス 430"/>
        <xdr:cNvSpPr txBox="1"/>
      </xdr:nvSpPr>
      <xdr:spPr>
        <a:xfrm>
          <a:off x="9404428" y="1349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28288</xdr:rowOff>
    </xdr:from>
    <xdr:to>
      <xdr:col>46</xdr:col>
      <xdr:colOff>38100</xdr:colOff>
      <xdr:row>77</xdr:row>
      <xdr:rowOff>129888</xdr:rowOff>
    </xdr:to>
    <xdr:sp macro="" textlink="">
      <xdr:nvSpPr>
        <xdr:cNvPr id="432" name="楕円 431"/>
        <xdr:cNvSpPr/>
      </xdr:nvSpPr>
      <xdr:spPr>
        <a:xfrm>
          <a:off x="8699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121015</xdr:rowOff>
    </xdr:from>
    <xdr:ext cx="534377" cy="259045"/>
    <xdr:sp macro="" textlink="">
      <xdr:nvSpPr>
        <xdr:cNvPr id="433" name="テキスト ボックス 432"/>
        <xdr:cNvSpPr txBox="1"/>
      </xdr:nvSpPr>
      <xdr:spPr>
        <a:xfrm>
          <a:off x="8483111" y="133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148630</xdr:rowOff>
    </xdr:from>
    <xdr:to>
      <xdr:col>41</xdr:col>
      <xdr:colOff>101600</xdr:colOff>
      <xdr:row>78</xdr:row>
      <xdr:rowOff>78780</xdr:rowOff>
    </xdr:to>
    <xdr:sp macro="" textlink="">
      <xdr:nvSpPr>
        <xdr:cNvPr id="434" name="楕円 433"/>
        <xdr:cNvSpPr/>
      </xdr:nvSpPr>
      <xdr:spPr>
        <a:xfrm>
          <a:off x="7810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69907</xdr:rowOff>
    </xdr:from>
    <xdr:ext cx="469744" cy="259045"/>
    <xdr:sp macro="" textlink="">
      <xdr:nvSpPr>
        <xdr:cNvPr id="435" name="テキスト ボックス 434"/>
        <xdr:cNvSpPr txBox="1"/>
      </xdr:nvSpPr>
      <xdr:spPr>
        <a:xfrm>
          <a:off x="7626428" y="134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131779</xdr:rowOff>
    </xdr:from>
    <xdr:to>
      <xdr:col>36</xdr:col>
      <xdr:colOff>165100</xdr:colOff>
      <xdr:row>76</xdr:row>
      <xdr:rowOff>61928</xdr:rowOff>
    </xdr:to>
    <xdr:sp macro="" textlink="">
      <xdr:nvSpPr>
        <xdr:cNvPr id="436" name="楕円 435"/>
        <xdr:cNvSpPr/>
      </xdr:nvSpPr>
      <xdr:spPr>
        <a:xfrm>
          <a:off x="6921500" y="1299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78456</xdr:rowOff>
    </xdr:from>
    <xdr:ext cx="534377" cy="259045"/>
    <xdr:sp macro="" textlink="">
      <xdr:nvSpPr>
        <xdr:cNvPr id="437" name="テキスト ボックス 436"/>
        <xdr:cNvSpPr txBox="1"/>
      </xdr:nvSpPr>
      <xdr:spPr>
        <a:xfrm>
          <a:off x="6705111" y="127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61995</xdr:rowOff>
    </xdr:from>
    <xdr:to>
      <xdr:col>55</xdr:col>
      <xdr:colOff>0</xdr:colOff>
      <xdr:row>97</xdr:row>
      <xdr:rowOff>10979</xdr:rowOff>
    </xdr:to>
    <xdr:cxnSp macro="">
      <xdr:nvCxnSpPr>
        <xdr:cNvPr id="466" name="直線コネクタ 465"/>
        <xdr:cNvCxnSpPr/>
      </xdr:nvCxnSpPr>
      <xdr:spPr>
        <a:xfrm flipV="1">
          <a:off x="9639300" y="16349745"/>
          <a:ext cx="8382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41384</xdr:rowOff>
    </xdr:from>
    <xdr:to>
      <xdr:col>50</xdr:col>
      <xdr:colOff>114300</xdr:colOff>
      <xdr:row>97</xdr:row>
      <xdr:rowOff>10979</xdr:rowOff>
    </xdr:to>
    <xdr:cxnSp macro="">
      <xdr:nvCxnSpPr>
        <xdr:cNvPr id="469" name="直線コネクタ 468"/>
        <xdr:cNvCxnSpPr/>
      </xdr:nvCxnSpPr>
      <xdr:spPr>
        <a:xfrm>
          <a:off x="8750300" y="16500584"/>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41384</xdr:rowOff>
    </xdr:from>
    <xdr:to>
      <xdr:col>45</xdr:col>
      <xdr:colOff>177800</xdr:colOff>
      <xdr:row>96</xdr:row>
      <xdr:rowOff>70683</xdr:rowOff>
    </xdr:to>
    <xdr:cxnSp macro="">
      <xdr:nvCxnSpPr>
        <xdr:cNvPr id="472" name="直線コネクタ 471"/>
        <xdr:cNvCxnSpPr/>
      </xdr:nvCxnSpPr>
      <xdr:spPr>
        <a:xfrm flipV="1">
          <a:off x="7861300" y="16500584"/>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53270</xdr:rowOff>
    </xdr:from>
    <xdr:to>
      <xdr:col>41</xdr:col>
      <xdr:colOff>50800</xdr:colOff>
      <xdr:row>96</xdr:row>
      <xdr:rowOff>70683</xdr:rowOff>
    </xdr:to>
    <xdr:cxnSp macro="">
      <xdr:nvCxnSpPr>
        <xdr:cNvPr id="475" name="直線コネクタ 474"/>
        <xdr:cNvCxnSpPr/>
      </xdr:nvCxnSpPr>
      <xdr:spPr>
        <a:xfrm>
          <a:off x="6972300" y="16169570"/>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11195</xdr:rowOff>
    </xdr:from>
    <xdr:to>
      <xdr:col>55</xdr:col>
      <xdr:colOff>50800</xdr:colOff>
      <xdr:row>95</xdr:row>
      <xdr:rowOff>112795</xdr:rowOff>
    </xdr:to>
    <xdr:sp macro="" textlink="">
      <xdr:nvSpPr>
        <xdr:cNvPr id="485" name="楕円 484"/>
        <xdr:cNvSpPr/>
      </xdr:nvSpPr>
      <xdr:spPr>
        <a:xfrm>
          <a:off x="10426700" y="16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34072</xdr:rowOff>
    </xdr:from>
    <xdr:ext cx="534377" cy="259045"/>
    <xdr:sp macro="" textlink="">
      <xdr:nvSpPr>
        <xdr:cNvPr id="486" name="普通建設事業費 （ うち更新整備　）該当値テキスト"/>
        <xdr:cNvSpPr txBox="1"/>
      </xdr:nvSpPr>
      <xdr:spPr>
        <a:xfrm>
          <a:off x="10528300" y="161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131629</xdr:rowOff>
    </xdr:from>
    <xdr:to>
      <xdr:col>50</xdr:col>
      <xdr:colOff>165100</xdr:colOff>
      <xdr:row>97</xdr:row>
      <xdr:rowOff>61779</xdr:rowOff>
    </xdr:to>
    <xdr:sp macro="" textlink="">
      <xdr:nvSpPr>
        <xdr:cNvPr id="487" name="楕円 486"/>
        <xdr:cNvSpPr/>
      </xdr:nvSpPr>
      <xdr:spPr>
        <a:xfrm>
          <a:off x="95885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52906</xdr:rowOff>
    </xdr:from>
    <xdr:ext cx="534377" cy="259045"/>
    <xdr:sp macro="" textlink="">
      <xdr:nvSpPr>
        <xdr:cNvPr id="488" name="テキスト ボックス 487"/>
        <xdr:cNvSpPr txBox="1"/>
      </xdr:nvSpPr>
      <xdr:spPr>
        <a:xfrm>
          <a:off x="9372111" y="166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162034</xdr:rowOff>
    </xdr:from>
    <xdr:to>
      <xdr:col>46</xdr:col>
      <xdr:colOff>38100</xdr:colOff>
      <xdr:row>96</xdr:row>
      <xdr:rowOff>92184</xdr:rowOff>
    </xdr:to>
    <xdr:sp macro="" textlink="">
      <xdr:nvSpPr>
        <xdr:cNvPr id="489" name="楕円 488"/>
        <xdr:cNvSpPr/>
      </xdr:nvSpPr>
      <xdr:spPr>
        <a:xfrm>
          <a:off x="8699500" y="164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108711</xdr:rowOff>
    </xdr:from>
    <xdr:ext cx="534377" cy="259045"/>
    <xdr:sp macro="" textlink="">
      <xdr:nvSpPr>
        <xdr:cNvPr id="490" name="テキスト ボックス 489"/>
        <xdr:cNvSpPr txBox="1"/>
      </xdr:nvSpPr>
      <xdr:spPr>
        <a:xfrm>
          <a:off x="8483111" y="162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19883</xdr:rowOff>
    </xdr:from>
    <xdr:to>
      <xdr:col>41</xdr:col>
      <xdr:colOff>101600</xdr:colOff>
      <xdr:row>96</xdr:row>
      <xdr:rowOff>121483</xdr:rowOff>
    </xdr:to>
    <xdr:sp macro="" textlink="">
      <xdr:nvSpPr>
        <xdr:cNvPr id="491" name="楕円 490"/>
        <xdr:cNvSpPr/>
      </xdr:nvSpPr>
      <xdr:spPr>
        <a:xfrm>
          <a:off x="7810500" y="1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138010</xdr:rowOff>
    </xdr:from>
    <xdr:ext cx="534377" cy="259045"/>
    <xdr:sp macro="" textlink="">
      <xdr:nvSpPr>
        <xdr:cNvPr id="492" name="テキスト ボックス 491"/>
        <xdr:cNvSpPr txBox="1"/>
      </xdr:nvSpPr>
      <xdr:spPr>
        <a:xfrm>
          <a:off x="7594111" y="1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2470</xdr:rowOff>
    </xdr:from>
    <xdr:to>
      <xdr:col>36</xdr:col>
      <xdr:colOff>165100</xdr:colOff>
      <xdr:row>94</xdr:row>
      <xdr:rowOff>104070</xdr:rowOff>
    </xdr:to>
    <xdr:sp macro="" textlink="">
      <xdr:nvSpPr>
        <xdr:cNvPr id="493" name="楕円 492"/>
        <xdr:cNvSpPr/>
      </xdr:nvSpPr>
      <xdr:spPr>
        <a:xfrm>
          <a:off x="6921500" y="16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120597</xdr:rowOff>
    </xdr:from>
    <xdr:ext cx="534377" cy="259045"/>
    <xdr:sp macro="" textlink="">
      <xdr:nvSpPr>
        <xdr:cNvPr id="494" name="テキスト ボックス 493"/>
        <xdr:cNvSpPr txBox="1"/>
      </xdr:nvSpPr>
      <xdr:spPr>
        <a:xfrm>
          <a:off x="6705111" y="158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38822</xdr:rowOff>
    </xdr:from>
    <xdr:to>
      <xdr:col>85</xdr:col>
      <xdr:colOff>127000</xdr:colOff>
      <xdr:row>39</xdr:row>
      <xdr:rowOff>74059</xdr:rowOff>
    </xdr:to>
    <xdr:cxnSp macro="">
      <xdr:nvCxnSpPr>
        <xdr:cNvPr id="525" name="直線コネクタ 524"/>
        <xdr:cNvCxnSpPr/>
      </xdr:nvCxnSpPr>
      <xdr:spPr>
        <a:xfrm flipV="1">
          <a:off x="15481300" y="672537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74059</xdr:rowOff>
    </xdr:from>
    <xdr:to>
      <xdr:col>81</xdr:col>
      <xdr:colOff>50800</xdr:colOff>
      <xdr:row>39</xdr:row>
      <xdr:rowOff>85783</xdr:rowOff>
    </xdr:to>
    <xdr:cxnSp macro="">
      <xdr:nvCxnSpPr>
        <xdr:cNvPr id="528" name="直線コネクタ 527"/>
        <xdr:cNvCxnSpPr/>
      </xdr:nvCxnSpPr>
      <xdr:spPr>
        <a:xfrm flipV="1">
          <a:off x="14592300" y="6760609"/>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64654</xdr:rowOff>
    </xdr:from>
    <xdr:to>
      <xdr:col>76</xdr:col>
      <xdr:colOff>114300</xdr:colOff>
      <xdr:row>39</xdr:row>
      <xdr:rowOff>85783</xdr:rowOff>
    </xdr:to>
    <xdr:cxnSp macro="">
      <xdr:nvCxnSpPr>
        <xdr:cNvPr id="531" name="直線コネクタ 530"/>
        <xdr:cNvCxnSpPr/>
      </xdr:nvCxnSpPr>
      <xdr:spPr>
        <a:xfrm>
          <a:off x="13703300" y="6751204"/>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64654</xdr:rowOff>
    </xdr:from>
    <xdr:to>
      <xdr:col>71</xdr:col>
      <xdr:colOff>177800</xdr:colOff>
      <xdr:row>39</xdr:row>
      <xdr:rowOff>87612</xdr:rowOff>
    </xdr:to>
    <xdr:cxnSp macro="">
      <xdr:nvCxnSpPr>
        <xdr:cNvPr id="534" name="直線コネクタ 533"/>
        <xdr:cNvCxnSpPr/>
      </xdr:nvCxnSpPr>
      <xdr:spPr>
        <a:xfrm flipV="1">
          <a:off x="12814300" y="6751204"/>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159472</xdr:rowOff>
    </xdr:from>
    <xdr:to>
      <xdr:col>85</xdr:col>
      <xdr:colOff>177800</xdr:colOff>
      <xdr:row>39</xdr:row>
      <xdr:rowOff>89622</xdr:rowOff>
    </xdr:to>
    <xdr:sp macro="" textlink="">
      <xdr:nvSpPr>
        <xdr:cNvPr id="544" name="楕円 543"/>
        <xdr:cNvSpPr/>
      </xdr:nvSpPr>
      <xdr:spPr>
        <a:xfrm>
          <a:off x="16268700" y="66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23259</xdr:rowOff>
    </xdr:from>
    <xdr:to>
      <xdr:col>81</xdr:col>
      <xdr:colOff>101600</xdr:colOff>
      <xdr:row>39</xdr:row>
      <xdr:rowOff>124859</xdr:rowOff>
    </xdr:to>
    <xdr:sp macro="" textlink="">
      <xdr:nvSpPr>
        <xdr:cNvPr id="546" name="楕円 545"/>
        <xdr:cNvSpPr/>
      </xdr:nvSpPr>
      <xdr:spPr>
        <a:xfrm>
          <a:off x="1543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115986</xdr:rowOff>
    </xdr:from>
    <xdr:ext cx="378565" cy="259045"/>
    <xdr:sp macro="" textlink="">
      <xdr:nvSpPr>
        <xdr:cNvPr id="547" name="テキスト ボックス 546"/>
        <xdr:cNvSpPr txBox="1"/>
      </xdr:nvSpPr>
      <xdr:spPr>
        <a:xfrm>
          <a:off x="15292017" y="680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34983</xdr:rowOff>
    </xdr:from>
    <xdr:to>
      <xdr:col>76</xdr:col>
      <xdr:colOff>165100</xdr:colOff>
      <xdr:row>39</xdr:row>
      <xdr:rowOff>136583</xdr:rowOff>
    </xdr:to>
    <xdr:sp macro="" textlink="">
      <xdr:nvSpPr>
        <xdr:cNvPr id="548" name="楕円 547"/>
        <xdr:cNvSpPr/>
      </xdr:nvSpPr>
      <xdr:spPr>
        <a:xfrm>
          <a:off x="145415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127710</xdr:rowOff>
    </xdr:from>
    <xdr:ext cx="378565" cy="259045"/>
    <xdr:sp macro="" textlink="">
      <xdr:nvSpPr>
        <xdr:cNvPr id="549" name="テキスト ボックス 548"/>
        <xdr:cNvSpPr txBox="1"/>
      </xdr:nvSpPr>
      <xdr:spPr>
        <a:xfrm>
          <a:off x="14403017" y="6814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13854</xdr:rowOff>
    </xdr:from>
    <xdr:to>
      <xdr:col>72</xdr:col>
      <xdr:colOff>38100</xdr:colOff>
      <xdr:row>39</xdr:row>
      <xdr:rowOff>115454</xdr:rowOff>
    </xdr:to>
    <xdr:sp macro="" textlink="">
      <xdr:nvSpPr>
        <xdr:cNvPr id="550" name="楕円 549"/>
        <xdr:cNvSpPr/>
      </xdr:nvSpPr>
      <xdr:spPr>
        <a:xfrm>
          <a:off x="13652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106581</xdr:rowOff>
    </xdr:from>
    <xdr:ext cx="469744" cy="259045"/>
    <xdr:sp macro="" textlink="">
      <xdr:nvSpPr>
        <xdr:cNvPr id="551" name="テキスト ボックス 550"/>
        <xdr:cNvSpPr txBox="1"/>
      </xdr:nvSpPr>
      <xdr:spPr>
        <a:xfrm>
          <a:off x="13468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36812</xdr:rowOff>
    </xdr:from>
    <xdr:to>
      <xdr:col>67</xdr:col>
      <xdr:colOff>101600</xdr:colOff>
      <xdr:row>39</xdr:row>
      <xdr:rowOff>138412</xdr:rowOff>
    </xdr:to>
    <xdr:sp macro="" textlink="">
      <xdr:nvSpPr>
        <xdr:cNvPr id="552" name="楕円 551"/>
        <xdr:cNvSpPr/>
      </xdr:nvSpPr>
      <xdr:spPr>
        <a:xfrm>
          <a:off x="12763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129539</xdr:rowOff>
    </xdr:from>
    <xdr:ext cx="378565" cy="259045"/>
    <xdr:sp macro="" textlink="">
      <xdr:nvSpPr>
        <xdr:cNvPr id="553" name="テキスト ボックス 552"/>
        <xdr:cNvSpPr txBox="1"/>
      </xdr:nvSpPr>
      <xdr:spPr>
        <a:xfrm>
          <a:off x="12625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161417</xdr:rowOff>
    </xdr:from>
    <xdr:to>
      <xdr:col>85</xdr:col>
      <xdr:colOff>127000</xdr:colOff>
      <xdr:row>71</xdr:row>
      <xdr:rowOff>91380</xdr:rowOff>
    </xdr:to>
    <xdr:cxnSp macro="">
      <xdr:nvCxnSpPr>
        <xdr:cNvPr id="636" name="直線コネクタ 635"/>
        <xdr:cNvCxnSpPr/>
      </xdr:nvCxnSpPr>
      <xdr:spPr>
        <a:xfrm flipV="1">
          <a:off x="15481300" y="12162917"/>
          <a:ext cx="838200" cy="10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61319</xdr:rowOff>
    </xdr:from>
    <xdr:to>
      <xdr:col>81</xdr:col>
      <xdr:colOff>50800</xdr:colOff>
      <xdr:row>71</xdr:row>
      <xdr:rowOff>91380</xdr:rowOff>
    </xdr:to>
    <xdr:cxnSp macro="">
      <xdr:nvCxnSpPr>
        <xdr:cNvPr id="639" name="直線コネクタ 638"/>
        <xdr:cNvCxnSpPr/>
      </xdr:nvCxnSpPr>
      <xdr:spPr>
        <a:xfrm>
          <a:off x="14592300" y="12234269"/>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61319</xdr:rowOff>
    </xdr:from>
    <xdr:to>
      <xdr:col>76</xdr:col>
      <xdr:colOff>114300</xdr:colOff>
      <xdr:row>71</xdr:row>
      <xdr:rowOff>123269</xdr:rowOff>
    </xdr:to>
    <xdr:cxnSp macro="">
      <xdr:nvCxnSpPr>
        <xdr:cNvPr id="642" name="直線コネクタ 641"/>
        <xdr:cNvCxnSpPr/>
      </xdr:nvCxnSpPr>
      <xdr:spPr>
        <a:xfrm flipV="1">
          <a:off x="13703300" y="122342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123269</xdr:rowOff>
    </xdr:from>
    <xdr:to>
      <xdr:col>71</xdr:col>
      <xdr:colOff>177800</xdr:colOff>
      <xdr:row>71</xdr:row>
      <xdr:rowOff>126356</xdr:rowOff>
    </xdr:to>
    <xdr:cxnSp macro="">
      <xdr:nvCxnSpPr>
        <xdr:cNvPr id="645" name="直線コネクタ 644"/>
        <xdr:cNvCxnSpPr/>
      </xdr:nvCxnSpPr>
      <xdr:spPr>
        <a:xfrm flipV="1">
          <a:off x="12814300" y="1229621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110617</xdr:rowOff>
    </xdr:from>
    <xdr:to>
      <xdr:col>85</xdr:col>
      <xdr:colOff>177800</xdr:colOff>
      <xdr:row>71</xdr:row>
      <xdr:rowOff>40767</xdr:rowOff>
    </xdr:to>
    <xdr:sp macro="" textlink="">
      <xdr:nvSpPr>
        <xdr:cNvPr id="655" name="楕円 654"/>
        <xdr:cNvSpPr/>
      </xdr:nvSpPr>
      <xdr:spPr>
        <a:xfrm>
          <a:off x="16268700" y="121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63644</xdr:rowOff>
    </xdr:from>
    <xdr:ext cx="534377" cy="259045"/>
    <xdr:sp macro="" textlink="">
      <xdr:nvSpPr>
        <xdr:cNvPr id="656" name="公債費該当値テキスト"/>
        <xdr:cNvSpPr txBox="1"/>
      </xdr:nvSpPr>
      <xdr:spPr>
        <a:xfrm>
          <a:off x="16370300" y="120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40580</xdr:rowOff>
    </xdr:from>
    <xdr:to>
      <xdr:col>81</xdr:col>
      <xdr:colOff>101600</xdr:colOff>
      <xdr:row>71</xdr:row>
      <xdr:rowOff>142180</xdr:rowOff>
    </xdr:to>
    <xdr:sp macro="" textlink="">
      <xdr:nvSpPr>
        <xdr:cNvPr id="657" name="楕円 656"/>
        <xdr:cNvSpPr/>
      </xdr:nvSpPr>
      <xdr:spPr>
        <a:xfrm>
          <a:off x="154305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158707</xdr:rowOff>
    </xdr:from>
    <xdr:ext cx="534377" cy="259045"/>
    <xdr:sp macro="" textlink="">
      <xdr:nvSpPr>
        <xdr:cNvPr id="658" name="テキスト ボックス 657"/>
        <xdr:cNvSpPr txBox="1"/>
      </xdr:nvSpPr>
      <xdr:spPr>
        <a:xfrm>
          <a:off x="15214111" y="11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10519</xdr:rowOff>
    </xdr:from>
    <xdr:to>
      <xdr:col>76</xdr:col>
      <xdr:colOff>165100</xdr:colOff>
      <xdr:row>71</xdr:row>
      <xdr:rowOff>112119</xdr:rowOff>
    </xdr:to>
    <xdr:sp macro="" textlink="">
      <xdr:nvSpPr>
        <xdr:cNvPr id="659" name="楕円 658"/>
        <xdr:cNvSpPr/>
      </xdr:nvSpPr>
      <xdr:spPr>
        <a:xfrm>
          <a:off x="14541500" y="121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128646</xdr:rowOff>
    </xdr:from>
    <xdr:ext cx="534377" cy="259045"/>
    <xdr:sp macro="" textlink="">
      <xdr:nvSpPr>
        <xdr:cNvPr id="660" name="テキスト ボックス 659"/>
        <xdr:cNvSpPr txBox="1"/>
      </xdr:nvSpPr>
      <xdr:spPr>
        <a:xfrm>
          <a:off x="14325111" y="11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72469</xdr:rowOff>
    </xdr:from>
    <xdr:to>
      <xdr:col>72</xdr:col>
      <xdr:colOff>38100</xdr:colOff>
      <xdr:row>72</xdr:row>
      <xdr:rowOff>2619</xdr:rowOff>
    </xdr:to>
    <xdr:sp macro="" textlink="">
      <xdr:nvSpPr>
        <xdr:cNvPr id="661" name="楕円 660"/>
        <xdr:cNvSpPr/>
      </xdr:nvSpPr>
      <xdr:spPr>
        <a:xfrm>
          <a:off x="13652500" y="12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19146</xdr:rowOff>
    </xdr:from>
    <xdr:ext cx="534377" cy="259045"/>
    <xdr:sp macro="" textlink="">
      <xdr:nvSpPr>
        <xdr:cNvPr id="662" name="テキスト ボックス 661"/>
        <xdr:cNvSpPr txBox="1"/>
      </xdr:nvSpPr>
      <xdr:spPr>
        <a:xfrm>
          <a:off x="13436111" y="12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75556</xdr:rowOff>
    </xdr:from>
    <xdr:to>
      <xdr:col>67</xdr:col>
      <xdr:colOff>101600</xdr:colOff>
      <xdr:row>72</xdr:row>
      <xdr:rowOff>5706</xdr:rowOff>
    </xdr:to>
    <xdr:sp macro="" textlink="">
      <xdr:nvSpPr>
        <xdr:cNvPr id="663" name="楕円 662"/>
        <xdr:cNvSpPr/>
      </xdr:nvSpPr>
      <xdr:spPr>
        <a:xfrm>
          <a:off x="12763500" y="12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22233</xdr:rowOff>
    </xdr:from>
    <xdr:ext cx="534377" cy="259045"/>
    <xdr:sp macro="" textlink="">
      <xdr:nvSpPr>
        <xdr:cNvPr id="664" name="テキスト ボックス 663"/>
        <xdr:cNvSpPr txBox="1"/>
      </xdr:nvSpPr>
      <xdr:spPr>
        <a:xfrm>
          <a:off x="12547111" y="12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163154</xdr:rowOff>
    </xdr:from>
    <xdr:to>
      <xdr:col>85</xdr:col>
      <xdr:colOff>127000</xdr:colOff>
      <xdr:row>97</xdr:row>
      <xdr:rowOff>40396</xdr:rowOff>
    </xdr:to>
    <xdr:cxnSp macro="">
      <xdr:nvCxnSpPr>
        <xdr:cNvPr id="691" name="直線コネクタ 690"/>
        <xdr:cNvCxnSpPr/>
      </xdr:nvCxnSpPr>
      <xdr:spPr>
        <a:xfrm flipV="1">
          <a:off x="15481300" y="16622354"/>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89683</xdr:rowOff>
    </xdr:from>
    <xdr:to>
      <xdr:col>81</xdr:col>
      <xdr:colOff>50800</xdr:colOff>
      <xdr:row>97</xdr:row>
      <xdr:rowOff>40396</xdr:rowOff>
    </xdr:to>
    <xdr:cxnSp macro="">
      <xdr:nvCxnSpPr>
        <xdr:cNvPr id="694" name="直線コネクタ 693"/>
        <xdr:cNvCxnSpPr/>
      </xdr:nvCxnSpPr>
      <xdr:spPr>
        <a:xfrm>
          <a:off x="14592300" y="16548883"/>
          <a:ext cx="8890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89683</xdr:rowOff>
    </xdr:from>
    <xdr:to>
      <xdr:col>76</xdr:col>
      <xdr:colOff>114300</xdr:colOff>
      <xdr:row>97</xdr:row>
      <xdr:rowOff>96952</xdr:rowOff>
    </xdr:to>
    <xdr:cxnSp macro="">
      <xdr:nvCxnSpPr>
        <xdr:cNvPr id="697" name="直線コネクタ 696"/>
        <xdr:cNvCxnSpPr/>
      </xdr:nvCxnSpPr>
      <xdr:spPr>
        <a:xfrm flipV="1">
          <a:off x="13703300" y="16548883"/>
          <a:ext cx="8890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96952</xdr:rowOff>
    </xdr:from>
    <xdr:to>
      <xdr:col>71</xdr:col>
      <xdr:colOff>177800</xdr:colOff>
      <xdr:row>97</xdr:row>
      <xdr:rowOff>109799</xdr:rowOff>
    </xdr:to>
    <xdr:cxnSp macro="">
      <xdr:nvCxnSpPr>
        <xdr:cNvPr id="700" name="直線コネクタ 699"/>
        <xdr:cNvCxnSpPr/>
      </xdr:nvCxnSpPr>
      <xdr:spPr>
        <a:xfrm flipV="1">
          <a:off x="12814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112354</xdr:rowOff>
    </xdr:from>
    <xdr:to>
      <xdr:col>85</xdr:col>
      <xdr:colOff>177800</xdr:colOff>
      <xdr:row>97</xdr:row>
      <xdr:rowOff>42504</xdr:rowOff>
    </xdr:to>
    <xdr:sp macro="" textlink="">
      <xdr:nvSpPr>
        <xdr:cNvPr id="710" name="楕円 709"/>
        <xdr:cNvSpPr/>
      </xdr:nvSpPr>
      <xdr:spPr>
        <a:xfrm>
          <a:off x="16268700" y="165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135231</xdr:rowOff>
    </xdr:from>
    <xdr:ext cx="469744" cy="259045"/>
    <xdr:sp macro="" textlink="">
      <xdr:nvSpPr>
        <xdr:cNvPr id="711" name="積立金該当値テキスト"/>
        <xdr:cNvSpPr txBox="1"/>
      </xdr:nvSpPr>
      <xdr:spPr>
        <a:xfrm>
          <a:off x="16370300" y="1642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161046</xdr:rowOff>
    </xdr:from>
    <xdr:to>
      <xdr:col>81</xdr:col>
      <xdr:colOff>101600</xdr:colOff>
      <xdr:row>97</xdr:row>
      <xdr:rowOff>91196</xdr:rowOff>
    </xdr:to>
    <xdr:sp macro="" textlink="">
      <xdr:nvSpPr>
        <xdr:cNvPr id="712" name="楕円 711"/>
        <xdr:cNvSpPr/>
      </xdr:nvSpPr>
      <xdr:spPr>
        <a:xfrm>
          <a:off x="15430500" y="166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107723</xdr:rowOff>
    </xdr:from>
    <xdr:ext cx="469744" cy="259045"/>
    <xdr:sp macro="" textlink="">
      <xdr:nvSpPr>
        <xdr:cNvPr id="713" name="テキスト ボックス 712"/>
        <xdr:cNvSpPr txBox="1"/>
      </xdr:nvSpPr>
      <xdr:spPr>
        <a:xfrm>
          <a:off x="15246428" y="163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38883</xdr:rowOff>
    </xdr:from>
    <xdr:to>
      <xdr:col>76</xdr:col>
      <xdr:colOff>165100</xdr:colOff>
      <xdr:row>96</xdr:row>
      <xdr:rowOff>140483</xdr:rowOff>
    </xdr:to>
    <xdr:sp macro="" textlink="">
      <xdr:nvSpPr>
        <xdr:cNvPr id="714" name="楕円 713"/>
        <xdr:cNvSpPr/>
      </xdr:nvSpPr>
      <xdr:spPr>
        <a:xfrm>
          <a:off x="145415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157010</xdr:rowOff>
    </xdr:from>
    <xdr:ext cx="469744" cy="259045"/>
    <xdr:sp macro="" textlink="">
      <xdr:nvSpPr>
        <xdr:cNvPr id="715" name="テキスト ボックス 714"/>
        <xdr:cNvSpPr txBox="1"/>
      </xdr:nvSpPr>
      <xdr:spPr>
        <a:xfrm>
          <a:off x="14357428" y="162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46152</xdr:rowOff>
    </xdr:from>
    <xdr:to>
      <xdr:col>72</xdr:col>
      <xdr:colOff>38100</xdr:colOff>
      <xdr:row>97</xdr:row>
      <xdr:rowOff>147752</xdr:rowOff>
    </xdr:to>
    <xdr:sp macro="" textlink="">
      <xdr:nvSpPr>
        <xdr:cNvPr id="716" name="楕円 715"/>
        <xdr:cNvSpPr/>
      </xdr:nvSpPr>
      <xdr:spPr>
        <a:xfrm>
          <a:off x="13652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138879</xdr:rowOff>
    </xdr:from>
    <xdr:ext cx="469744" cy="259045"/>
    <xdr:sp macro="" textlink="">
      <xdr:nvSpPr>
        <xdr:cNvPr id="717" name="テキスト ボックス 716"/>
        <xdr:cNvSpPr txBox="1"/>
      </xdr:nvSpPr>
      <xdr:spPr>
        <a:xfrm>
          <a:off x="13468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58999</xdr:rowOff>
    </xdr:from>
    <xdr:to>
      <xdr:col>67</xdr:col>
      <xdr:colOff>101600</xdr:colOff>
      <xdr:row>97</xdr:row>
      <xdr:rowOff>160599</xdr:rowOff>
    </xdr:to>
    <xdr:sp macro="" textlink="">
      <xdr:nvSpPr>
        <xdr:cNvPr id="718" name="楕円 717"/>
        <xdr:cNvSpPr/>
      </xdr:nvSpPr>
      <xdr:spPr>
        <a:xfrm>
          <a:off x="12763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151726</xdr:rowOff>
    </xdr:from>
    <xdr:ext cx="469744" cy="259045"/>
    <xdr:sp macro="" textlink="">
      <xdr:nvSpPr>
        <xdr:cNvPr id="719" name="テキスト ボックス 718"/>
        <xdr:cNvSpPr txBox="1"/>
      </xdr:nvSpPr>
      <xdr:spPr>
        <a:xfrm>
          <a:off x="12579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77851</xdr:rowOff>
    </xdr:from>
    <xdr:to>
      <xdr:col>116</xdr:col>
      <xdr:colOff>63500</xdr:colOff>
      <xdr:row>38</xdr:row>
      <xdr:rowOff>87122</xdr:rowOff>
    </xdr:to>
    <xdr:cxnSp macro="">
      <xdr:nvCxnSpPr>
        <xdr:cNvPr id="748" name="直線コネクタ 747"/>
        <xdr:cNvCxnSpPr/>
      </xdr:nvCxnSpPr>
      <xdr:spPr>
        <a:xfrm>
          <a:off x="21323300" y="6592951"/>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45593</xdr:rowOff>
    </xdr:from>
    <xdr:to>
      <xdr:col>111</xdr:col>
      <xdr:colOff>177800</xdr:colOff>
      <xdr:row>38</xdr:row>
      <xdr:rowOff>77851</xdr:rowOff>
    </xdr:to>
    <xdr:cxnSp macro="">
      <xdr:nvCxnSpPr>
        <xdr:cNvPr id="751" name="直線コネクタ 750"/>
        <xdr:cNvCxnSpPr/>
      </xdr:nvCxnSpPr>
      <xdr:spPr>
        <a:xfrm>
          <a:off x="20434300" y="6560693"/>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45593</xdr:rowOff>
    </xdr:from>
    <xdr:to>
      <xdr:col>107</xdr:col>
      <xdr:colOff>50800</xdr:colOff>
      <xdr:row>38</xdr:row>
      <xdr:rowOff>145034</xdr:rowOff>
    </xdr:to>
    <xdr:cxnSp macro="">
      <xdr:nvCxnSpPr>
        <xdr:cNvPr id="754" name="直線コネクタ 753"/>
        <xdr:cNvCxnSpPr/>
      </xdr:nvCxnSpPr>
      <xdr:spPr>
        <a:xfrm flipV="1">
          <a:off x="19545300" y="656069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124206</xdr:rowOff>
    </xdr:from>
    <xdr:to>
      <xdr:col>102</xdr:col>
      <xdr:colOff>114300</xdr:colOff>
      <xdr:row>38</xdr:row>
      <xdr:rowOff>145034</xdr:rowOff>
    </xdr:to>
    <xdr:cxnSp macro="">
      <xdr:nvCxnSpPr>
        <xdr:cNvPr id="757" name="直線コネクタ 756"/>
        <xdr:cNvCxnSpPr/>
      </xdr:nvCxnSpPr>
      <xdr:spPr>
        <a:xfrm>
          <a:off x="18656300" y="663930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67" name="楕円 766"/>
        <xdr:cNvSpPr/>
      </xdr:nvSpPr>
      <xdr:spPr>
        <a:xfrm>
          <a:off x="22110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469744" cy="259045"/>
    <xdr:sp macro="" textlink="">
      <xdr:nvSpPr>
        <xdr:cNvPr id="768" name="投資及び出資金該当値テキスト"/>
        <xdr:cNvSpPr txBox="1"/>
      </xdr:nvSpPr>
      <xdr:spPr>
        <a:xfrm>
          <a:off x="22212300"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27051</xdr:rowOff>
    </xdr:from>
    <xdr:to>
      <xdr:col>112</xdr:col>
      <xdr:colOff>38100</xdr:colOff>
      <xdr:row>38</xdr:row>
      <xdr:rowOff>128651</xdr:rowOff>
    </xdr:to>
    <xdr:sp macro="" textlink="">
      <xdr:nvSpPr>
        <xdr:cNvPr id="769" name="楕円 768"/>
        <xdr:cNvSpPr/>
      </xdr:nvSpPr>
      <xdr:spPr>
        <a:xfrm>
          <a:off x="21272500" y="65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119778</xdr:rowOff>
    </xdr:from>
    <xdr:ext cx="469744" cy="259045"/>
    <xdr:sp macro="" textlink="">
      <xdr:nvSpPr>
        <xdr:cNvPr id="770" name="テキスト ボックス 769"/>
        <xdr:cNvSpPr txBox="1"/>
      </xdr:nvSpPr>
      <xdr:spPr>
        <a:xfrm>
          <a:off x="21088428"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166243</xdr:rowOff>
    </xdr:from>
    <xdr:to>
      <xdr:col>107</xdr:col>
      <xdr:colOff>101600</xdr:colOff>
      <xdr:row>38</xdr:row>
      <xdr:rowOff>96393</xdr:rowOff>
    </xdr:to>
    <xdr:sp macro="" textlink="">
      <xdr:nvSpPr>
        <xdr:cNvPr id="771" name="楕円 770"/>
        <xdr:cNvSpPr/>
      </xdr:nvSpPr>
      <xdr:spPr>
        <a:xfrm>
          <a:off x="20383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87520</xdr:rowOff>
    </xdr:from>
    <xdr:ext cx="469744" cy="259045"/>
    <xdr:sp macro="" textlink="">
      <xdr:nvSpPr>
        <xdr:cNvPr id="772" name="テキスト ボックス 771"/>
        <xdr:cNvSpPr txBox="1"/>
      </xdr:nvSpPr>
      <xdr:spPr>
        <a:xfrm>
          <a:off x="20199428" y="66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94234</xdr:rowOff>
    </xdr:from>
    <xdr:to>
      <xdr:col>102</xdr:col>
      <xdr:colOff>165100</xdr:colOff>
      <xdr:row>39</xdr:row>
      <xdr:rowOff>24384</xdr:rowOff>
    </xdr:to>
    <xdr:sp macro="" textlink="">
      <xdr:nvSpPr>
        <xdr:cNvPr id="773" name="楕円 772"/>
        <xdr:cNvSpPr/>
      </xdr:nvSpPr>
      <xdr:spPr>
        <a:xfrm>
          <a:off x="19494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15511</xdr:rowOff>
    </xdr:from>
    <xdr:ext cx="378565" cy="259045"/>
    <xdr:sp macro="" textlink="">
      <xdr:nvSpPr>
        <xdr:cNvPr id="774" name="テキスト ボックス 773"/>
        <xdr:cNvSpPr txBox="1"/>
      </xdr:nvSpPr>
      <xdr:spPr>
        <a:xfrm>
          <a:off x="19356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73406</xdr:rowOff>
    </xdr:from>
    <xdr:to>
      <xdr:col>98</xdr:col>
      <xdr:colOff>38100</xdr:colOff>
      <xdr:row>39</xdr:row>
      <xdr:rowOff>3556</xdr:rowOff>
    </xdr:to>
    <xdr:sp macro="" textlink="">
      <xdr:nvSpPr>
        <xdr:cNvPr id="775" name="楕円 774"/>
        <xdr:cNvSpPr/>
      </xdr:nvSpPr>
      <xdr:spPr>
        <a:xfrm>
          <a:off x="18605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166133</xdr:rowOff>
    </xdr:from>
    <xdr:ext cx="378565" cy="259045"/>
    <xdr:sp macro="" textlink="">
      <xdr:nvSpPr>
        <xdr:cNvPr id="776" name="テキスト ボックス 775"/>
        <xdr:cNvSpPr txBox="1"/>
      </xdr:nvSpPr>
      <xdr:spPr>
        <a:xfrm>
          <a:off x="18467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64453</xdr:rowOff>
    </xdr:from>
    <xdr:to>
      <xdr:col>116</xdr:col>
      <xdr:colOff>63500</xdr:colOff>
      <xdr:row>57</xdr:row>
      <xdr:rowOff>147282</xdr:rowOff>
    </xdr:to>
    <xdr:cxnSp macro="">
      <xdr:nvCxnSpPr>
        <xdr:cNvPr id="805" name="直線コネクタ 804"/>
        <xdr:cNvCxnSpPr/>
      </xdr:nvCxnSpPr>
      <xdr:spPr>
        <a:xfrm flipV="1">
          <a:off x="21323300" y="9837103"/>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141377</xdr:rowOff>
    </xdr:from>
    <xdr:to>
      <xdr:col>111</xdr:col>
      <xdr:colOff>177800</xdr:colOff>
      <xdr:row>57</xdr:row>
      <xdr:rowOff>147282</xdr:rowOff>
    </xdr:to>
    <xdr:cxnSp macro="">
      <xdr:nvCxnSpPr>
        <xdr:cNvPr id="808" name="直線コネクタ 807"/>
        <xdr:cNvCxnSpPr/>
      </xdr:nvCxnSpPr>
      <xdr:spPr>
        <a:xfrm>
          <a:off x="20434300" y="9742577"/>
          <a:ext cx="8890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141377</xdr:rowOff>
    </xdr:from>
    <xdr:to>
      <xdr:col>107</xdr:col>
      <xdr:colOff>50800</xdr:colOff>
      <xdr:row>57</xdr:row>
      <xdr:rowOff>54280</xdr:rowOff>
    </xdr:to>
    <xdr:cxnSp macro="">
      <xdr:nvCxnSpPr>
        <xdr:cNvPr id="811" name="直線コネクタ 810"/>
        <xdr:cNvCxnSpPr/>
      </xdr:nvCxnSpPr>
      <xdr:spPr>
        <a:xfrm flipV="1">
          <a:off x="19545300" y="97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34963</xdr:rowOff>
    </xdr:from>
    <xdr:to>
      <xdr:col>102</xdr:col>
      <xdr:colOff>114300</xdr:colOff>
      <xdr:row>57</xdr:row>
      <xdr:rowOff>54280</xdr:rowOff>
    </xdr:to>
    <xdr:cxnSp macro="">
      <xdr:nvCxnSpPr>
        <xdr:cNvPr id="814" name="直線コネクタ 813"/>
        <xdr:cNvCxnSpPr/>
      </xdr:nvCxnSpPr>
      <xdr:spPr>
        <a:xfrm>
          <a:off x="18656300" y="9636163"/>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13653</xdr:rowOff>
    </xdr:from>
    <xdr:to>
      <xdr:col>116</xdr:col>
      <xdr:colOff>114300</xdr:colOff>
      <xdr:row>57</xdr:row>
      <xdr:rowOff>115253</xdr:rowOff>
    </xdr:to>
    <xdr:sp macro="" textlink="">
      <xdr:nvSpPr>
        <xdr:cNvPr id="824" name="楕円 823"/>
        <xdr:cNvSpPr/>
      </xdr:nvSpPr>
      <xdr:spPr>
        <a:xfrm>
          <a:off x="22110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36530</xdr:rowOff>
    </xdr:from>
    <xdr:ext cx="469744" cy="259045"/>
    <xdr:sp macro="" textlink="">
      <xdr:nvSpPr>
        <xdr:cNvPr id="825" name="貸付金該当値テキスト"/>
        <xdr:cNvSpPr txBox="1"/>
      </xdr:nvSpPr>
      <xdr:spPr>
        <a:xfrm>
          <a:off x="22212300" y="96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96482</xdr:rowOff>
    </xdr:from>
    <xdr:to>
      <xdr:col>112</xdr:col>
      <xdr:colOff>38100</xdr:colOff>
      <xdr:row>58</xdr:row>
      <xdr:rowOff>26632</xdr:rowOff>
    </xdr:to>
    <xdr:sp macro="" textlink="">
      <xdr:nvSpPr>
        <xdr:cNvPr id="826" name="楕円 825"/>
        <xdr:cNvSpPr/>
      </xdr:nvSpPr>
      <xdr:spPr>
        <a:xfrm>
          <a:off x="21272500" y="9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17759</xdr:rowOff>
    </xdr:from>
    <xdr:ext cx="469744" cy="259045"/>
    <xdr:sp macro="" textlink="">
      <xdr:nvSpPr>
        <xdr:cNvPr id="827" name="テキスト ボックス 826"/>
        <xdr:cNvSpPr txBox="1"/>
      </xdr:nvSpPr>
      <xdr:spPr>
        <a:xfrm>
          <a:off x="21088428" y="9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90577</xdr:rowOff>
    </xdr:from>
    <xdr:to>
      <xdr:col>107</xdr:col>
      <xdr:colOff>101600</xdr:colOff>
      <xdr:row>57</xdr:row>
      <xdr:rowOff>20727</xdr:rowOff>
    </xdr:to>
    <xdr:sp macro="" textlink="">
      <xdr:nvSpPr>
        <xdr:cNvPr id="828" name="楕円 827"/>
        <xdr:cNvSpPr/>
      </xdr:nvSpPr>
      <xdr:spPr>
        <a:xfrm>
          <a:off x="20383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37254</xdr:rowOff>
    </xdr:from>
    <xdr:ext cx="534377" cy="259045"/>
    <xdr:sp macro="" textlink="">
      <xdr:nvSpPr>
        <xdr:cNvPr id="829" name="テキスト ボックス 828"/>
        <xdr:cNvSpPr txBox="1"/>
      </xdr:nvSpPr>
      <xdr:spPr>
        <a:xfrm>
          <a:off x="20167111" y="94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3480</xdr:rowOff>
    </xdr:from>
    <xdr:to>
      <xdr:col>102</xdr:col>
      <xdr:colOff>165100</xdr:colOff>
      <xdr:row>57</xdr:row>
      <xdr:rowOff>105080</xdr:rowOff>
    </xdr:to>
    <xdr:sp macro="" textlink="">
      <xdr:nvSpPr>
        <xdr:cNvPr id="830" name="楕円 829"/>
        <xdr:cNvSpPr/>
      </xdr:nvSpPr>
      <xdr:spPr>
        <a:xfrm>
          <a:off x="19494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121607</xdr:rowOff>
    </xdr:from>
    <xdr:ext cx="469744" cy="259045"/>
    <xdr:sp macro="" textlink="">
      <xdr:nvSpPr>
        <xdr:cNvPr id="831" name="テキスト ボックス 830"/>
        <xdr:cNvSpPr txBox="1"/>
      </xdr:nvSpPr>
      <xdr:spPr>
        <a:xfrm>
          <a:off x="19310428" y="95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155613</xdr:rowOff>
    </xdr:from>
    <xdr:to>
      <xdr:col>98</xdr:col>
      <xdr:colOff>38100</xdr:colOff>
      <xdr:row>56</xdr:row>
      <xdr:rowOff>85763</xdr:rowOff>
    </xdr:to>
    <xdr:sp macro="" textlink="">
      <xdr:nvSpPr>
        <xdr:cNvPr id="832" name="楕円 831"/>
        <xdr:cNvSpPr/>
      </xdr:nvSpPr>
      <xdr:spPr>
        <a:xfrm>
          <a:off x="18605500" y="95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102290</xdr:rowOff>
    </xdr:from>
    <xdr:ext cx="534377" cy="259045"/>
    <xdr:sp macro="" textlink="">
      <xdr:nvSpPr>
        <xdr:cNvPr id="833" name="テキスト ボックス 832"/>
        <xdr:cNvSpPr txBox="1"/>
      </xdr:nvSpPr>
      <xdr:spPr>
        <a:xfrm>
          <a:off x="18389111" y="93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85613</xdr:rowOff>
    </xdr:from>
    <xdr:to>
      <xdr:col>116</xdr:col>
      <xdr:colOff>63500</xdr:colOff>
      <xdr:row>71</xdr:row>
      <xdr:rowOff>9489</xdr:rowOff>
    </xdr:to>
    <xdr:cxnSp macro="">
      <xdr:nvCxnSpPr>
        <xdr:cNvPr id="861" name="直線コネクタ 860"/>
        <xdr:cNvCxnSpPr/>
      </xdr:nvCxnSpPr>
      <xdr:spPr>
        <a:xfrm flipV="1">
          <a:off x="21323300" y="12087113"/>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8164</xdr:rowOff>
    </xdr:from>
    <xdr:to>
      <xdr:col>111</xdr:col>
      <xdr:colOff>177800</xdr:colOff>
      <xdr:row>71</xdr:row>
      <xdr:rowOff>9489</xdr:rowOff>
    </xdr:to>
    <xdr:cxnSp macro="">
      <xdr:nvCxnSpPr>
        <xdr:cNvPr id="864" name="直線コネクタ 863"/>
        <xdr:cNvCxnSpPr/>
      </xdr:nvCxnSpPr>
      <xdr:spPr>
        <a:xfrm>
          <a:off x="20434300" y="12181114"/>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8164</xdr:rowOff>
    </xdr:from>
    <xdr:to>
      <xdr:col>107</xdr:col>
      <xdr:colOff>50800</xdr:colOff>
      <xdr:row>71</xdr:row>
      <xdr:rowOff>48123</xdr:rowOff>
    </xdr:to>
    <xdr:cxnSp macro="">
      <xdr:nvCxnSpPr>
        <xdr:cNvPr id="867" name="直線コネクタ 866"/>
        <xdr:cNvCxnSpPr/>
      </xdr:nvCxnSpPr>
      <xdr:spPr>
        <a:xfrm flipV="1">
          <a:off x="19545300" y="12181114"/>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48123</xdr:rowOff>
    </xdr:from>
    <xdr:to>
      <xdr:col>102</xdr:col>
      <xdr:colOff>114300</xdr:colOff>
      <xdr:row>71</xdr:row>
      <xdr:rowOff>95672</xdr:rowOff>
    </xdr:to>
    <xdr:cxnSp macro="">
      <xdr:nvCxnSpPr>
        <xdr:cNvPr id="870" name="直線コネクタ 869"/>
        <xdr:cNvCxnSpPr/>
      </xdr:nvCxnSpPr>
      <xdr:spPr>
        <a:xfrm flipV="1">
          <a:off x="18656300" y="1222107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34813</xdr:rowOff>
    </xdr:from>
    <xdr:to>
      <xdr:col>116</xdr:col>
      <xdr:colOff>114300</xdr:colOff>
      <xdr:row>70</xdr:row>
      <xdr:rowOff>136413</xdr:rowOff>
    </xdr:to>
    <xdr:sp macro="" textlink="">
      <xdr:nvSpPr>
        <xdr:cNvPr id="880" name="楕円 879"/>
        <xdr:cNvSpPr/>
      </xdr:nvSpPr>
      <xdr:spPr>
        <a:xfrm>
          <a:off x="22110700" y="120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121190</xdr:rowOff>
    </xdr:from>
    <xdr:ext cx="534377" cy="259045"/>
    <xdr:sp macro="" textlink="">
      <xdr:nvSpPr>
        <xdr:cNvPr id="881" name="繰出金該当値テキスト"/>
        <xdr:cNvSpPr txBox="1"/>
      </xdr:nvSpPr>
      <xdr:spPr>
        <a:xfrm>
          <a:off x="22212300" y="119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130139</xdr:rowOff>
    </xdr:from>
    <xdr:to>
      <xdr:col>112</xdr:col>
      <xdr:colOff>38100</xdr:colOff>
      <xdr:row>71</xdr:row>
      <xdr:rowOff>60289</xdr:rowOff>
    </xdr:to>
    <xdr:sp macro="" textlink="">
      <xdr:nvSpPr>
        <xdr:cNvPr id="882" name="楕円 881"/>
        <xdr:cNvSpPr/>
      </xdr:nvSpPr>
      <xdr:spPr>
        <a:xfrm>
          <a:off x="21272500" y="121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76816</xdr:rowOff>
    </xdr:from>
    <xdr:ext cx="534377" cy="259045"/>
    <xdr:sp macro="" textlink="">
      <xdr:nvSpPr>
        <xdr:cNvPr id="883" name="テキスト ボックス 882"/>
        <xdr:cNvSpPr txBox="1"/>
      </xdr:nvSpPr>
      <xdr:spPr>
        <a:xfrm>
          <a:off x="21056111" y="119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128814</xdr:rowOff>
    </xdr:from>
    <xdr:to>
      <xdr:col>107</xdr:col>
      <xdr:colOff>101600</xdr:colOff>
      <xdr:row>71</xdr:row>
      <xdr:rowOff>58964</xdr:rowOff>
    </xdr:to>
    <xdr:sp macro="" textlink="">
      <xdr:nvSpPr>
        <xdr:cNvPr id="884" name="楕円 883"/>
        <xdr:cNvSpPr/>
      </xdr:nvSpPr>
      <xdr:spPr>
        <a:xfrm>
          <a:off x="20383500" y="121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75491</xdr:rowOff>
    </xdr:from>
    <xdr:ext cx="534377" cy="259045"/>
    <xdr:sp macro="" textlink="">
      <xdr:nvSpPr>
        <xdr:cNvPr id="885" name="テキスト ボックス 884"/>
        <xdr:cNvSpPr txBox="1"/>
      </xdr:nvSpPr>
      <xdr:spPr>
        <a:xfrm>
          <a:off x="20167111" y="119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168773</xdr:rowOff>
    </xdr:from>
    <xdr:to>
      <xdr:col>102</xdr:col>
      <xdr:colOff>165100</xdr:colOff>
      <xdr:row>71</xdr:row>
      <xdr:rowOff>98923</xdr:rowOff>
    </xdr:to>
    <xdr:sp macro="" textlink="">
      <xdr:nvSpPr>
        <xdr:cNvPr id="886" name="楕円 885"/>
        <xdr:cNvSpPr/>
      </xdr:nvSpPr>
      <xdr:spPr>
        <a:xfrm>
          <a:off x="19494500" y="121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115450</xdr:rowOff>
    </xdr:from>
    <xdr:ext cx="534377" cy="259045"/>
    <xdr:sp macro="" textlink="">
      <xdr:nvSpPr>
        <xdr:cNvPr id="887" name="テキスト ボックス 886"/>
        <xdr:cNvSpPr txBox="1"/>
      </xdr:nvSpPr>
      <xdr:spPr>
        <a:xfrm>
          <a:off x="19278111" y="119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88" name="楕円 887"/>
        <xdr:cNvSpPr/>
      </xdr:nvSpPr>
      <xdr:spPr>
        <a:xfrm>
          <a:off x="18605500" y="122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89" name="テキスト ボックス 888"/>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人件費は、退職者数が昨年度を下回ったことに伴う退職手当の減等により減少し、住民一人当たりの人件費は</a:t>
          </a:r>
          <a:r>
            <a:rPr kumimoji="1" lang="en-US" altLang="ja-JP" sz="1200">
              <a:latin typeface="ＭＳ Ｐゴシック" panose="020B0600070205080204" pitchFamily="50" charset="-128"/>
              <a:ea typeface="ＭＳ Ｐゴシック" panose="020B0600070205080204" pitchFamily="50" charset="-128"/>
            </a:rPr>
            <a:t>410</a:t>
          </a:r>
          <a:r>
            <a:rPr kumimoji="1" lang="ja-JP" altLang="en-US" sz="1200">
              <a:latin typeface="ＭＳ Ｐゴシック" panose="020B0600070205080204" pitchFamily="50" charset="-128"/>
              <a:ea typeface="ＭＳ Ｐゴシック" panose="020B0600070205080204" pitchFamily="50" charset="-128"/>
            </a:rPr>
            <a:t>円の減となった。類似団体と比較すると住民一人当たりの人件費は平均より</a:t>
          </a:r>
          <a:r>
            <a:rPr kumimoji="1" lang="en-US" altLang="ja-JP" sz="1200">
              <a:latin typeface="ＭＳ Ｐゴシック" panose="020B0600070205080204" pitchFamily="50" charset="-128"/>
              <a:ea typeface="ＭＳ Ｐゴシック" panose="020B0600070205080204" pitchFamily="50" charset="-128"/>
            </a:rPr>
            <a:t>21,979</a:t>
          </a:r>
          <a:r>
            <a:rPr kumimoji="1" lang="ja-JP" altLang="en-US" sz="1200">
              <a:latin typeface="ＭＳ Ｐゴシック" panose="020B0600070205080204" pitchFamily="50" charset="-128"/>
              <a:ea typeface="ＭＳ Ｐゴシック" panose="020B0600070205080204" pitchFamily="50" charset="-128"/>
            </a:rPr>
            <a:t>円も高く、高水準で推移しているため、今後も定員管理計画を着実に実行し、民間委託等の推進、再任用職員等の活用により、給与水準の適正化に努める。</a:t>
          </a:r>
        </a:p>
        <a:p>
          <a:r>
            <a:rPr kumimoji="1" lang="ja-JP" altLang="en-US" sz="1200">
              <a:latin typeface="ＭＳ Ｐゴシック" panose="020B0600070205080204" pitchFamily="50" charset="-128"/>
              <a:ea typeface="ＭＳ Ｐゴシック" panose="020B0600070205080204" pitchFamily="50" charset="-128"/>
            </a:rPr>
            <a:t>　普通建設事業費は、小中学校エアコン設備整備事業や新庁舎整備事業等の増により、住民一人当たりの普通建設事業費は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10,039</a:t>
          </a:r>
          <a:r>
            <a:rPr kumimoji="1" lang="ja-JP" altLang="en-US" sz="1200">
              <a:latin typeface="ＭＳ Ｐゴシック" panose="020B0600070205080204" pitchFamily="50" charset="-128"/>
              <a:ea typeface="ＭＳ Ｐゴシック" panose="020B0600070205080204" pitchFamily="50" charset="-128"/>
            </a:rPr>
            <a:t>円の増となった。うち更新整備については、類似団体と比較してやや高い水準であることから、公共施設総合管理計画に基づく集約化や廃止により施設数の適正化を図る。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公債費は、据置期間の経過に伴う償還元金が増となり、住民一人当たりの公債費は</a:t>
          </a:r>
          <a:r>
            <a:rPr kumimoji="1" lang="en-US" altLang="ja-JP" sz="1200">
              <a:latin typeface="ＭＳ Ｐゴシック" panose="020B0600070205080204" pitchFamily="50" charset="-128"/>
              <a:ea typeface="ＭＳ Ｐゴシック" panose="020B0600070205080204" pitchFamily="50" charset="-128"/>
            </a:rPr>
            <a:t>3,549</a:t>
          </a:r>
          <a:r>
            <a:rPr kumimoji="1" lang="ja-JP" altLang="en-US" sz="1200">
              <a:latin typeface="ＭＳ Ｐゴシック" panose="020B0600070205080204" pitchFamily="50" charset="-128"/>
              <a:ea typeface="ＭＳ Ｐゴシック" panose="020B0600070205080204" pitchFamily="50" charset="-128"/>
            </a:rPr>
            <a:t>円の増となった。依然として類似団体中でも高額となっているため、今後もより一層プライマリーバランスに配慮した予算編成を行い、公債費の抑制に努める。</a:t>
          </a:r>
        </a:p>
        <a:p>
          <a:r>
            <a:rPr kumimoji="1" lang="ja-JP" altLang="en-US" sz="12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200">
              <a:latin typeface="ＭＳ Ｐゴシック" panose="020B0600070205080204" pitchFamily="50" charset="-128"/>
              <a:ea typeface="ＭＳ Ｐゴシック" panose="020B0600070205080204" pitchFamily="50" charset="-128"/>
            </a:rPr>
            <a:t>51,183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200">
              <a:latin typeface="ＭＳ Ｐゴシック" panose="020B0600070205080204" pitchFamily="50" charset="-128"/>
              <a:ea typeface="ＭＳ Ｐゴシック" panose="020B0600070205080204" pitchFamily="50" charset="-128"/>
            </a:rPr>
            <a:t>15,162</a:t>
          </a:r>
          <a:r>
            <a:rPr kumimoji="1" lang="ja-JP" altLang="en-US" sz="1200">
              <a:latin typeface="ＭＳ Ｐゴシック" panose="020B0600070205080204" pitchFamily="50" charset="-128"/>
              <a:ea typeface="ＭＳ Ｐゴシック" panose="020B0600070205080204" pitchFamily="50" charset="-128"/>
            </a:rPr>
            <a:t>円高くなっている。繰出金は平成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すると高齢化率が高く、今後もより進展することが見込まれることから、予防事業等を通じて給付費の抑制を図るなど、繰出金の増加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169418</xdr:rowOff>
    </xdr:from>
    <xdr:to>
      <xdr:col>24</xdr:col>
      <xdr:colOff>63500</xdr:colOff>
      <xdr:row>33</xdr:row>
      <xdr:rowOff>170942</xdr:rowOff>
    </xdr:to>
    <xdr:cxnSp macro="">
      <xdr:nvCxnSpPr>
        <xdr:cNvPr id="61" name="直線コネクタ 60"/>
        <xdr:cNvCxnSpPr/>
      </xdr:nvCxnSpPr>
      <xdr:spPr>
        <a:xfrm>
          <a:off x="3797300" y="58272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169418</xdr:rowOff>
    </xdr:from>
    <xdr:to>
      <xdr:col>19</xdr:col>
      <xdr:colOff>177800</xdr:colOff>
      <xdr:row>34</xdr:row>
      <xdr:rowOff>11684</xdr:rowOff>
    </xdr:to>
    <xdr:cxnSp macro="">
      <xdr:nvCxnSpPr>
        <xdr:cNvPr id="64" name="直線コネクタ 63"/>
        <xdr:cNvCxnSpPr/>
      </xdr:nvCxnSpPr>
      <xdr:spPr>
        <a:xfrm flipV="1">
          <a:off x="2908300" y="5827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xdr:rowOff>
    </xdr:from>
    <xdr:to>
      <xdr:col>15</xdr:col>
      <xdr:colOff>50800</xdr:colOff>
      <xdr:row>34</xdr:row>
      <xdr:rowOff>11684</xdr:rowOff>
    </xdr:to>
    <xdr:cxnSp macro="">
      <xdr:nvCxnSpPr>
        <xdr:cNvPr id="67" name="直線コネクタ 66"/>
        <xdr:cNvCxnSpPr/>
      </xdr:nvCxnSpPr>
      <xdr:spPr>
        <a:xfrm>
          <a:off x="2019300" y="5836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56642</xdr:rowOff>
    </xdr:from>
    <xdr:to>
      <xdr:col>10</xdr:col>
      <xdr:colOff>114300</xdr:colOff>
      <xdr:row>34</xdr:row>
      <xdr:rowOff>7112</xdr:rowOff>
    </xdr:to>
    <xdr:cxnSp macro="">
      <xdr:nvCxnSpPr>
        <xdr:cNvPr id="70" name="直線コネクタ 69"/>
        <xdr:cNvCxnSpPr/>
      </xdr:nvCxnSpPr>
      <xdr:spPr>
        <a:xfrm>
          <a:off x="1130300" y="571449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120142</xdr:rowOff>
    </xdr:from>
    <xdr:to>
      <xdr:col>24</xdr:col>
      <xdr:colOff>114300</xdr:colOff>
      <xdr:row>34</xdr:row>
      <xdr:rowOff>50292</xdr:rowOff>
    </xdr:to>
    <xdr:sp macro="" textlink="">
      <xdr:nvSpPr>
        <xdr:cNvPr id="80" name="楕円 79"/>
        <xdr:cNvSpPr/>
      </xdr:nvSpPr>
      <xdr:spPr>
        <a:xfrm>
          <a:off x="45847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143019</xdr:rowOff>
    </xdr:from>
    <xdr:ext cx="469744" cy="259045"/>
    <xdr:sp macro="" textlink="">
      <xdr:nvSpPr>
        <xdr:cNvPr id="81" name="議会費該当値テキスト"/>
        <xdr:cNvSpPr txBox="1"/>
      </xdr:nvSpPr>
      <xdr:spPr>
        <a:xfrm>
          <a:off x="4686300"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118618</xdr:rowOff>
    </xdr:from>
    <xdr:to>
      <xdr:col>20</xdr:col>
      <xdr:colOff>38100</xdr:colOff>
      <xdr:row>34</xdr:row>
      <xdr:rowOff>48768</xdr:rowOff>
    </xdr:to>
    <xdr:sp macro="" textlink="">
      <xdr:nvSpPr>
        <xdr:cNvPr id="82" name="楕円 81"/>
        <xdr:cNvSpPr/>
      </xdr:nvSpPr>
      <xdr:spPr>
        <a:xfrm>
          <a:off x="3746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65295</xdr:rowOff>
    </xdr:from>
    <xdr:ext cx="469744" cy="259045"/>
    <xdr:sp macro="" textlink="">
      <xdr:nvSpPr>
        <xdr:cNvPr id="83" name="テキスト ボックス 82"/>
        <xdr:cNvSpPr txBox="1"/>
      </xdr:nvSpPr>
      <xdr:spPr>
        <a:xfrm>
          <a:off x="3562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132334</xdr:rowOff>
    </xdr:from>
    <xdr:to>
      <xdr:col>15</xdr:col>
      <xdr:colOff>101600</xdr:colOff>
      <xdr:row>34</xdr:row>
      <xdr:rowOff>62484</xdr:rowOff>
    </xdr:to>
    <xdr:sp macro="" textlink="">
      <xdr:nvSpPr>
        <xdr:cNvPr id="84" name="楕円 83"/>
        <xdr:cNvSpPr/>
      </xdr:nvSpPr>
      <xdr:spPr>
        <a:xfrm>
          <a:off x="2857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79011</xdr:rowOff>
    </xdr:from>
    <xdr:ext cx="469744" cy="259045"/>
    <xdr:sp macro="" textlink="">
      <xdr:nvSpPr>
        <xdr:cNvPr id="85" name="テキスト ボックス 84"/>
        <xdr:cNvSpPr txBox="1"/>
      </xdr:nvSpPr>
      <xdr:spPr>
        <a:xfrm>
          <a:off x="2673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127762</xdr:rowOff>
    </xdr:from>
    <xdr:to>
      <xdr:col>10</xdr:col>
      <xdr:colOff>165100</xdr:colOff>
      <xdr:row>34</xdr:row>
      <xdr:rowOff>57912</xdr:rowOff>
    </xdr:to>
    <xdr:sp macro="" textlink="">
      <xdr:nvSpPr>
        <xdr:cNvPr id="86" name="楕円 85"/>
        <xdr:cNvSpPr/>
      </xdr:nvSpPr>
      <xdr:spPr>
        <a:xfrm>
          <a:off x="1968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74439</xdr:rowOff>
    </xdr:from>
    <xdr:ext cx="469744" cy="259045"/>
    <xdr:sp macro="" textlink="">
      <xdr:nvSpPr>
        <xdr:cNvPr id="87" name="テキスト ボックス 86"/>
        <xdr:cNvSpPr txBox="1"/>
      </xdr:nvSpPr>
      <xdr:spPr>
        <a:xfrm>
          <a:off x="1784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xdr:rowOff>
    </xdr:from>
    <xdr:to>
      <xdr:col>6</xdr:col>
      <xdr:colOff>38100</xdr:colOff>
      <xdr:row>33</xdr:row>
      <xdr:rowOff>107442</xdr:rowOff>
    </xdr:to>
    <xdr:sp macro="" textlink="">
      <xdr:nvSpPr>
        <xdr:cNvPr id="88" name="楕円 87"/>
        <xdr:cNvSpPr/>
      </xdr:nvSpPr>
      <xdr:spPr>
        <a:xfrm>
          <a:off x="1079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123969</xdr:rowOff>
    </xdr:from>
    <xdr:ext cx="469744" cy="259045"/>
    <xdr:sp macro="" textlink="">
      <xdr:nvSpPr>
        <xdr:cNvPr id="89" name="テキスト ボックス 88"/>
        <xdr:cNvSpPr txBox="1"/>
      </xdr:nvSpPr>
      <xdr:spPr>
        <a:xfrm>
          <a:off x="895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38144</xdr:rowOff>
    </xdr:from>
    <xdr:to>
      <xdr:col>24</xdr:col>
      <xdr:colOff>63500</xdr:colOff>
      <xdr:row>57</xdr:row>
      <xdr:rowOff>32201</xdr:rowOff>
    </xdr:to>
    <xdr:cxnSp macro="">
      <xdr:nvCxnSpPr>
        <xdr:cNvPr id="119" name="直線コネクタ 118"/>
        <xdr:cNvCxnSpPr/>
      </xdr:nvCxnSpPr>
      <xdr:spPr>
        <a:xfrm flipV="1">
          <a:off x="3797300" y="9639344"/>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111525</xdr:rowOff>
    </xdr:from>
    <xdr:to>
      <xdr:col>19</xdr:col>
      <xdr:colOff>177800</xdr:colOff>
      <xdr:row>57</xdr:row>
      <xdr:rowOff>32201</xdr:rowOff>
    </xdr:to>
    <xdr:cxnSp macro="">
      <xdr:nvCxnSpPr>
        <xdr:cNvPr id="122" name="直線コネクタ 121"/>
        <xdr:cNvCxnSpPr/>
      </xdr:nvCxnSpPr>
      <xdr:spPr>
        <a:xfrm>
          <a:off x="2908300" y="971272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90608</xdr:rowOff>
    </xdr:from>
    <xdr:to>
      <xdr:col>15</xdr:col>
      <xdr:colOff>50800</xdr:colOff>
      <xdr:row>56</xdr:row>
      <xdr:rowOff>111525</xdr:rowOff>
    </xdr:to>
    <xdr:cxnSp macro="">
      <xdr:nvCxnSpPr>
        <xdr:cNvPr id="125" name="直線コネクタ 124"/>
        <xdr:cNvCxnSpPr/>
      </xdr:nvCxnSpPr>
      <xdr:spPr>
        <a:xfrm>
          <a:off x="2019300" y="96918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10617</xdr:rowOff>
    </xdr:from>
    <xdr:to>
      <xdr:col>10</xdr:col>
      <xdr:colOff>114300</xdr:colOff>
      <xdr:row>56</xdr:row>
      <xdr:rowOff>90608</xdr:rowOff>
    </xdr:to>
    <xdr:cxnSp macro="">
      <xdr:nvCxnSpPr>
        <xdr:cNvPr id="128" name="直線コネクタ 127"/>
        <xdr:cNvCxnSpPr/>
      </xdr:nvCxnSpPr>
      <xdr:spPr>
        <a:xfrm>
          <a:off x="1130300" y="9611817"/>
          <a:ext cx="889000" cy="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158794</xdr:rowOff>
    </xdr:from>
    <xdr:to>
      <xdr:col>24</xdr:col>
      <xdr:colOff>114300</xdr:colOff>
      <xdr:row>56</xdr:row>
      <xdr:rowOff>88944</xdr:rowOff>
    </xdr:to>
    <xdr:sp macro="" textlink="">
      <xdr:nvSpPr>
        <xdr:cNvPr id="138" name="楕円 137"/>
        <xdr:cNvSpPr/>
      </xdr:nvSpPr>
      <xdr:spPr>
        <a:xfrm>
          <a:off x="4584700" y="95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10221</xdr:rowOff>
    </xdr:from>
    <xdr:ext cx="534377" cy="259045"/>
    <xdr:sp macro="" textlink="">
      <xdr:nvSpPr>
        <xdr:cNvPr id="139" name="総務費該当値テキスト"/>
        <xdr:cNvSpPr txBox="1"/>
      </xdr:nvSpPr>
      <xdr:spPr>
        <a:xfrm>
          <a:off x="4686300" y="94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152851</xdr:rowOff>
    </xdr:from>
    <xdr:to>
      <xdr:col>20</xdr:col>
      <xdr:colOff>38100</xdr:colOff>
      <xdr:row>57</xdr:row>
      <xdr:rowOff>83001</xdr:rowOff>
    </xdr:to>
    <xdr:sp macro="" textlink="">
      <xdr:nvSpPr>
        <xdr:cNvPr id="140" name="楕円 139"/>
        <xdr:cNvSpPr/>
      </xdr:nvSpPr>
      <xdr:spPr>
        <a:xfrm>
          <a:off x="3746500" y="9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99528</xdr:rowOff>
    </xdr:from>
    <xdr:ext cx="534377" cy="259045"/>
    <xdr:sp macro="" textlink="">
      <xdr:nvSpPr>
        <xdr:cNvPr id="141" name="テキスト ボックス 140"/>
        <xdr:cNvSpPr txBox="1"/>
      </xdr:nvSpPr>
      <xdr:spPr>
        <a:xfrm>
          <a:off x="3530111" y="9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60725</xdr:rowOff>
    </xdr:from>
    <xdr:to>
      <xdr:col>15</xdr:col>
      <xdr:colOff>101600</xdr:colOff>
      <xdr:row>56</xdr:row>
      <xdr:rowOff>162325</xdr:rowOff>
    </xdr:to>
    <xdr:sp macro="" textlink="">
      <xdr:nvSpPr>
        <xdr:cNvPr id="142" name="楕円 141"/>
        <xdr:cNvSpPr/>
      </xdr:nvSpPr>
      <xdr:spPr>
        <a:xfrm>
          <a:off x="2857500" y="96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7402</xdr:rowOff>
    </xdr:from>
    <xdr:ext cx="534377" cy="259045"/>
    <xdr:sp macro="" textlink="">
      <xdr:nvSpPr>
        <xdr:cNvPr id="143" name="テキスト ボックス 142"/>
        <xdr:cNvSpPr txBox="1"/>
      </xdr:nvSpPr>
      <xdr:spPr>
        <a:xfrm>
          <a:off x="2641111" y="9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39808</xdr:rowOff>
    </xdr:from>
    <xdr:to>
      <xdr:col>10</xdr:col>
      <xdr:colOff>165100</xdr:colOff>
      <xdr:row>56</xdr:row>
      <xdr:rowOff>141408</xdr:rowOff>
    </xdr:to>
    <xdr:sp macro="" textlink="">
      <xdr:nvSpPr>
        <xdr:cNvPr id="144" name="楕円 143"/>
        <xdr:cNvSpPr/>
      </xdr:nvSpPr>
      <xdr:spPr>
        <a:xfrm>
          <a:off x="1968500" y="96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157935</xdr:rowOff>
    </xdr:from>
    <xdr:ext cx="534377" cy="259045"/>
    <xdr:sp macro="" textlink="">
      <xdr:nvSpPr>
        <xdr:cNvPr id="145" name="テキスト ボックス 144"/>
        <xdr:cNvSpPr txBox="1"/>
      </xdr:nvSpPr>
      <xdr:spPr>
        <a:xfrm>
          <a:off x="1752111" y="9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131267</xdr:rowOff>
    </xdr:from>
    <xdr:to>
      <xdr:col>6</xdr:col>
      <xdr:colOff>38100</xdr:colOff>
      <xdr:row>56</xdr:row>
      <xdr:rowOff>61417</xdr:rowOff>
    </xdr:to>
    <xdr:sp macro="" textlink="">
      <xdr:nvSpPr>
        <xdr:cNvPr id="146" name="楕円 145"/>
        <xdr:cNvSpPr/>
      </xdr:nvSpPr>
      <xdr:spPr>
        <a:xfrm>
          <a:off x="1079500" y="95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77944</xdr:rowOff>
    </xdr:from>
    <xdr:ext cx="534377" cy="259045"/>
    <xdr:sp macro="" textlink="">
      <xdr:nvSpPr>
        <xdr:cNvPr id="147" name="テキスト ボックス 146"/>
        <xdr:cNvSpPr txBox="1"/>
      </xdr:nvSpPr>
      <xdr:spPr>
        <a:xfrm>
          <a:off x="863111" y="93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103365</xdr:rowOff>
    </xdr:from>
    <xdr:to>
      <xdr:col>24</xdr:col>
      <xdr:colOff>63500</xdr:colOff>
      <xdr:row>75</xdr:row>
      <xdr:rowOff>129959</xdr:rowOff>
    </xdr:to>
    <xdr:cxnSp macro="">
      <xdr:nvCxnSpPr>
        <xdr:cNvPr id="177" name="直線コネクタ 176"/>
        <xdr:cNvCxnSpPr/>
      </xdr:nvCxnSpPr>
      <xdr:spPr>
        <a:xfrm flipV="1">
          <a:off x="3797300" y="12962115"/>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49936</xdr:rowOff>
    </xdr:from>
    <xdr:to>
      <xdr:col>19</xdr:col>
      <xdr:colOff>177800</xdr:colOff>
      <xdr:row>75</xdr:row>
      <xdr:rowOff>129959</xdr:rowOff>
    </xdr:to>
    <xdr:cxnSp macro="">
      <xdr:nvCxnSpPr>
        <xdr:cNvPr id="180" name="直線コネクタ 179"/>
        <xdr:cNvCxnSpPr/>
      </xdr:nvCxnSpPr>
      <xdr:spPr>
        <a:xfrm>
          <a:off x="2908300" y="12908686"/>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49936</xdr:rowOff>
    </xdr:from>
    <xdr:to>
      <xdr:col>15</xdr:col>
      <xdr:colOff>50800</xdr:colOff>
      <xdr:row>75</xdr:row>
      <xdr:rowOff>111861</xdr:rowOff>
    </xdr:to>
    <xdr:cxnSp macro="">
      <xdr:nvCxnSpPr>
        <xdr:cNvPr id="183" name="直線コネクタ 182"/>
        <xdr:cNvCxnSpPr/>
      </xdr:nvCxnSpPr>
      <xdr:spPr>
        <a:xfrm flipV="1">
          <a:off x="2019300" y="12908686"/>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111861</xdr:rowOff>
    </xdr:from>
    <xdr:to>
      <xdr:col>10</xdr:col>
      <xdr:colOff>114300</xdr:colOff>
      <xdr:row>76</xdr:row>
      <xdr:rowOff>51791</xdr:rowOff>
    </xdr:to>
    <xdr:cxnSp macro="">
      <xdr:nvCxnSpPr>
        <xdr:cNvPr id="186" name="直線コネクタ 185"/>
        <xdr:cNvCxnSpPr/>
      </xdr:nvCxnSpPr>
      <xdr:spPr>
        <a:xfrm flipV="1">
          <a:off x="1130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52565</xdr:rowOff>
    </xdr:from>
    <xdr:to>
      <xdr:col>24</xdr:col>
      <xdr:colOff>114300</xdr:colOff>
      <xdr:row>75</xdr:row>
      <xdr:rowOff>154164</xdr:rowOff>
    </xdr:to>
    <xdr:sp macro="" textlink="">
      <xdr:nvSpPr>
        <xdr:cNvPr id="196" name="楕円 195"/>
        <xdr:cNvSpPr/>
      </xdr:nvSpPr>
      <xdr:spPr>
        <a:xfrm>
          <a:off x="4584700" y="12911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75442</xdr:rowOff>
    </xdr:from>
    <xdr:ext cx="599010" cy="259045"/>
    <xdr:sp macro="" textlink="">
      <xdr:nvSpPr>
        <xdr:cNvPr id="197" name="民生費該当値テキスト"/>
        <xdr:cNvSpPr txBox="1"/>
      </xdr:nvSpPr>
      <xdr:spPr>
        <a:xfrm>
          <a:off x="4686300" y="1276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79159</xdr:rowOff>
    </xdr:from>
    <xdr:to>
      <xdr:col>20</xdr:col>
      <xdr:colOff>38100</xdr:colOff>
      <xdr:row>76</xdr:row>
      <xdr:rowOff>9308</xdr:rowOff>
    </xdr:to>
    <xdr:sp macro="" textlink="">
      <xdr:nvSpPr>
        <xdr:cNvPr id="198" name="楕円 197"/>
        <xdr:cNvSpPr/>
      </xdr:nvSpPr>
      <xdr:spPr>
        <a:xfrm>
          <a:off x="3746500" y="1293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25836</xdr:rowOff>
    </xdr:from>
    <xdr:ext cx="599010" cy="259045"/>
    <xdr:sp macro="" textlink="">
      <xdr:nvSpPr>
        <xdr:cNvPr id="199" name="テキスト ボックス 198"/>
        <xdr:cNvSpPr txBox="1"/>
      </xdr:nvSpPr>
      <xdr:spPr>
        <a:xfrm>
          <a:off x="3497795" y="127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170586</xdr:rowOff>
    </xdr:from>
    <xdr:to>
      <xdr:col>15</xdr:col>
      <xdr:colOff>101600</xdr:colOff>
      <xdr:row>75</xdr:row>
      <xdr:rowOff>100736</xdr:rowOff>
    </xdr:to>
    <xdr:sp macro="" textlink="">
      <xdr:nvSpPr>
        <xdr:cNvPr id="200" name="楕円 199"/>
        <xdr:cNvSpPr/>
      </xdr:nvSpPr>
      <xdr:spPr>
        <a:xfrm>
          <a:off x="2857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117263</xdr:rowOff>
    </xdr:from>
    <xdr:ext cx="599010" cy="259045"/>
    <xdr:sp macro="" textlink="">
      <xdr:nvSpPr>
        <xdr:cNvPr id="201" name="テキスト ボックス 200"/>
        <xdr:cNvSpPr txBox="1"/>
      </xdr:nvSpPr>
      <xdr:spPr>
        <a:xfrm>
          <a:off x="2608795" y="1263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61061</xdr:rowOff>
    </xdr:from>
    <xdr:to>
      <xdr:col>10</xdr:col>
      <xdr:colOff>165100</xdr:colOff>
      <xdr:row>75</xdr:row>
      <xdr:rowOff>162661</xdr:rowOff>
    </xdr:to>
    <xdr:sp macro="" textlink="">
      <xdr:nvSpPr>
        <xdr:cNvPr id="202" name="楕円 201"/>
        <xdr:cNvSpPr/>
      </xdr:nvSpPr>
      <xdr:spPr>
        <a:xfrm>
          <a:off x="1968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7738</xdr:rowOff>
    </xdr:from>
    <xdr:ext cx="599010" cy="259045"/>
    <xdr:sp macro="" textlink="">
      <xdr:nvSpPr>
        <xdr:cNvPr id="203" name="テキスト ボックス 202"/>
        <xdr:cNvSpPr txBox="1"/>
      </xdr:nvSpPr>
      <xdr:spPr>
        <a:xfrm>
          <a:off x="1719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xdr:rowOff>
    </xdr:from>
    <xdr:to>
      <xdr:col>6</xdr:col>
      <xdr:colOff>38100</xdr:colOff>
      <xdr:row>76</xdr:row>
      <xdr:rowOff>102591</xdr:rowOff>
    </xdr:to>
    <xdr:sp macro="" textlink="">
      <xdr:nvSpPr>
        <xdr:cNvPr id="204" name="楕円 203"/>
        <xdr:cNvSpPr/>
      </xdr:nvSpPr>
      <xdr:spPr>
        <a:xfrm>
          <a:off x="1079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119118</xdr:rowOff>
    </xdr:from>
    <xdr:ext cx="599010" cy="259045"/>
    <xdr:sp macro="" textlink="">
      <xdr:nvSpPr>
        <xdr:cNvPr id="205" name="テキスト ボックス 204"/>
        <xdr:cNvSpPr txBox="1"/>
      </xdr:nvSpPr>
      <xdr:spPr>
        <a:xfrm>
          <a:off x="830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9810</xdr:rowOff>
    </xdr:from>
    <xdr:to>
      <xdr:col>24</xdr:col>
      <xdr:colOff>63500</xdr:colOff>
      <xdr:row>96</xdr:row>
      <xdr:rowOff>33537</xdr:rowOff>
    </xdr:to>
    <xdr:cxnSp macro="">
      <xdr:nvCxnSpPr>
        <xdr:cNvPr id="233" name="直線コネクタ 232"/>
        <xdr:cNvCxnSpPr/>
      </xdr:nvCxnSpPr>
      <xdr:spPr>
        <a:xfrm>
          <a:off x="3797300" y="16469010"/>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101592</xdr:rowOff>
    </xdr:from>
    <xdr:to>
      <xdr:col>19</xdr:col>
      <xdr:colOff>177800</xdr:colOff>
      <xdr:row>96</xdr:row>
      <xdr:rowOff>9810</xdr:rowOff>
    </xdr:to>
    <xdr:cxnSp macro="">
      <xdr:nvCxnSpPr>
        <xdr:cNvPr id="236" name="直線コネクタ 235"/>
        <xdr:cNvCxnSpPr/>
      </xdr:nvCxnSpPr>
      <xdr:spPr>
        <a:xfrm>
          <a:off x="2908300" y="16217892"/>
          <a:ext cx="889000" cy="2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101592</xdr:rowOff>
    </xdr:from>
    <xdr:to>
      <xdr:col>15</xdr:col>
      <xdr:colOff>50800</xdr:colOff>
      <xdr:row>96</xdr:row>
      <xdr:rowOff>34886</xdr:rowOff>
    </xdr:to>
    <xdr:cxnSp macro="">
      <xdr:nvCxnSpPr>
        <xdr:cNvPr id="239" name="直線コネクタ 238"/>
        <xdr:cNvCxnSpPr/>
      </xdr:nvCxnSpPr>
      <xdr:spPr>
        <a:xfrm flipV="1">
          <a:off x="2019300" y="16217892"/>
          <a:ext cx="889000" cy="2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150741</xdr:rowOff>
    </xdr:from>
    <xdr:to>
      <xdr:col>10</xdr:col>
      <xdr:colOff>114300</xdr:colOff>
      <xdr:row>96</xdr:row>
      <xdr:rowOff>34886</xdr:rowOff>
    </xdr:to>
    <xdr:cxnSp macro="">
      <xdr:nvCxnSpPr>
        <xdr:cNvPr id="242" name="直線コネクタ 241"/>
        <xdr:cNvCxnSpPr/>
      </xdr:nvCxnSpPr>
      <xdr:spPr>
        <a:xfrm>
          <a:off x="1130300" y="16095591"/>
          <a:ext cx="8890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154187</xdr:rowOff>
    </xdr:from>
    <xdr:to>
      <xdr:col>24</xdr:col>
      <xdr:colOff>114300</xdr:colOff>
      <xdr:row>96</xdr:row>
      <xdr:rowOff>84337</xdr:rowOff>
    </xdr:to>
    <xdr:sp macro="" textlink="">
      <xdr:nvSpPr>
        <xdr:cNvPr id="252" name="楕円 251"/>
        <xdr:cNvSpPr/>
      </xdr:nvSpPr>
      <xdr:spPr>
        <a:xfrm>
          <a:off x="45847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5614</xdr:rowOff>
    </xdr:from>
    <xdr:ext cx="534377" cy="259045"/>
    <xdr:sp macro="" textlink="">
      <xdr:nvSpPr>
        <xdr:cNvPr id="253" name="衛生費該当値テキスト"/>
        <xdr:cNvSpPr txBox="1"/>
      </xdr:nvSpPr>
      <xdr:spPr>
        <a:xfrm>
          <a:off x="4686300" y="1629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130460</xdr:rowOff>
    </xdr:from>
    <xdr:to>
      <xdr:col>20</xdr:col>
      <xdr:colOff>38100</xdr:colOff>
      <xdr:row>96</xdr:row>
      <xdr:rowOff>60610</xdr:rowOff>
    </xdr:to>
    <xdr:sp macro="" textlink="">
      <xdr:nvSpPr>
        <xdr:cNvPr id="254" name="楕円 253"/>
        <xdr:cNvSpPr/>
      </xdr:nvSpPr>
      <xdr:spPr>
        <a:xfrm>
          <a:off x="3746500" y="16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77137</xdr:rowOff>
    </xdr:from>
    <xdr:ext cx="534377" cy="259045"/>
    <xdr:sp macro="" textlink="">
      <xdr:nvSpPr>
        <xdr:cNvPr id="255" name="テキスト ボックス 254"/>
        <xdr:cNvSpPr txBox="1"/>
      </xdr:nvSpPr>
      <xdr:spPr>
        <a:xfrm>
          <a:off x="35301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50792</xdr:rowOff>
    </xdr:from>
    <xdr:to>
      <xdr:col>15</xdr:col>
      <xdr:colOff>101600</xdr:colOff>
      <xdr:row>94</xdr:row>
      <xdr:rowOff>152392</xdr:rowOff>
    </xdr:to>
    <xdr:sp macro="" textlink="">
      <xdr:nvSpPr>
        <xdr:cNvPr id="256" name="楕円 255"/>
        <xdr:cNvSpPr/>
      </xdr:nvSpPr>
      <xdr:spPr>
        <a:xfrm>
          <a:off x="2857500" y="161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168919</xdr:rowOff>
    </xdr:from>
    <xdr:ext cx="534377" cy="259045"/>
    <xdr:sp macro="" textlink="">
      <xdr:nvSpPr>
        <xdr:cNvPr id="257" name="テキスト ボックス 256"/>
        <xdr:cNvSpPr txBox="1"/>
      </xdr:nvSpPr>
      <xdr:spPr>
        <a:xfrm>
          <a:off x="2641111" y="159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155536</xdr:rowOff>
    </xdr:from>
    <xdr:to>
      <xdr:col>10</xdr:col>
      <xdr:colOff>165100</xdr:colOff>
      <xdr:row>96</xdr:row>
      <xdr:rowOff>85686</xdr:rowOff>
    </xdr:to>
    <xdr:sp macro="" textlink="">
      <xdr:nvSpPr>
        <xdr:cNvPr id="258" name="楕円 257"/>
        <xdr:cNvSpPr/>
      </xdr:nvSpPr>
      <xdr:spPr>
        <a:xfrm>
          <a:off x="1968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102213</xdr:rowOff>
    </xdr:from>
    <xdr:ext cx="534377" cy="259045"/>
    <xdr:sp macro="" textlink="">
      <xdr:nvSpPr>
        <xdr:cNvPr id="259" name="テキスト ボックス 258"/>
        <xdr:cNvSpPr txBox="1"/>
      </xdr:nvSpPr>
      <xdr:spPr>
        <a:xfrm>
          <a:off x="1752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99941</xdr:rowOff>
    </xdr:from>
    <xdr:to>
      <xdr:col>6</xdr:col>
      <xdr:colOff>38100</xdr:colOff>
      <xdr:row>94</xdr:row>
      <xdr:rowOff>30091</xdr:rowOff>
    </xdr:to>
    <xdr:sp macro="" textlink="">
      <xdr:nvSpPr>
        <xdr:cNvPr id="260" name="楕円 259"/>
        <xdr:cNvSpPr/>
      </xdr:nvSpPr>
      <xdr:spPr>
        <a:xfrm>
          <a:off x="1079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46618</xdr:rowOff>
    </xdr:from>
    <xdr:ext cx="534377" cy="259045"/>
    <xdr:sp macro="" textlink="">
      <xdr:nvSpPr>
        <xdr:cNvPr id="261" name="テキスト ボックス 260"/>
        <xdr:cNvSpPr txBox="1"/>
      </xdr:nvSpPr>
      <xdr:spPr>
        <a:xfrm>
          <a:off x="863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80264</xdr:rowOff>
    </xdr:to>
    <xdr:cxnSp macro="">
      <xdr:nvCxnSpPr>
        <xdr:cNvPr id="288" name="直線コネクタ 287"/>
        <xdr:cNvCxnSpPr/>
      </xdr:nvCxnSpPr>
      <xdr:spPr>
        <a:xfrm>
          <a:off x="9639300" y="623966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67463</xdr:rowOff>
    </xdr:from>
    <xdr:to>
      <xdr:col>50</xdr:col>
      <xdr:colOff>114300</xdr:colOff>
      <xdr:row>36</xdr:row>
      <xdr:rowOff>92151</xdr:rowOff>
    </xdr:to>
    <xdr:cxnSp macro="">
      <xdr:nvCxnSpPr>
        <xdr:cNvPr id="291" name="直線コネクタ 290"/>
        <xdr:cNvCxnSpPr/>
      </xdr:nvCxnSpPr>
      <xdr:spPr>
        <a:xfrm flipV="1">
          <a:off x="8750300" y="62396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110896</xdr:rowOff>
    </xdr:to>
    <xdr:cxnSp macro="">
      <xdr:nvCxnSpPr>
        <xdr:cNvPr id="294" name="直線コネクタ 293"/>
        <xdr:cNvCxnSpPr/>
      </xdr:nvCxnSpPr>
      <xdr:spPr>
        <a:xfrm flipV="1">
          <a:off x="7861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86208</xdr:rowOff>
    </xdr:from>
    <xdr:to>
      <xdr:col>41</xdr:col>
      <xdr:colOff>50800</xdr:colOff>
      <xdr:row>36</xdr:row>
      <xdr:rowOff>110896</xdr:rowOff>
    </xdr:to>
    <xdr:cxnSp macro="">
      <xdr:nvCxnSpPr>
        <xdr:cNvPr id="297" name="直線コネクタ 296"/>
        <xdr:cNvCxnSpPr/>
      </xdr:nvCxnSpPr>
      <xdr:spPr>
        <a:xfrm>
          <a:off x="6972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307" name="楕円 306"/>
        <xdr:cNvSpPr/>
      </xdr:nvSpPr>
      <xdr:spPr>
        <a:xfrm>
          <a:off x="10426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52341</xdr:rowOff>
    </xdr:from>
    <xdr:ext cx="378565" cy="259045"/>
    <xdr:sp macro="" textlink="">
      <xdr:nvSpPr>
        <xdr:cNvPr id="308" name="労働費該当値テキスト"/>
        <xdr:cNvSpPr txBox="1"/>
      </xdr:nvSpPr>
      <xdr:spPr>
        <a:xfrm>
          <a:off x="10528300" y="605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16663</xdr:rowOff>
    </xdr:from>
    <xdr:to>
      <xdr:col>50</xdr:col>
      <xdr:colOff>165100</xdr:colOff>
      <xdr:row>36</xdr:row>
      <xdr:rowOff>118263</xdr:rowOff>
    </xdr:to>
    <xdr:sp macro="" textlink="">
      <xdr:nvSpPr>
        <xdr:cNvPr id="309" name="楕円 308"/>
        <xdr:cNvSpPr/>
      </xdr:nvSpPr>
      <xdr:spPr>
        <a:xfrm>
          <a:off x="9588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134790</xdr:rowOff>
    </xdr:from>
    <xdr:ext cx="378565" cy="259045"/>
    <xdr:sp macro="" textlink="">
      <xdr:nvSpPr>
        <xdr:cNvPr id="310" name="テキスト ボックス 309"/>
        <xdr:cNvSpPr txBox="1"/>
      </xdr:nvSpPr>
      <xdr:spPr>
        <a:xfrm>
          <a:off x="9450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41351</xdr:rowOff>
    </xdr:from>
    <xdr:to>
      <xdr:col>46</xdr:col>
      <xdr:colOff>38100</xdr:colOff>
      <xdr:row>36</xdr:row>
      <xdr:rowOff>142951</xdr:rowOff>
    </xdr:to>
    <xdr:sp macro="" textlink="">
      <xdr:nvSpPr>
        <xdr:cNvPr id="311" name="楕円 310"/>
        <xdr:cNvSpPr/>
      </xdr:nvSpPr>
      <xdr:spPr>
        <a:xfrm>
          <a:off x="8699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159478</xdr:rowOff>
    </xdr:from>
    <xdr:ext cx="378565" cy="259045"/>
    <xdr:sp macro="" textlink="">
      <xdr:nvSpPr>
        <xdr:cNvPr id="312" name="テキスト ボックス 311"/>
        <xdr:cNvSpPr txBox="1"/>
      </xdr:nvSpPr>
      <xdr:spPr>
        <a:xfrm>
          <a:off x="8561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60096</xdr:rowOff>
    </xdr:from>
    <xdr:to>
      <xdr:col>41</xdr:col>
      <xdr:colOff>101600</xdr:colOff>
      <xdr:row>36</xdr:row>
      <xdr:rowOff>161696</xdr:rowOff>
    </xdr:to>
    <xdr:sp macro="" textlink="">
      <xdr:nvSpPr>
        <xdr:cNvPr id="313" name="楕円 312"/>
        <xdr:cNvSpPr/>
      </xdr:nvSpPr>
      <xdr:spPr>
        <a:xfrm>
          <a:off x="7810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6773</xdr:rowOff>
    </xdr:from>
    <xdr:ext cx="378565" cy="259045"/>
    <xdr:sp macro="" textlink="">
      <xdr:nvSpPr>
        <xdr:cNvPr id="314" name="テキスト ボックス 313"/>
        <xdr:cNvSpPr txBox="1"/>
      </xdr:nvSpPr>
      <xdr:spPr>
        <a:xfrm>
          <a:off x="7672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35408</xdr:rowOff>
    </xdr:from>
    <xdr:to>
      <xdr:col>36</xdr:col>
      <xdr:colOff>165100</xdr:colOff>
      <xdr:row>36</xdr:row>
      <xdr:rowOff>137008</xdr:rowOff>
    </xdr:to>
    <xdr:sp macro="" textlink="">
      <xdr:nvSpPr>
        <xdr:cNvPr id="315" name="楕円 314"/>
        <xdr:cNvSpPr/>
      </xdr:nvSpPr>
      <xdr:spPr>
        <a:xfrm>
          <a:off x="6921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153535</xdr:rowOff>
    </xdr:from>
    <xdr:ext cx="378565" cy="259045"/>
    <xdr:sp macro="" textlink="">
      <xdr:nvSpPr>
        <xdr:cNvPr id="316" name="テキスト ボックス 315"/>
        <xdr:cNvSpPr txBox="1"/>
      </xdr:nvSpPr>
      <xdr:spPr>
        <a:xfrm>
          <a:off x="6783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107772</xdr:rowOff>
    </xdr:from>
    <xdr:to>
      <xdr:col>55</xdr:col>
      <xdr:colOff>0</xdr:colOff>
      <xdr:row>51</xdr:row>
      <xdr:rowOff>163093</xdr:rowOff>
    </xdr:to>
    <xdr:cxnSp macro="">
      <xdr:nvCxnSpPr>
        <xdr:cNvPr id="345" name="直線コネクタ 344"/>
        <xdr:cNvCxnSpPr/>
      </xdr:nvCxnSpPr>
      <xdr:spPr>
        <a:xfrm>
          <a:off x="9639300" y="885172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107772</xdr:rowOff>
    </xdr:from>
    <xdr:to>
      <xdr:col>50</xdr:col>
      <xdr:colOff>114300</xdr:colOff>
      <xdr:row>52</xdr:row>
      <xdr:rowOff>35916</xdr:rowOff>
    </xdr:to>
    <xdr:cxnSp macro="">
      <xdr:nvCxnSpPr>
        <xdr:cNvPr id="348" name="直線コネクタ 347"/>
        <xdr:cNvCxnSpPr/>
      </xdr:nvCxnSpPr>
      <xdr:spPr>
        <a:xfrm flipV="1">
          <a:off x="8750300" y="8851722"/>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35916</xdr:rowOff>
    </xdr:from>
    <xdr:to>
      <xdr:col>45</xdr:col>
      <xdr:colOff>177800</xdr:colOff>
      <xdr:row>52</xdr:row>
      <xdr:rowOff>125603</xdr:rowOff>
    </xdr:to>
    <xdr:cxnSp macro="">
      <xdr:nvCxnSpPr>
        <xdr:cNvPr id="351" name="直線コネクタ 350"/>
        <xdr:cNvCxnSpPr/>
      </xdr:nvCxnSpPr>
      <xdr:spPr>
        <a:xfrm flipV="1">
          <a:off x="7861300" y="8951316"/>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125603</xdr:rowOff>
    </xdr:from>
    <xdr:to>
      <xdr:col>41</xdr:col>
      <xdr:colOff>50800</xdr:colOff>
      <xdr:row>53</xdr:row>
      <xdr:rowOff>40030</xdr:rowOff>
    </xdr:to>
    <xdr:cxnSp macro="">
      <xdr:nvCxnSpPr>
        <xdr:cNvPr id="354" name="直線コネクタ 353"/>
        <xdr:cNvCxnSpPr/>
      </xdr:nvCxnSpPr>
      <xdr:spPr>
        <a:xfrm flipV="1">
          <a:off x="6972300" y="9041003"/>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112293</xdr:rowOff>
    </xdr:from>
    <xdr:to>
      <xdr:col>55</xdr:col>
      <xdr:colOff>50800</xdr:colOff>
      <xdr:row>52</xdr:row>
      <xdr:rowOff>42443</xdr:rowOff>
    </xdr:to>
    <xdr:sp macro="" textlink="">
      <xdr:nvSpPr>
        <xdr:cNvPr id="364" name="楕円 363"/>
        <xdr:cNvSpPr/>
      </xdr:nvSpPr>
      <xdr:spPr>
        <a:xfrm>
          <a:off x="10426700" y="88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135170</xdr:rowOff>
    </xdr:from>
    <xdr:ext cx="534377" cy="259045"/>
    <xdr:sp macro="" textlink="">
      <xdr:nvSpPr>
        <xdr:cNvPr id="365" name="農林水産業費該当値テキスト"/>
        <xdr:cNvSpPr txBox="1"/>
      </xdr:nvSpPr>
      <xdr:spPr>
        <a:xfrm>
          <a:off x="10528300" y="87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56972</xdr:rowOff>
    </xdr:from>
    <xdr:to>
      <xdr:col>50</xdr:col>
      <xdr:colOff>165100</xdr:colOff>
      <xdr:row>51</xdr:row>
      <xdr:rowOff>158572</xdr:rowOff>
    </xdr:to>
    <xdr:sp macro="" textlink="">
      <xdr:nvSpPr>
        <xdr:cNvPr id="366" name="楕円 365"/>
        <xdr:cNvSpPr/>
      </xdr:nvSpPr>
      <xdr:spPr>
        <a:xfrm>
          <a:off x="9588500" y="88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3649</xdr:rowOff>
    </xdr:from>
    <xdr:ext cx="534377" cy="259045"/>
    <xdr:sp macro="" textlink="">
      <xdr:nvSpPr>
        <xdr:cNvPr id="367" name="テキスト ボックス 366"/>
        <xdr:cNvSpPr txBox="1"/>
      </xdr:nvSpPr>
      <xdr:spPr>
        <a:xfrm>
          <a:off x="9372111" y="85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156566</xdr:rowOff>
    </xdr:from>
    <xdr:to>
      <xdr:col>46</xdr:col>
      <xdr:colOff>38100</xdr:colOff>
      <xdr:row>52</xdr:row>
      <xdr:rowOff>86716</xdr:rowOff>
    </xdr:to>
    <xdr:sp macro="" textlink="">
      <xdr:nvSpPr>
        <xdr:cNvPr id="368" name="楕円 367"/>
        <xdr:cNvSpPr/>
      </xdr:nvSpPr>
      <xdr:spPr>
        <a:xfrm>
          <a:off x="8699500" y="8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103243</xdr:rowOff>
    </xdr:from>
    <xdr:ext cx="534377" cy="259045"/>
    <xdr:sp macro="" textlink="">
      <xdr:nvSpPr>
        <xdr:cNvPr id="369" name="テキスト ボックス 368"/>
        <xdr:cNvSpPr txBox="1"/>
      </xdr:nvSpPr>
      <xdr:spPr>
        <a:xfrm>
          <a:off x="8483111" y="867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74803</xdr:rowOff>
    </xdr:from>
    <xdr:to>
      <xdr:col>41</xdr:col>
      <xdr:colOff>101600</xdr:colOff>
      <xdr:row>53</xdr:row>
      <xdr:rowOff>4953</xdr:rowOff>
    </xdr:to>
    <xdr:sp macro="" textlink="">
      <xdr:nvSpPr>
        <xdr:cNvPr id="370" name="楕円 369"/>
        <xdr:cNvSpPr/>
      </xdr:nvSpPr>
      <xdr:spPr>
        <a:xfrm>
          <a:off x="7810500" y="8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21480</xdr:rowOff>
    </xdr:from>
    <xdr:ext cx="534377" cy="259045"/>
    <xdr:sp macro="" textlink="">
      <xdr:nvSpPr>
        <xdr:cNvPr id="371" name="テキスト ボックス 370"/>
        <xdr:cNvSpPr txBox="1"/>
      </xdr:nvSpPr>
      <xdr:spPr>
        <a:xfrm>
          <a:off x="7594111" y="8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160680</xdr:rowOff>
    </xdr:from>
    <xdr:to>
      <xdr:col>36</xdr:col>
      <xdr:colOff>165100</xdr:colOff>
      <xdr:row>53</xdr:row>
      <xdr:rowOff>90830</xdr:rowOff>
    </xdr:to>
    <xdr:sp macro="" textlink="">
      <xdr:nvSpPr>
        <xdr:cNvPr id="372" name="楕円 371"/>
        <xdr:cNvSpPr/>
      </xdr:nvSpPr>
      <xdr:spPr>
        <a:xfrm>
          <a:off x="6921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107357</xdr:rowOff>
    </xdr:from>
    <xdr:ext cx="534377" cy="259045"/>
    <xdr:sp macro="" textlink="">
      <xdr:nvSpPr>
        <xdr:cNvPr id="373" name="テキスト ボックス 372"/>
        <xdr:cNvSpPr txBox="1"/>
      </xdr:nvSpPr>
      <xdr:spPr>
        <a:xfrm>
          <a:off x="6705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34871</xdr:rowOff>
    </xdr:from>
    <xdr:to>
      <xdr:col>55</xdr:col>
      <xdr:colOff>0</xdr:colOff>
      <xdr:row>77</xdr:row>
      <xdr:rowOff>99172</xdr:rowOff>
    </xdr:to>
    <xdr:cxnSp macro="">
      <xdr:nvCxnSpPr>
        <xdr:cNvPr id="404" name="直線コネクタ 403"/>
        <xdr:cNvCxnSpPr/>
      </xdr:nvCxnSpPr>
      <xdr:spPr>
        <a:xfrm flipV="1">
          <a:off x="9639300" y="13236521"/>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99172</xdr:rowOff>
    </xdr:from>
    <xdr:to>
      <xdr:col>50</xdr:col>
      <xdr:colOff>114300</xdr:colOff>
      <xdr:row>77</xdr:row>
      <xdr:rowOff>102112</xdr:rowOff>
    </xdr:to>
    <xdr:cxnSp macro="">
      <xdr:nvCxnSpPr>
        <xdr:cNvPr id="407" name="直線コネクタ 406"/>
        <xdr:cNvCxnSpPr/>
      </xdr:nvCxnSpPr>
      <xdr:spPr>
        <a:xfrm flipV="1">
          <a:off x="8750300" y="1330082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80330</xdr:rowOff>
    </xdr:from>
    <xdr:to>
      <xdr:col>45</xdr:col>
      <xdr:colOff>177800</xdr:colOff>
      <xdr:row>77</xdr:row>
      <xdr:rowOff>102112</xdr:rowOff>
    </xdr:to>
    <xdr:cxnSp macro="">
      <xdr:nvCxnSpPr>
        <xdr:cNvPr id="410" name="直線コネクタ 409"/>
        <xdr:cNvCxnSpPr/>
      </xdr:nvCxnSpPr>
      <xdr:spPr>
        <a:xfrm>
          <a:off x="7861300" y="13281980"/>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152305</xdr:rowOff>
    </xdr:from>
    <xdr:to>
      <xdr:col>41</xdr:col>
      <xdr:colOff>50800</xdr:colOff>
      <xdr:row>77</xdr:row>
      <xdr:rowOff>80330</xdr:rowOff>
    </xdr:to>
    <xdr:cxnSp macro="">
      <xdr:nvCxnSpPr>
        <xdr:cNvPr id="413" name="直線コネクタ 412"/>
        <xdr:cNvCxnSpPr/>
      </xdr:nvCxnSpPr>
      <xdr:spPr>
        <a:xfrm>
          <a:off x="6972300" y="13182505"/>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155521</xdr:rowOff>
    </xdr:from>
    <xdr:to>
      <xdr:col>55</xdr:col>
      <xdr:colOff>50800</xdr:colOff>
      <xdr:row>77</xdr:row>
      <xdr:rowOff>85671</xdr:rowOff>
    </xdr:to>
    <xdr:sp macro="" textlink="">
      <xdr:nvSpPr>
        <xdr:cNvPr id="423" name="楕円 422"/>
        <xdr:cNvSpPr/>
      </xdr:nvSpPr>
      <xdr:spPr>
        <a:xfrm>
          <a:off x="10426700" y="131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6948</xdr:rowOff>
    </xdr:from>
    <xdr:ext cx="534377" cy="259045"/>
    <xdr:sp macro="" textlink="">
      <xdr:nvSpPr>
        <xdr:cNvPr id="424" name="商工費該当値テキスト"/>
        <xdr:cNvSpPr txBox="1"/>
      </xdr:nvSpPr>
      <xdr:spPr>
        <a:xfrm>
          <a:off x="10528300" y="130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48372</xdr:rowOff>
    </xdr:from>
    <xdr:to>
      <xdr:col>50</xdr:col>
      <xdr:colOff>165100</xdr:colOff>
      <xdr:row>77</xdr:row>
      <xdr:rowOff>149972</xdr:rowOff>
    </xdr:to>
    <xdr:sp macro="" textlink="">
      <xdr:nvSpPr>
        <xdr:cNvPr id="425" name="楕円 424"/>
        <xdr:cNvSpPr/>
      </xdr:nvSpPr>
      <xdr:spPr>
        <a:xfrm>
          <a:off x="9588500" y="13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166499</xdr:rowOff>
    </xdr:from>
    <xdr:ext cx="534377" cy="259045"/>
    <xdr:sp macro="" textlink="">
      <xdr:nvSpPr>
        <xdr:cNvPr id="426" name="テキスト ボックス 425"/>
        <xdr:cNvSpPr txBox="1"/>
      </xdr:nvSpPr>
      <xdr:spPr>
        <a:xfrm>
          <a:off x="9372111" y="130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51312</xdr:rowOff>
    </xdr:from>
    <xdr:to>
      <xdr:col>46</xdr:col>
      <xdr:colOff>38100</xdr:colOff>
      <xdr:row>77</xdr:row>
      <xdr:rowOff>152912</xdr:rowOff>
    </xdr:to>
    <xdr:sp macro="" textlink="">
      <xdr:nvSpPr>
        <xdr:cNvPr id="427" name="楕円 426"/>
        <xdr:cNvSpPr/>
      </xdr:nvSpPr>
      <xdr:spPr>
        <a:xfrm>
          <a:off x="8699500" y="132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144039</xdr:rowOff>
    </xdr:from>
    <xdr:ext cx="534377" cy="259045"/>
    <xdr:sp macro="" textlink="">
      <xdr:nvSpPr>
        <xdr:cNvPr id="428" name="テキスト ボックス 427"/>
        <xdr:cNvSpPr txBox="1"/>
      </xdr:nvSpPr>
      <xdr:spPr>
        <a:xfrm>
          <a:off x="8483111" y="13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29530</xdr:rowOff>
    </xdr:from>
    <xdr:to>
      <xdr:col>41</xdr:col>
      <xdr:colOff>101600</xdr:colOff>
      <xdr:row>77</xdr:row>
      <xdr:rowOff>131130</xdr:rowOff>
    </xdr:to>
    <xdr:sp macro="" textlink="">
      <xdr:nvSpPr>
        <xdr:cNvPr id="429" name="楕円 428"/>
        <xdr:cNvSpPr/>
      </xdr:nvSpPr>
      <xdr:spPr>
        <a:xfrm>
          <a:off x="7810500" y="132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122257</xdr:rowOff>
    </xdr:from>
    <xdr:ext cx="534377" cy="259045"/>
    <xdr:sp macro="" textlink="">
      <xdr:nvSpPr>
        <xdr:cNvPr id="430" name="テキスト ボックス 429"/>
        <xdr:cNvSpPr txBox="1"/>
      </xdr:nvSpPr>
      <xdr:spPr>
        <a:xfrm>
          <a:off x="7594111" y="133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101505</xdr:rowOff>
    </xdr:from>
    <xdr:to>
      <xdr:col>36</xdr:col>
      <xdr:colOff>165100</xdr:colOff>
      <xdr:row>77</xdr:row>
      <xdr:rowOff>31655</xdr:rowOff>
    </xdr:to>
    <xdr:sp macro="" textlink="">
      <xdr:nvSpPr>
        <xdr:cNvPr id="431" name="楕円 430"/>
        <xdr:cNvSpPr/>
      </xdr:nvSpPr>
      <xdr:spPr>
        <a:xfrm>
          <a:off x="6921500" y="13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48182</xdr:rowOff>
    </xdr:from>
    <xdr:ext cx="534377" cy="259045"/>
    <xdr:sp macro="" textlink="">
      <xdr:nvSpPr>
        <xdr:cNvPr id="432" name="テキスト ボックス 431"/>
        <xdr:cNvSpPr txBox="1"/>
      </xdr:nvSpPr>
      <xdr:spPr>
        <a:xfrm>
          <a:off x="6705111" y="12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70183</xdr:rowOff>
    </xdr:from>
    <xdr:to>
      <xdr:col>55</xdr:col>
      <xdr:colOff>0</xdr:colOff>
      <xdr:row>95</xdr:row>
      <xdr:rowOff>118532</xdr:rowOff>
    </xdr:to>
    <xdr:cxnSp macro="">
      <xdr:nvCxnSpPr>
        <xdr:cNvPr id="460" name="直線コネクタ 459"/>
        <xdr:cNvCxnSpPr/>
      </xdr:nvCxnSpPr>
      <xdr:spPr>
        <a:xfrm flipV="1">
          <a:off x="9639300" y="16357933"/>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134945</xdr:rowOff>
    </xdr:from>
    <xdr:to>
      <xdr:col>50</xdr:col>
      <xdr:colOff>114300</xdr:colOff>
      <xdr:row>95</xdr:row>
      <xdr:rowOff>118532</xdr:rowOff>
    </xdr:to>
    <xdr:cxnSp macro="">
      <xdr:nvCxnSpPr>
        <xdr:cNvPr id="463" name="直線コネクタ 462"/>
        <xdr:cNvCxnSpPr/>
      </xdr:nvCxnSpPr>
      <xdr:spPr>
        <a:xfrm>
          <a:off x="8750300" y="16079795"/>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134945</xdr:rowOff>
    </xdr:from>
    <xdr:to>
      <xdr:col>45</xdr:col>
      <xdr:colOff>177800</xdr:colOff>
      <xdr:row>95</xdr:row>
      <xdr:rowOff>160229</xdr:rowOff>
    </xdr:to>
    <xdr:cxnSp macro="">
      <xdr:nvCxnSpPr>
        <xdr:cNvPr id="466" name="直線コネクタ 465"/>
        <xdr:cNvCxnSpPr/>
      </xdr:nvCxnSpPr>
      <xdr:spPr>
        <a:xfrm flipV="1">
          <a:off x="7861300" y="16079795"/>
          <a:ext cx="889000" cy="3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160229</xdr:rowOff>
    </xdr:from>
    <xdr:to>
      <xdr:col>41</xdr:col>
      <xdr:colOff>50800</xdr:colOff>
      <xdr:row>96</xdr:row>
      <xdr:rowOff>6107</xdr:rowOff>
    </xdr:to>
    <xdr:cxnSp macro="">
      <xdr:nvCxnSpPr>
        <xdr:cNvPr id="469" name="直線コネクタ 468"/>
        <xdr:cNvCxnSpPr/>
      </xdr:nvCxnSpPr>
      <xdr:spPr>
        <a:xfrm flipV="1">
          <a:off x="6972300" y="16447979"/>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19383</xdr:rowOff>
    </xdr:from>
    <xdr:to>
      <xdr:col>55</xdr:col>
      <xdr:colOff>50800</xdr:colOff>
      <xdr:row>95</xdr:row>
      <xdr:rowOff>120983</xdr:rowOff>
    </xdr:to>
    <xdr:sp macro="" textlink="">
      <xdr:nvSpPr>
        <xdr:cNvPr id="479" name="楕円 478"/>
        <xdr:cNvSpPr/>
      </xdr:nvSpPr>
      <xdr:spPr>
        <a:xfrm>
          <a:off x="10426700" y="163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42260</xdr:rowOff>
    </xdr:from>
    <xdr:ext cx="534377" cy="259045"/>
    <xdr:sp macro="" textlink="">
      <xdr:nvSpPr>
        <xdr:cNvPr id="480" name="土木費該当値テキスト"/>
        <xdr:cNvSpPr txBox="1"/>
      </xdr:nvSpPr>
      <xdr:spPr>
        <a:xfrm>
          <a:off x="10528300" y="1615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67732</xdr:rowOff>
    </xdr:from>
    <xdr:to>
      <xdr:col>50</xdr:col>
      <xdr:colOff>165100</xdr:colOff>
      <xdr:row>95</xdr:row>
      <xdr:rowOff>169332</xdr:rowOff>
    </xdr:to>
    <xdr:sp macro="" textlink="">
      <xdr:nvSpPr>
        <xdr:cNvPr id="481" name="楕円 480"/>
        <xdr:cNvSpPr/>
      </xdr:nvSpPr>
      <xdr:spPr>
        <a:xfrm>
          <a:off x="9588500" y="163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14409</xdr:rowOff>
    </xdr:from>
    <xdr:ext cx="534377" cy="259045"/>
    <xdr:sp macro="" textlink="">
      <xdr:nvSpPr>
        <xdr:cNvPr id="482" name="テキスト ボックス 481"/>
        <xdr:cNvSpPr txBox="1"/>
      </xdr:nvSpPr>
      <xdr:spPr>
        <a:xfrm>
          <a:off x="9372111" y="1613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84145</xdr:rowOff>
    </xdr:from>
    <xdr:to>
      <xdr:col>46</xdr:col>
      <xdr:colOff>38100</xdr:colOff>
      <xdr:row>94</xdr:row>
      <xdr:rowOff>14295</xdr:rowOff>
    </xdr:to>
    <xdr:sp macro="" textlink="">
      <xdr:nvSpPr>
        <xdr:cNvPr id="483" name="楕円 482"/>
        <xdr:cNvSpPr/>
      </xdr:nvSpPr>
      <xdr:spPr>
        <a:xfrm>
          <a:off x="8699500" y="1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30822</xdr:rowOff>
    </xdr:from>
    <xdr:ext cx="534377" cy="259045"/>
    <xdr:sp macro="" textlink="">
      <xdr:nvSpPr>
        <xdr:cNvPr id="484" name="テキスト ボックス 483"/>
        <xdr:cNvSpPr txBox="1"/>
      </xdr:nvSpPr>
      <xdr:spPr>
        <a:xfrm>
          <a:off x="8483111" y="158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109429</xdr:rowOff>
    </xdr:from>
    <xdr:to>
      <xdr:col>41</xdr:col>
      <xdr:colOff>101600</xdr:colOff>
      <xdr:row>96</xdr:row>
      <xdr:rowOff>39579</xdr:rowOff>
    </xdr:to>
    <xdr:sp macro="" textlink="">
      <xdr:nvSpPr>
        <xdr:cNvPr id="485" name="楕円 484"/>
        <xdr:cNvSpPr/>
      </xdr:nvSpPr>
      <xdr:spPr>
        <a:xfrm>
          <a:off x="7810500" y="163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30706</xdr:rowOff>
    </xdr:from>
    <xdr:ext cx="534377" cy="259045"/>
    <xdr:sp macro="" textlink="">
      <xdr:nvSpPr>
        <xdr:cNvPr id="486" name="テキスト ボックス 485"/>
        <xdr:cNvSpPr txBox="1"/>
      </xdr:nvSpPr>
      <xdr:spPr>
        <a:xfrm>
          <a:off x="7594111" y="164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126757</xdr:rowOff>
    </xdr:from>
    <xdr:to>
      <xdr:col>36</xdr:col>
      <xdr:colOff>165100</xdr:colOff>
      <xdr:row>96</xdr:row>
      <xdr:rowOff>56907</xdr:rowOff>
    </xdr:to>
    <xdr:sp macro="" textlink="">
      <xdr:nvSpPr>
        <xdr:cNvPr id="487" name="楕円 486"/>
        <xdr:cNvSpPr/>
      </xdr:nvSpPr>
      <xdr:spPr>
        <a:xfrm>
          <a:off x="6921500" y="1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48034</xdr:rowOff>
    </xdr:from>
    <xdr:ext cx="534377" cy="259045"/>
    <xdr:sp macro="" textlink="">
      <xdr:nvSpPr>
        <xdr:cNvPr id="488" name="テキスト ボックス 487"/>
        <xdr:cNvSpPr txBox="1"/>
      </xdr:nvSpPr>
      <xdr:spPr>
        <a:xfrm>
          <a:off x="6705111" y="1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160710</xdr:rowOff>
    </xdr:from>
    <xdr:to>
      <xdr:col>85</xdr:col>
      <xdr:colOff>127000</xdr:colOff>
      <xdr:row>36</xdr:row>
      <xdr:rowOff>166261</xdr:rowOff>
    </xdr:to>
    <xdr:cxnSp macro="">
      <xdr:nvCxnSpPr>
        <xdr:cNvPr id="520" name="直線コネクタ 519"/>
        <xdr:cNvCxnSpPr/>
      </xdr:nvCxnSpPr>
      <xdr:spPr>
        <a:xfrm flipV="1">
          <a:off x="15481300" y="633291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166261</xdr:rowOff>
    </xdr:from>
    <xdr:to>
      <xdr:col>81</xdr:col>
      <xdr:colOff>50800</xdr:colOff>
      <xdr:row>37</xdr:row>
      <xdr:rowOff>49566</xdr:rowOff>
    </xdr:to>
    <xdr:cxnSp macro="">
      <xdr:nvCxnSpPr>
        <xdr:cNvPr id="523" name="直線コネクタ 522"/>
        <xdr:cNvCxnSpPr/>
      </xdr:nvCxnSpPr>
      <xdr:spPr>
        <a:xfrm flipV="1">
          <a:off x="14592300" y="6338461"/>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36830</xdr:rowOff>
    </xdr:from>
    <xdr:to>
      <xdr:col>76</xdr:col>
      <xdr:colOff>114300</xdr:colOff>
      <xdr:row>37</xdr:row>
      <xdr:rowOff>49566</xdr:rowOff>
    </xdr:to>
    <xdr:cxnSp macro="">
      <xdr:nvCxnSpPr>
        <xdr:cNvPr id="526" name="直線コネクタ 525"/>
        <xdr:cNvCxnSpPr/>
      </xdr:nvCxnSpPr>
      <xdr:spPr>
        <a:xfrm>
          <a:off x="13703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50219</xdr:rowOff>
    </xdr:from>
    <xdr:to>
      <xdr:col>71</xdr:col>
      <xdr:colOff>177800</xdr:colOff>
      <xdr:row>37</xdr:row>
      <xdr:rowOff>36830</xdr:rowOff>
    </xdr:to>
    <xdr:cxnSp macro="">
      <xdr:nvCxnSpPr>
        <xdr:cNvPr id="529" name="直線コネクタ 528"/>
        <xdr:cNvCxnSpPr/>
      </xdr:nvCxnSpPr>
      <xdr:spPr>
        <a:xfrm>
          <a:off x="12814300" y="6222419"/>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109910</xdr:rowOff>
    </xdr:from>
    <xdr:to>
      <xdr:col>85</xdr:col>
      <xdr:colOff>177800</xdr:colOff>
      <xdr:row>37</xdr:row>
      <xdr:rowOff>40060</xdr:rowOff>
    </xdr:to>
    <xdr:sp macro="" textlink="">
      <xdr:nvSpPr>
        <xdr:cNvPr id="539" name="楕円 538"/>
        <xdr:cNvSpPr/>
      </xdr:nvSpPr>
      <xdr:spPr>
        <a:xfrm>
          <a:off x="162687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132787</xdr:rowOff>
    </xdr:from>
    <xdr:ext cx="534377" cy="259045"/>
    <xdr:sp macro="" textlink="">
      <xdr:nvSpPr>
        <xdr:cNvPr id="540" name="消防費該当値テキスト"/>
        <xdr:cNvSpPr txBox="1"/>
      </xdr:nvSpPr>
      <xdr:spPr>
        <a:xfrm>
          <a:off x="16370300" y="61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115461</xdr:rowOff>
    </xdr:from>
    <xdr:to>
      <xdr:col>81</xdr:col>
      <xdr:colOff>101600</xdr:colOff>
      <xdr:row>37</xdr:row>
      <xdr:rowOff>45611</xdr:rowOff>
    </xdr:to>
    <xdr:sp macro="" textlink="">
      <xdr:nvSpPr>
        <xdr:cNvPr id="541" name="楕円 540"/>
        <xdr:cNvSpPr/>
      </xdr:nvSpPr>
      <xdr:spPr>
        <a:xfrm>
          <a:off x="15430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62138</xdr:rowOff>
    </xdr:from>
    <xdr:ext cx="534377" cy="259045"/>
    <xdr:sp macro="" textlink="">
      <xdr:nvSpPr>
        <xdr:cNvPr id="542" name="テキスト ボックス 541"/>
        <xdr:cNvSpPr txBox="1"/>
      </xdr:nvSpPr>
      <xdr:spPr>
        <a:xfrm>
          <a:off x="15214111" y="60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170216</xdr:rowOff>
    </xdr:from>
    <xdr:to>
      <xdr:col>76</xdr:col>
      <xdr:colOff>165100</xdr:colOff>
      <xdr:row>37</xdr:row>
      <xdr:rowOff>100366</xdr:rowOff>
    </xdr:to>
    <xdr:sp macro="" textlink="">
      <xdr:nvSpPr>
        <xdr:cNvPr id="543" name="楕円 542"/>
        <xdr:cNvSpPr/>
      </xdr:nvSpPr>
      <xdr:spPr>
        <a:xfrm>
          <a:off x="14541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116893</xdr:rowOff>
    </xdr:from>
    <xdr:ext cx="534377" cy="259045"/>
    <xdr:sp macro="" textlink="">
      <xdr:nvSpPr>
        <xdr:cNvPr id="544" name="テキスト ボックス 543"/>
        <xdr:cNvSpPr txBox="1"/>
      </xdr:nvSpPr>
      <xdr:spPr>
        <a:xfrm>
          <a:off x="14325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157480</xdr:rowOff>
    </xdr:from>
    <xdr:to>
      <xdr:col>72</xdr:col>
      <xdr:colOff>38100</xdr:colOff>
      <xdr:row>37</xdr:row>
      <xdr:rowOff>87630</xdr:rowOff>
    </xdr:to>
    <xdr:sp macro="" textlink="">
      <xdr:nvSpPr>
        <xdr:cNvPr id="545" name="楕円 544"/>
        <xdr:cNvSpPr/>
      </xdr:nvSpPr>
      <xdr:spPr>
        <a:xfrm>
          <a:off x="1365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104157</xdr:rowOff>
    </xdr:from>
    <xdr:ext cx="534377" cy="259045"/>
    <xdr:sp macro="" textlink="">
      <xdr:nvSpPr>
        <xdr:cNvPr id="546" name="テキスト ボックス 545"/>
        <xdr:cNvSpPr txBox="1"/>
      </xdr:nvSpPr>
      <xdr:spPr>
        <a:xfrm>
          <a:off x="13436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47" name="楕円 546"/>
        <xdr:cNvSpPr/>
      </xdr:nvSpPr>
      <xdr:spPr>
        <a:xfrm>
          <a:off x="12763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117546</xdr:rowOff>
    </xdr:from>
    <xdr:ext cx="534377" cy="259045"/>
    <xdr:sp macro="" textlink="">
      <xdr:nvSpPr>
        <xdr:cNvPr id="548" name="テキスト ボックス 547"/>
        <xdr:cNvSpPr txBox="1"/>
      </xdr:nvSpPr>
      <xdr:spPr>
        <a:xfrm>
          <a:off x="12547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56490</xdr:rowOff>
    </xdr:from>
    <xdr:to>
      <xdr:col>85</xdr:col>
      <xdr:colOff>127000</xdr:colOff>
      <xdr:row>56</xdr:row>
      <xdr:rowOff>57359</xdr:rowOff>
    </xdr:to>
    <xdr:cxnSp macro="">
      <xdr:nvCxnSpPr>
        <xdr:cNvPr id="576" name="直線コネクタ 575"/>
        <xdr:cNvCxnSpPr/>
      </xdr:nvCxnSpPr>
      <xdr:spPr>
        <a:xfrm flipV="1">
          <a:off x="15481300" y="9486240"/>
          <a:ext cx="838200" cy="1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30063</xdr:rowOff>
    </xdr:from>
    <xdr:to>
      <xdr:col>81</xdr:col>
      <xdr:colOff>50800</xdr:colOff>
      <xdr:row>56</xdr:row>
      <xdr:rowOff>57359</xdr:rowOff>
    </xdr:to>
    <xdr:cxnSp macro="">
      <xdr:nvCxnSpPr>
        <xdr:cNvPr id="579" name="直線コネクタ 578"/>
        <xdr:cNvCxnSpPr/>
      </xdr:nvCxnSpPr>
      <xdr:spPr>
        <a:xfrm>
          <a:off x="14592300" y="963126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105021</xdr:rowOff>
    </xdr:from>
    <xdr:to>
      <xdr:col>76</xdr:col>
      <xdr:colOff>114300</xdr:colOff>
      <xdr:row>56</xdr:row>
      <xdr:rowOff>30063</xdr:rowOff>
    </xdr:to>
    <xdr:cxnSp macro="">
      <xdr:nvCxnSpPr>
        <xdr:cNvPr id="582" name="直線コネクタ 581"/>
        <xdr:cNvCxnSpPr/>
      </xdr:nvCxnSpPr>
      <xdr:spPr>
        <a:xfrm>
          <a:off x="13703300" y="9534771"/>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85568</xdr:rowOff>
    </xdr:from>
    <xdr:to>
      <xdr:col>71</xdr:col>
      <xdr:colOff>177800</xdr:colOff>
      <xdr:row>55</xdr:row>
      <xdr:rowOff>105021</xdr:rowOff>
    </xdr:to>
    <xdr:cxnSp macro="">
      <xdr:nvCxnSpPr>
        <xdr:cNvPr id="585" name="直線コネクタ 584"/>
        <xdr:cNvCxnSpPr/>
      </xdr:nvCxnSpPr>
      <xdr:spPr>
        <a:xfrm>
          <a:off x="12814300" y="9343868"/>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5690</xdr:rowOff>
    </xdr:from>
    <xdr:to>
      <xdr:col>85</xdr:col>
      <xdr:colOff>177800</xdr:colOff>
      <xdr:row>55</xdr:row>
      <xdr:rowOff>107290</xdr:rowOff>
    </xdr:to>
    <xdr:sp macro="" textlink="">
      <xdr:nvSpPr>
        <xdr:cNvPr id="595" name="楕円 594"/>
        <xdr:cNvSpPr/>
      </xdr:nvSpPr>
      <xdr:spPr>
        <a:xfrm>
          <a:off x="162687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28567</xdr:rowOff>
    </xdr:from>
    <xdr:ext cx="534377" cy="259045"/>
    <xdr:sp macro="" textlink="">
      <xdr:nvSpPr>
        <xdr:cNvPr id="596" name="教育費該当値テキスト"/>
        <xdr:cNvSpPr txBox="1"/>
      </xdr:nvSpPr>
      <xdr:spPr>
        <a:xfrm>
          <a:off x="16370300" y="92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6559</xdr:rowOff>
    </xdr:from>
    <xdr:to>
      <xdr:col>81</xdr:col>
      <xdr:colOff>101600</xdr:colOff>
      <xdr:row>56</xdr:row>
      <xdr:rowOff>108159</xdr:rowOff>
    </xdr:to>
    <xdr:sp macro="" textlink="">
      <xdr:nvSpPr>
        <xdr:cNvPr id="597" name="楕円 596"/>
        <xdr:cNvSpPr/>
      </xdr:nvSpPr>
      <xdr:spPr>
        <a:xfrm>
          <a:off x="15430500" y="96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99286</xdr:rowOff>
    </xdr:from>
    <xdr:ext cx="534377" cy="259045"/>
    <xdr:sp macro="" textlink="">
      <xdr:nvSpPr>
        <xdr:cNvPr id="598" name="テキスト ボックス 597"/>
        <xdr:cNvSpPr txBox="1"/>
      </xdr:nvSpPr>
      <xdr:spPr>
        <a:xfrm>
          <a:off x="15214111" y="97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150713</xdr:rowOff>
    </xdr:from>
    <xdr:to>
      <xdr:col>76</xdr:col>
      <xdr:colOff>165100</xdr:colOff>
      <xdr:row>56</xdr:row>
      <xdr:rowOff>80863</xdr:rowOff>
    </xdr:to>
    <xdr:sp macro="" textlink="">
      <xdr:nvSpPr>
        <xdr:cNvPr id="599" name="楕円 598"/>
        <xdr:cNvSpPr/>
      </xdr:nvSpPr>
      <xdr:spPr>
        <a:xfrm>
          <a:off x="14541500" y="95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71990</xdr:rowOff>
    </xdr:from>
    <xdr:ext cx="534377" cy="259045"/>
    <xdr:sp macro="" textlink="">
      <xdr:nvSpPr>
        <xdr:cNvPr id="600" name="テキスト ボックス 599"/>
        <xdr:cNvSpPr txBox="1"/>
      </xdr:nvSpPr>
      <xdr:spPr>
        <a:xfrm>
          <a:off x="14325111" y="96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54221</xdr:rowOff>
    </xdr:from>
    <xdr:to>
      <xdr:col>72</xdr:col>
      <xdr:colOff>38100</xdr:colOff>
      <xdr:row>55</xdr:row>
      <xdr:rowOff>155821</xdr:rowOff>
    </xdr:to>
    <xdr:sp macro="" textlink="">
      <xdr:nvSpPr>
        <xdr:cNvPr id="601" name="楕円 600"/>
        <xdr:cNvSpPr/>
      </xdr:nvSpPr>
      <xdr:spPr>
        <a:xfrm>
          <a:off x="13652500" y="9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898</xdr:rowOff>
    </xdr:from>
    <xdr:ext cx="534377" cy="259045"/>
    <xdr:sp macro="" textlink="">
      <xdr:nvSpPr>
        <xdr:cNvPr id="602" name="テキスト ボックス 601"/>
        <xdr:cNvSpPr txBox="1"/>
      </xdr:nvSpPr>
      <xdr:spPr>
        <a:xfrm>
          <a:off x="13436111" y="92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34768</xdr:rowOff>
    </xdr:from>
    <xdr:to>
      <xdr:col>67</xdr:col>
      <xdr:colOff>101600</xdr:colOff>
      <xdr:row>54</xdr:row>
      <xdr:rowOff>136368</xdr:rowOff>
    </xdr:to>
    <xdr:sp macro="" textlink="">
      <xdr:nvSpPr>
        <xdr:cNvPr id="603" name="楕円 602"/>
        <xdr:cNvSpPr/>
      </xdr:nvSpPr>
      <xdr:spPr>
        <a:xfrm>
          <a:off x="12763500" y="9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152895</xdr:rowOff>
    </xdr:from>
    <xdr:ext cx="534377" cy="259045"/>
    <xdr:sp macro="" textlink="">
      <xdr:nvSpPr>
        <xdr:cNvPr id="604" name="テキスト ボックス 603"/>
        <xdr:cNvSpPr txBox="1"/>
      </xdr:nvSpPr>
      <xdr:spPr>
        <a:xfrm>
          <a:off x="12547111" y="9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38822</xdr:rowOff>
    </xdr:from>
    <xdr:to>
      <xdr:col>85</xdr:col>
      <xdr:colOff>127000</xdr:colOff>
      <xdr:row>79</xdr:row>
      <xdr:rowOff>74059</xdr:rowOff>
    </xdr:to>
    <xdr:cxnSp macro="">
      <xdr:nvCxnSpPr>
        <xdr:cNvPr id="635" name="直線コネクタ 634"/>
        <xdr:cNvCxnSpPr/>
      </xdr:nvCxnSpPr>
      <xdr:spPr>
        <a:xfrm flipV="1">
          <a:off x="15481300" y="1358337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74059</xdr:rowOff>
    </xdr:from>
    <xdr:to>
      <xdr:col>81</xdr:col>
      <xdr:colOff>50800</xdr:colOff>
      <xdr:row>79</xdr:row>
      <xdr:rowOff>85782</xdr:rowOff>
    </xdr:to>
    <xdr:cxnSp macro="">
      <xdr:nvCxnSpPr>
        <xdr:cNvPr id="638" name="直線コネクタ 637"/>
        <xdr:cNvCxnSpPr/>
      </xdr:nvCxnSpPr>
      <xdr:spPr>
        <a:xfrm flipV="1">
          <a:off x="14592300" y="136186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64653</xdr:rowOff>
    </xdr:from>
    <xdr:to>
      <xdr:col>76</xdr:col>
      <xdr:colOff>114300</xdr:colOff>
      <xdr:row>79</xdr:row>
      <xdr:rowOff>85782</xdr:rowOff>
    </xdr:to>
    <xdr:cxnSp macro="">
      <xdr:nvCxnSpPr>
        <xdr:cNvPr id="641" name="直線コネクタ 640"/>
        <xdr:cNvCxnSpPr/>
      </xdr:nvCxnSpPr>
      <xdr:spPr>
        <a:xfrm>
          <a:off x="13703300" y="1360920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64653</xdr:rowOff>
    </xdr:from>
    <xdr:to>
      <xdr:col>71</xdr:col>
      <xdr:colOff>177800</xdr:colOff>
      <xdr:row>79</xdr:row>
      <xdr:rowOff>87612</xdr:rowOff>
    </xdr:to>
    <xdr:cxnSp macro="">
      <xdr:nvCxnSpPr>
        <xdr:cNvPr id="644" name="直線コネクタ 643"/>
        <xdr:cNvCxnSpPr/>
      </xdr:nvCxnSpPr>
      <xdr:spPr>
        <a:xfrm flipV="1">
          <a:off x="12814300" y="1360920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159472</xdr:rowOff>
    </xdr:from>
    <xdr:to>
      <xdr:col>85</xdr:col>
      <xdr:colOff>177800</xdr:colOff>
      <xdr:row>79</xdr:row>
      <xdr:rowOff>89622</xdr:rowOff>
    </xdr:to>
    <xdr:sp macro="" textlink="">
      <xdr:nvSpPr>
        <xdr:cNvPr id="654" name="楕円 653"/>
        <xdr:cNvSpPr/>
      </xdr:nvSpPr>
      <xdr:spPr>
        <a:xfrm>
          <a:off x="16268700" y="135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23259</xdr:rowOff>
    </xdr:from>
    <xdr:to>
      <xdr:col>81</xdr:col>
      <xdr:colOff>101600</xdr:colOff>
      <xdr:row>79</xdr:row>
      <xdr:rowOff>124859</xdr:rowOff>
    </xdr:to>
    <xdr:sp macro="" textlink="">
      <xdr:nvSpPr>
        <xdr:cNvPr id="656" name="楕円 655"/>
        <xdr:cNvSpPr/>
      </xdr:nvSpPr>
      <xdr:spPr>
        <a:xfrm>
          <a:off x="15430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115986</xdr:rowOff>
    </xdr:from>
    <xdr:ext cx="378565" cy="259045"/>
    <xdr:sp macro="" textlink="">
      <xdr:nvSpPr>
        <xdr:cNvPr id="657" name="テキスト ボックス 656"/>
        <xdr:cNvSpPr txBox="1"/>
      </xdr:nvSpPr>
      <xdr:spPr>
        <a:xfrm>
          <a:off x="15292017" y="1366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34982</xdr:rowOff>
    </xdr:from>
    <xdr:to>
      <xdr:col>76</xdr:col>
      <xdr:colOff>165100</xdr:colOff>
      <xdr:row>79</xdr:row>
      <xdr:rowOff>136582</xdr:rowOff>
    </xdr:to>
    <xdr:sp macro="" textlink="">
      <xdr:nvSpPr>
        <xdr:cNvPr id="658" name="楕円 657"/>
        <xdr:cNvSpPr/>
      </xdr:nvSpPr>
      <xdr:spPr>
        <a:xfrm>
          <a:off x="14541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127709</xdr:rowOff>
    </xdr:from>
    <xdr:ext cx="378565" cy="259045"/>
    <xdr:sp macro="" textlink="">
      <xdr:nvSpPr>
        <xdr:cNvPr id="659" name="テキスト ボックス 658"/>
        <xdr:cNvSpPr txBox="1"/>
      </xdr:nvSpPr>
      <xdr:spPr>
        <a:xfrm>
          <a:off x="14403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13853</xdr:rowOff>
    </xdr:from>
    <xdr:to>
      <xdr:col>72</xdr:col>
      <xdr:colOff>38100</xdr:colOff>
      <xdr:row>79</xdr:row>
      <xdr:rowOff>115453</xdr:rowOff>
    </xdr:to>
    <xdr:sp macro="" textlink="">
      <xdr:nvSpPr>
        <xdr:cNvPr id="660" name="楕円 659"/>
        <xdr:cNvSpPr/>
      </xdr:nvSpPr>
      <xdr:spPr>
        <a:xfrm>
          <a:off x="136525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106580</xdr:rowOff>
    </xdr:from>
    <xdr:ext cx="469744" cy="259045"/>
    <xdr:sp macro="" textlink="">
      <xdr:nvSpPr>
        <xdr:cNvPr id="661" name="テキスト ボックス 660"/>
        <xdr:cNvSpPr txBox="1"/>
      </xdr:nvSpPr>
      <xdr:spPr>
        <a:xfrm>
          <a:off x="13468428" y="136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36812</xdr:rowOff>
    </xdr:from>
    <xdr:to>
      <xdr:col>67</xdr:col>
      <xdr:colOff>101600</xdr:colOff>
      <xdr:row>79</xdr:row>
      <xdr:rowOff>138412</xdr:rowOff>
    </xdr:to>
    <xdr:sp macro="" textlink="">
      <xdr:nvSpPr>
        <xdr:cNvPr id="662" name="楕円 661"/>
        <xdr:cNvSpPr/>
      </xdr:nvSpPr>
      <xdr:spPr>
        <a:xfrm>
          <a:off x="12763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129539</xdr:rowOff>
    </xdr:from>
    <xdr:ext cx="378565" cy="259045"/>
    <xdr:sp macro="" textlink="">
      <xdr:nvSpPr>
        <xdr:cNvPr id="663" name="テキスト ボックス 662"/>
        <xdr:cNvSpPr txBox="1"/>
      </xdr:nvSpPr>
      <xdr:spPr>
        <a:xfrm>
          <a:off x="12625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161389</xdr:rowOff>
    </xdr:from>
    <xdr:to>
      <xdr:col>85</xdr:col>
      <xdr:colOff>127000</xdr:colOff>
      <xdr:row>91</xdr:row>
      <xdr:rowOff>91379</xdr:rowOff>
    </xdr:to>
    <xdr:cxnSp macro="">
      <xdr:nvCxnSpPr>
        <xdr:cNvPr id="697" name="直線コネクタ 696"/>
        <xdr:cNvCxnSpPr/>
      </xdr:nvCxnSpPr>
      <xdr:spPr>
        <a:xfrm flipV="1">
          <a:off x="15481300" y="15591889"/>
          <a:ext cx="838200" cy="1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61291</xdr:rowOff>
    </xdr:from>
    <xdr:to>
      <xdr:col>81</xdr:col>
      <xdr:colOff>50800</xdr:colOff>
      <xdr:row>91</xdr:row>
      <xdr:rowOff>91379</xdr:rowOff>
    </xdr:to>
    <xdr:cxnSp macro="">
      <xdr:nvCxnSpPr>
        <xdr:cNvPr id="700" name="直線コネクタ 699"/>
        <xdr:cNvCxnSpPr/>
      </xdr:nvCxnSpPr>
      <xdr:spPr>
        <a:xfrm>
          <a:off x="14592300" y="15663241"/>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61291</xdr:rowOff>
    </xdr:from>
    <xdr:to>
      <xdr:col>76</xdr:col>
      <xdr:colOff>114300</xdr:colOff>
      <xdr:row>91</xdr:row>
      <xdr:rowOff>123213</xdr:rowOff>
    </xdr:to>
    <xdr:cxnSp macro="">
      <xdr:nvCxnSpPr>
        <xdr:cNvPr id="703" name="直線コネクタ 702"/>
        <xdr:cNvCxnSpPr/>
      </xdr:nvCxnSpPr>
      <xdr:spPr>
        <a:xfrm flipV="1">
          <a:off x="13703300" y="15663241"/>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123213</xdr:rowOff>
    </xdr:from>
    <xdr:to>
      <xdr:col>71</xdr:col>
      <xdr:colOff>177800</xdr:colOff>
      <xdr:row>91</xdr:row>
      <xdr:rowOff>126327</xdr:rowOff>
    </xdr:to>
    <xdr:cxnSp macro="">
      <xdr:nvCxnSpPr>
        <xdr:cNvPr id="706" name="直線コネクタ 705"/>
        <xdr:cNvCxnSpPr/>
      </xdr:nvCxnSpPr>
      <xdr:spPr>
        <a:xfrm flipV="1">
          <a:off x="12814300" y="157251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110589</xdr:rowOff>
    </xdr:from>
    <xdr:to>
      <xdr:col>85</xdr:col>
      <xdr:colOff>177800</xdr:colOff>
      <xdr:row>91</xdr:row>
      <xdr:rowOff>40739</xdr:rowOff>
    </xdr:to>
    <xdr:sp macro="" textlink="">
      <xdr:nvSpPr>
        <xdr:cNvPr id="716" name="楕円 715"/>
        <xdr:cNvSpPr/>
      </xdr:nvSpPr>
      <xdr:spPr>
        <a:xfrm>
          <a:off x="16268700" y="15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63616</xdr:rowOff>
    </xdr:from>
    <xdr:ext cx="534377" cy="259045"/>
    <xdr:sp macro="" textlink="">
      <xdr:nvSpPr>
        <xdr:cNvPr id="717" name="公債費該当値テキスト"/>
        <xdr:cNvSpPr txBox="1"/>
      </xdr:nvSpPr>
      <xdr:spPr>
        <a:xfrm>
          <a:off x="16370300" y="1549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40579</xdr:rowOff>
    </xdr:from>
    <xdr:to>
      <xdr:col>81</xdr:col>
      <xdr:colOff>101600</xdr:colOff>
      <xdr:row>91</xdr:row>
      <xdr:rowOff>142179</xdr:rowOff>
    </xdr:to>
    <xdr:sp macro="" textlink="">
      <xdr:nvSpPr>
        <xdr:cNvPr id="718" name="楕円 717"/>
        <xdr:cNvSpPr/>
      </xdr:nvSpPr>
      <xdr:spPr>
        <a:xfrm>
          <a:off x="154305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158706</xdr:rowOff>
    </xdr:from>
    <xdr:ext cx="534377" cy="259045"/>
    <xdr:sp macro="" textlink="">
      <xdr:nvSpPr>
        <xdr:cNvPr id="719" name="テキスト ボックス 718"/>
        <xdr:cNvSpPr txBox="1"/>
      </xdr:nvSpPr>
      <xdr:spPr>
        <a:xfrm>
          <a:off x="15214111" y="154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10491</xdr:rowOff>
    </xdr:from>
    <xdr:to>
      <xdr:col>76</xdr:col>
      <xdr:colOff>165100</xdr:colOff>
      <xdr:row>91</xdr:row>
      <xdr:rowOff>112091</xdr:rowOff>
    </xdr:to>
    <xdr:sp macro="" textlink="">
      <xdr:nvSpPr>
        <xdr:cNvPr id="720" name="楕円 719"/>
        <xdr:cNvSpPr/>
      </xdr:nvSpPr>
      <xdr:spPr>
        <a:xfrm>
          <a:off x="14541500" y="15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128618</xdr:rowOff>
    </xdr:from>
    <xdr:ext cx="534377" cy="259045"/>
    <xdr:sp macro="" textlink="">
      <xdr:nvSpPr>
        <xdr:cNvPr id="721" name="テキスト ボックス 720"/>
        <xdr:cNvSpPr txBox="1"/>
      </xdr:nvSpPr>
      <xdr:spPr>
        <a:xfrm>
          <a:off x="14325111" y="15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72413</xdr:rowOff>
    </xdr:from>
    <xdr:to>
      <xdr:col>72</xdr:col>
      <xdr:colOff>38100</xdr:colOff>
      <xdr:row>92</xdr:row>
      <xdr:rowOff>2563</xdr:rowOff>
    </xdr:to>
    <xdr:sp macro="" textlink="">
      <xdr:nvSpPr>
        <xdr:cNvPr id="722" name="楕円 721"/>
        <xdr:cNvSpPr/>
      </xdr:nvSpPr>
      <xdr:spPr>
        <a:xfrm>
          <a:off x="13652500" y="156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19090</xdr:rowOff>
    </xdr:from>
    <xdr:ext cx="534377" cy="259045"/>
    <xdr:sp macro="" textlink="">
      <xdr:nvSpPr>
        <xdr:cNvPr id="723" name="テキスト ボックス 722"/>
        <xdr:cNvSpPr txBox="1"/>
      </xdr:nvSpPr>
      <xdr:spPr>
        <a:xfrm>
          <a:off x="13436111" y="154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75527</xdr:rowOff>
    </xdr:from>
    <xdr:to>
      <xdr:col>67</xdr:col>
      <xdr:colOff>101600</xdr:colOff>
      <xdr:row>92</xdr:row>
      <xdr:rowOff>5677</xdr:rowOff>
    </xdr:to>
    <xdr:sp macro="" textlink="">
      <xdr:nvSpPr>
        <xdr:cNvPr id="724" name="楕円 723"/>
        <xdr:cNvSpPr/>
      </xdr:nvSpPr>
      <xdr:spPr>
        <a:xfrm>
          <a:off x="12763500" y="15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22204</xdr:rowOff>
    </xdr:from>
    <xdr:ext cx="534377" cy="259045"/>
    <xdr:sp macro="" textlink="">
      <xdr:nvSpPr>
        <xdr:cNvPr id="725" name="テキスト ボックス 724"/>
        <xdr:cNvSpPr txBox="1"/>
      </xdr:nvSpPr>
      <xdr:spPr>
        <a:xfrm>
          <a:off x="12547111" y="154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54204</xdr:rowOff>
    </xdr:from>
    <xdr:to>
      <xdr:col>116</xdr:col>
      <xdr:colOff>63500</xdr:colOff>
      <xdr:row>38</xdr:row>
      <xdr:rowOff>103581</xdr:rowOff>
    </xdr:to>
    <xdr:cxnSp macro="">
      <xdr:nvCxnSpPr>
        <xdr:cNvPr id="752" name="直線コネクタ 751"/>
        <xdr:cNvCxnSpPr/>
      </xdr:nvCxnSpPr>
      <xdr:spPr>
        <a:xfrm flipV="1">
          <a:off x="21323300" y="6569304"/>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103581</xdr:rowOff>
    </xdr:from>
    <xdr:to>
      <xdr:col>111</xdr:col>
      <xdr:colOff>177800</xdr:colOff>
      <xdr:row>38</xdr:row>
      <xdr:rowOff>138329</xdr:rowOff>
    </xdr:to>
    <xdr:cxnSp macro="">
      <xdr:nvCxnSpPr>
        <xdr:cNvPr id="755" name="直線コネクタ 754"/>
        <xdr:cNvCxnSpPr/>
      </xdr:nvCxnSpPr>
      <xdr:spPr>
        <a:xfrm flipV="1">
          <a:off x="20434300" y="661868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138785</xdr:rowOff>
    </xdr:to>
    <xdr:cxnSp macro="">
      <xdr:nvCxnSpPr>
        <xdr:cNvPr id="758" name="直線コネクタ 757"/>
        <xdr:cNvCxnSpPr/>
      </xdr:nvCxnSpPr>
      <xdr:spPr>
        <a:xfrm flipV="1">
          <a:off x="19545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118211</xdr:rowOff>
    </xdr:from>
    <xdr:to>
      <xdr:col>102</xdr:col>
      <xdr:colOff>114300</xdr:colOff>
      <xdr:row>38</xdr:row>
      <xdr:rowOff>138785</xdr:rowOff>
    </xdr:to>
    <xdr:cxnSp macro="">
      <xdr:nvCxnSpPr>
        <xdr:cNvPr id="761" name="直線コネクタ 760"/>
        <xdr:cNvCxnSpPr/>
      </xdr:nvCxnSpPr>
      <xdr:spPr>
        <a:xfrm>
          <a:off x="18656300" y="66333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3404</xdr:rowOff>
    </xdr:from>
    <xdr:to>
      <xdr:col>116</xdr:col>
      <xdr:colOff>114300</xdr:colOff>
      <xdr:row>38</xdr:row>
      <xdr:rowOff>105004</xdr:rowOff>
    </xdr:to>
    <xdr:sp macro="" textlink="">
      <xdr:nvSpPr>
        <xdr:cNvPr id="771" name="楕円 770"/>
        <xdr:cNvSpPr/>
      </xdr:nvSpPr>
      <xdr:spPr>
        <a:xfrm>
          <a:off x="221107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138651</xdr:rowOff>
    </xdr:from>
    <xdr:ext cx="378565" cy="259045"/>
    <xdr:sp macro="" textlink="">
      <xdr:nvSpPr>
        <xdr:cNvPr id="772" name="諸支出金該当値テキスト"/>
        <xdr:cNvSpPr txBox="1"/>
      </xdr:nvSpPr>
      <xdr:spPr>
        <a:xfrm>
          <a:off x="22212300"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52781</xdr:rowOff>
    </xdr:from>
    <xdr:to>
      <xdr:col>112</xdr:col>
      <xdr:colOff>38100</xdr:colOff>
      <xdr:row>38</xdr:row>
      <xdr:rowOff>154381</xdr:rowOff>
    </xdr:to>
    <xdr:sp macro="" textlink="">
      <xdr:nvSpPr>
        <xdr:cNvPr id="773" name="楕円 772"/>
        <xdr:cNvSpPr/>
      </xdr:nvSpPr>
      <xdr:spPr>
        <a:xfrm>
          <a:off x="2127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145508</xdr:rowOff>
    </xdr:from>
    <xdr:ext cx="313932" cy="259045"/>
    <xdr:sp macro="" textlink="">
      <xdr:nvSpPr>
        <xdr:cNvPr id="774" name="テキスト ボックス 773"/>
        <xdr:cNvSpPr txBox="1"/>
      </xdr:nvSpPr>
      <xdr:spPr>
        <a:xfrm>
          <a:off x="21166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75" name="楕円 774"/>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76" name="テキスト ボックス 775"/>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77" name="楕円 776"/>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78" name="テキスト ボックス 777"/>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67411</xdr:rowOff>
    </xdr:from>
    <xdr:to>
      <xdr:col>98</xdr:col>
      <xdr:colOff>38100</xdr:colOff>
      <xdr:row>38</xdr:row>
      <xdr:rowOff>169011</xdr:rowOff>
    </xdr:to>
    <xdr:sp macro="" textlink="">
      <xdr:nvSpPr>
        <xdr:cNvPr id="779" name="楕円 778"/>
        <xdr:cNvSpPr/>
      </xdr:nvSpPr>
      <xdr:spPr>
        <a:xfrm>
          <a:off x="18605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160138</xdr:rowOff>
    </xdr:from>
    <xdr:ext cx="313932" cy="259045"/>
    <xdr:sp macro="" textlink="">
      <xdr:nvSpPr>
        <xdr:cNvPr id="780" name="テキスト ボックス 779"/>
        <xdr:cNvSpPr txBox="1"/>
      </xdr:nvSpPr>
      <xdr:spPr>
        <a:xfrm>
          <a:off x="18499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47,331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9,272</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円高くなっている。前年度対比でみると、新庁舎整備事業や財政調整基金積立金の増加により主に総務管理費が増加し、住民一人当たり</a:t>
          </a:r>
          <a:r>
            <a:rPr kumimoji="1" lang="en-US" altLang="ja-JP" sz="1300">
              <a:latin typeface="ＭＳ Ｐゴシック" panose="020B0600070205080204" pitchFamily="50" charset="-128"/>
              <a:ea typeface="ＭＳ Ｐゴシック" panose="020B0600070205080204" pitchFamily="50" charset="-128"/>
            </a:rPr>
            <a:t>8,688</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39,644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4,689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円高くなっている。前年度対比でみると、豊浦病院整備支援事業の皆減により主に保健衛生費が減少しており、住民一人当たり</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円低くなった。</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16,443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11,082</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円高くなっている。前年度対比でみると、南風泊事業や下関漁港整備事業の減少により主に水産業費が減少しており、住民一人当たり</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円低くなった。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45,541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1,909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円高くなっている。前年度対比でみると、港湾施設整備や海岸保全整備に係る国直轄事業負担金の増加により主に港湾費が増加し、住民一人当たり</a:t>
          </a:r>
          <a:r>
            <a:rPr kumimoji="1" lang="en-US" altLang="ja-JP" sz="1300">
              <a:latin typeface="ＭＳ Ｐゴシック" panose="020B0600070205080204" pitchFamily="50" charset="-128"/>
              <a:ea typeface="ＭＳ Ｐゴシック" panose="020B0600070205080204" pitchFamily="50" charset="-128"/>
            </a:rPr>
            <a:t>2,115</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46,140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1,513</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円高くなっている。前年度対比でみると、小中学校エアコン整備事業の増加により主に小学校費及び中学校費が増加し、住民一人当たり</a:t>
          </a:r>
          <a:r>
            <a:rPr kumimoji="1" lang="en-US" altLang="ja-JP" sz="1300">
              <a:latin typeface="ＭＳ Ｐゴシック" panose="020B0600070205080204" pitchFamily="50" charset="-128"/>
              <a:ea typeface="ＭＳ Ｐゴシック" panose="020B0600070205080204" pitchFamily="50" charset="-128"/>
            </a:rPr>
            <a:t>7,538</a:t>
          </a:r>
          <a:r>
            <a:rPr kumimoji="1" lang="ja-JP" altLang="en-US" sz="1300">
              <a:latin typeface="ＭＳ Ｐゴシック" panose="020B0600070205080204" pitchFamily="50" charset="-128"/>
              <a:ea typeface="ＭＳ Ｐゴシック" panose="020B0600070205080204" pitchFamily="50" charset="-128"/>
            </a:rPr>
            <a:t>円高くなった。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63,241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25,829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円高くなっている。前年度対比でみると、利率見直しによる償還利子は減少したものの、据置期間終了に伴う償還元金の増加により、住民一人当たり</a:t>
          </a:r>
          <a:r>
            <a:rPr kumimoji="1" lang="en-US" altLang="ja-JP" sz="1300">
              <a:latin typeface="ＭＳ Ｐゴシック" panose="020B0600070205080204" pitchFamily="50" charset="-128"/>
              <a:ea typeface="ＭＳ Ｐゴシック" panose="020B0600070205080204" pitchFamily="50" charset="-128"/>
            </a:rPr>
            <a:t>3,550</a:t>
          </a:r>
          <a:r>
            <a:rPr kumimoji="1" lang="ja-JP" altLang="en-US" sz="1300">
              <a:latin typeface="ＭＳ Ｐゴシック" panose="020B0600070205080204" pitchFamily="50" charset="-128"/>
              <a:ea typeface="ＭＳ Ｐゴシック" panose="020B0600070205080204" pitchFamily="50" charset="-128"/>
            </a:rPr>
            <a:t>円高くなった。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財政調整基金残高は前年度と比較すると</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％悪化した。</a:t>
          </a:r>
        </a:p>
        <a:p>
          <a:r>
            <a:rPr kumimoji="1" lang="ja-JP" altLang="en-US" sz="1200">
              <a:latin typeface="ＭＳ ゴシック" pitchFamily="49" charset="-128"/>
              <a:ea typeface="ＭＳ ゴシック" pitchFamily="49" charset="-128"/>
            </a:rPr>
            <a:t>　実質収支は前年度と比較すると</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0.34</a:t>
          </a:r>
          <a:r>
            <a:rPr kumimoji="1" lang="ja-JP" altLang="en-US" sz="1200">
              <a:latin typeface="ＭＳ ゴシック" pitchFamily="49" charset="-128"/>
              <a:ea typeface="ＭＳ ゴシック" pitchFamily="49" charset="-128"/>
            </a:rPr>
            <a:t>％悪化した。</a:t>
          </a:r>
        </a:p>
        <a:p>
          <a:r>
            <a:rPr kumimoji="1" lang="ja-JP" altLang="en-US" sz="1200">
              <a:latin typeface="ＭＳ ゴシック" pitchFamily="49" charset="-128"/>
              <a:ea typeface="ＭＳ ゴシック" pitchFamily="49" charset="-128"/>
            </a:rPr>
            <a:t>　実質単年度収支は前年度と比較すると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億円増加し、標準財政規模に対する割合は、</a:t>
          </a:r>
          <a:r>
            <a:rPr kumimoji="1" lang="en-US" altLang="ja-JP" sz="1200">
              <a:latin typeface="ＭＳ ゴシック" pitchFamily="49" charset="-128"/>
              <a:ea typeface="ＭＳ ゴシック" pitchFamily="49" charset="-128"/>
            </a:rPr>
            <a:t>0.41</a:t>
          </a:r>
          <a:r>
            <a:rPr kumimoji="1" lang="ja-JP" altLang="en-US" sz="1200">
              <a:latin typeface="ＭＳ ゴシック" pitchFamily="49" charset="-128"/>
              <a:ea typeface="ＭＳ ゴシック" pitchFamily="49" charset="-128"/>
            </a:rPr>
            <a:t>％好転した。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財政調整基金の減少額は抑制することができたが、依然として基金に頼る財政運営となっており、事務事業の見直しや歳入確保に努め、行財政運営の効率化を図り、財政健全化に努める。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連結実質赤字比率の全体の比率としては、令和元年度は▲</a:t>
          </a:r>
          <a:r>
            <a:rPr kumimoji="1" lang="en-US" altLang="ja-JP" sz="1400">
              <a:latin typeface="ＭＳ ゴシック" pitchFamily="49" charset="-128"/>
              <a:ea typeface="ＭＳ ゴシック" pitchFamily="49" charset="-128"/>
            </a:rPr>
            <a:t>26.33%</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21.79%</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4.54%</a:t>
          </a:r>
          <a:r>
            <a:rPr kumimoji="1" lang="ja-JP" altLang="en-US" sz="1400">
              <a:latin typeface="ＭＳ ゴシック" pitchFamily="49" charset="-128"/>
              <a:ea typeface="ＭＳ ゴシック" pitchFamily="49" charset="-128"/>
            </a:rPr>
            <a:t>改善している。赤字となった会計は港湾特別会計の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会計で、赤字額は</a:t>
          </a:r>
          <a:r>
            <a:rPr kumimoji="1" lang="en-US" altLang="ja-JP" sz="1400">
              <a:latin typeface="ＭＳ ゴシック" pitchFamily="49" charset="-128"/>
              <a:ea typeface="ＭＳ ゴシック" pitchFamily="49" charset="-128"/>
            </a:rPr>
            <a:t>408,542</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60,580</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港湾特別会計の単年度収支は黒字となっているが、過去の大規模事業や高潮災害の復旧事業等の影響により、依然として赤字額が発生している状況である。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赤字が生じていた臨海土地造成事業特別会計については、売却可能用地の完成により、単年度収支が大幅な黒字となった結果、赤字が解消した。今後は、造成した土地の売却が課題と認識し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年度に策定した経営健全化計画の最終年度の平成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年度では少額の赤字を生じ、赤字解消とはならなかったが、令和元年度は赤字解消となった。今後もこの計画の精神に則り、より一層の赤字解消を図っていく。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元利償還金は、教育・福祉施設等整備事業債の償還の増加等により前年度と比較すると</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算入公債費等は、公債費充当特定財源の増等により前年度と比較すると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38.8</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億円）、退職手当負担見込額の増加（</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国際交流振興基金、観光振興基金、地域振興基金を廃止し、活力創造基金を新設した一方、財政調整基金を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・市長をトップとする部局横断型の庁内組織「下関市行財政改革推進会議」において、積極的な事業の見直しや財源確保など、基金取崩額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・ふるさとしものせき応援基金：ふるさとしものせき応援寄附金の寄附をした者の思いを実現するための事業に活用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・活力創造基金：本市の活力を生み出す施策の推進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・合併振興基金：生涯学習プラザ管理運営業務をはじめとする連帯強化又は地域振興に資する事業の財源として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・公共施設整備基金：新庁舎整備事業などの公共施設整備の財源として、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度は、前年度に比べて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減価償却累計額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が上回ったこと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施設の約６割が整備から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が、学校施設等において施設の統廃合による老朽化施設の除却が進捗していないため、類似団体より高い水準にある。公共施設等総合管理計画に基づき施設の統廃合及び除却を図り、適正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81" name="楕円 80"/>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82"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58843</xdr:rowOff>
    </xdr:to>
    <xdr:cxnSp macro="">
      <xdr:nvCxnSpPr>
        <xdr:cNvPr id="84" name="直線コネクタ 83"/>
        <xdr:cNvCxnSpPr/>
      </xdr:nvCxnSpPr>
      <xdr:spPr>
        <a:xfrm>
          <a:off x="4051300" y="628438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26458</xdr:rowOff>
    </xdr:to>
    <xdr:cxnSp macro="">
      <xdr:nvCxnSpPr>
        <xdr:cNvPr id="86" name="直線コネクタ 85"/>
        <xdr:cNvCxnSpPr/>
      </xdr:nvCxnSpPr>
      <xdr:spPr>
        <a:xfrm>
          <a:off x="3289300" y="62340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147532</xdr:rowOff>
    </xdr:to>
    <xdr:cxnSp macro="">
      <xdr:nvCxnSpPr>
        <xdr:cNvPr id="88" name="直線コネクタ 87"/>
        <xdr:cNvCxnSpPr/>
      </xdr:nvCxnSpPr>
      <xdr:spPr>
        <a:xfrm>
          <a:off x="2527300" y="620881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3"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4" name="n_2mainValue有形固定資産減価償却率"/>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5" name="n_3mainValue有形固定資産減価償却率"/>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分子となる実質債務は、地方債現在高の減によ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の減及び充当可能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基金の増によ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1,679.4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分母となる償還財源は、経常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経費充当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類似団体と比較してかなり高い水準となっているため、地方債の計画的な借入及び歳入歳出両面の効率化を図り、財政健全化に努める。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129787</xdr:rowOff>
    </xdr:from>
    <xdr:to>
      <xdr:col>76</xdr:col>
      <xdr:colOff>73025</xdr:colOff>
      <xdr:row>33</xdr:row>
      <xdr:rowOff>59937</xdr:rowOff>
    </xdr:to>
    <xdr:sp macro="" textlink="">
      <xdr:nvSpPr>
        <xdr:cNvPr id="140" name="楕円 139"/>
        <xdr:cNvSpPr/>
      </xdr:nvSpPr>
      <xdr:spPr>
        <a:xfrm>
          <a:off x="14744700" y="63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108214</xdr:rowOff>
    </xdr:from>
    <xdr:ext cx="469744" cy="259045"/>
    <xdr:sp macro="" textlink="">
      <xdr:nvSpPr>
        <xdr:cNvPr id="141" name="債務償還比率該当値テキスト"/>
        <xdr:cNvSpPr txBox="1"/>
      </xdr:nvSpPr>
      <xdr:spPr>
        <a:xfrm>
          <a:off x="14846300" y="63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2596</xdr:rowOff>
    </xdr:from>
    <xdr:to>
      <xdr:col>72</xdr:col>
      <xdr:colOff>123825</xdr:colOff>
      <xdr:row>33</xdr:row>
      <xdr:rowOff>104197</xdr:rowOff>
    </xdr:to>
    <xdr:sp macro="" textlink="">
      <xdr:nvSpPr>
        <xdr:cNvPr id="142" name="楕円 141"/>
        <xdr:cNvSpPr/>
      </xdr:nvSpPr>
      <xdr:spPr>
        <a:xfrm>
          <a:off x="14033500" y="6431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9137</xdr:rowOff>
    </xdr:from>
    <xdr:to>
      <xdr:col>76</xdr:col>
      <xdr:colOff>22225</xdr:colOff>
      <xdr:row>33</xdr:row>
      <xdr:rowOff>53396</xdr:rowOff>
    </xdr:to>
    <xdr:cxnSp macro="">
      <xdr:nvCxnSpPr>
        <xdr:cNvPr id="143" name="直線コネクタ 142"/>
        <xdr:cNvCxnSpPr/>
      </xdr:nvCxnSpPr>
      <xdr:spPr>
        <a:xfrm flipV="1">
          <a:off x="14084300" y="6438512"/>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161812</xdr:rowOff>
    </xdr:from>
    <xdr:to>
      <xdr:col>68</xdr:col>
      <xdr:colOff>123825</xdr:colOff>
      <xdr:row>33</xdr:row>
      <xdr:rowOff>91962</xdr:rowOff>
    </xdr:to>
    <xdr:sp macro="" textlink="">
      <xdr:nvSpPr>
        <xdr:cNvPr id="144" name="楕円 143"/>
        <xdr:cNvSpPr/>
      </xdr:nvSpPr>
      <xdr:spPr>
        <a:xfrm>
          <a:off x="13271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41162</xdr:rowOff>
    </xdr:from>
    <xdr:to>
      <xdr:col>72</xdr:col>
      <xdr:colOff>73025</xdr:colOff>
      <xdr:row>33</xdr:row>
      <xdr:rowOff>53396</xdr:rowOff>
    </xdr:to>
    <xdr:cxnSp macro="">
      <xdr:nvCxnSpPr>
        <xdr:cNvPr id="145" name="直線コネクタ 144"/>
        <xdr:cNvCxnSpPr/>
      </xdr:nvCxnSpPr>
      <xdr:spPr>
        <a:xfrm>
          <a:off x="13322300" y="6470537"/>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41938</xdr:rowOff>
    </xdr:from>
    <xdr:to>
      <xdr:col>64</xdr:col>
      <xdr:colOff>123825</xdr:colOff>
      <xdr:row>33</xdr:row>
      <xdr:rowOff>143539</xdr:rowOff>
    </xdr:to>
    <xdr:sp macro="" textlink="">
      <xdr:nvSpPr>
        <xdr:cNvPr id="146" name="楕円 145"/>
        <xdr:cNvSpPr/>
      </xdr:nvSpPr>
      <xdr:spPr>
        <a:xfrm>
          <a:off x="12509500" y="6471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41162</xdr:rowOff>
    </xdr:from>
    <xdr:to>
      <xdr:col>68</xdr:col>
      <xdr:colOff>73025</xdr:colOff>
      <xdr:row>33</xdr:row>
      <xdr:rowOff>92739</xdr:rowOff>
    </xdr:to>
    <xdr:cxnSp macro="">
      <xdr:nvCxnSpPr>
        <xdr:cNvPr id="147" name="直線コネクタ 146"/>
        <xdr:cNvCxnSpPr/>
      </xdr:nvCxnSpPr>
      <xdr:spPr>
        <a:xfrm flipV="1">
          <a:off x="12560300" y="6470537"/>
          <a:ext cx="7620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97402</xdr:rowOff>
    </xdr:from>
    <xdr:to>
      <xdr:col>60</xdr:col>
      <xdr:colOff>123825</xdr:colOff>
      <xdr:row>33</xdr:row>
      <xdr:rowOff>27552</xdr:rowOff>
    </xdr:to>
    <xdr:sp macro="" textlink="">
      <xdr:nvSpPr>
        <xdr:cNvPr id="148" name="楕円 147"/>
        <xdr:cNvSpPr/>
      </xdr:nvSpPr>
      <xdr:spPr>
        <a:xfrm>
          <a:off x="11747500" y="6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148202</xdr:rowOff>
    </xdr:from>
    <xdr:to>
      <xdr:col>64</xdr:col>
      <xdr:colOff>73025</xdr:colOff>
      <xdr:row>33</xdr:row>
      <xdr:rowOff>92739</xdr:rowOff>
    </xdr:to>
    <xdr:cxnSp macro="">
      <xdr:nvCxnSpPr>
        <xdr:cNvPr id="149" name="直線コネクタ 148"/>
        <xdr:cNvCxnSpPr/>
      </xdr:nvCxnSpPr>
      <xdr:spPr>
        <a:xfrm>
          <a:off x="11798300" y="6406127"/>
          <a:ext cx="762000" cy="1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95324</xdr:rowOff>
    </xdr:from>
    <xdr:ext cx="469744" cy="259045"/>
    <xdr:sp macro="" textlink="">
      <xdr:nvSpPr>
        <xdr:cNvPr id="154" name="n_1mainValue債務償還比率"/>
        <xdr:cNvSpPr txBox="1"/>
      </xdr:nvSpPr>
      <xdr:spPr>
        <a:xfrm>
          <a:off x="13836727" y="6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83089</xdr:rowOff>
    </xdr:from>
    <xdr:ext cx="469744" cy="259045"/>
    <xdr:sp macro="" textlink="">
      <xdr:nvSpPr>
        <xdr:cNvPr id="155" name="n_2mainValue債務償還比率"/>
        <xdr:cNvSpPr txBox="1"/>
      </xdr:nvSpPr>
      <xdr:spPr>
        <a:xfrm>
          <a:off x="13087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134666</xdr:rowOff>
    </xdr:from>
    <xdr:ext cx="560923" cy="259045"/>
    <xdr:sp macro="" textlink="">
      <xdr:nvSpPr>
        <xdr:cNvPr id="156" name="n_3mainValue債務償還比率"/>
        <xdr:cNvSpPr txBox="1"/>
      </xdr:nvSpPr>
      <xdr:spPr>
        <a:xfrm>
          <a:off x="12279838" y="6564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18679</xdr:rowOff>
    </xdr:from>
    <xdr:ext cx="469744" cy="259045"/>
    <xdr:sp macro="" textlink="">
      <xdr:nvSpPr>
        <xdr:cNvPr id="157" name="n_4mainValue債務償還比率"/>
        <xdr:cNvSpPr txBox="1"/>
      </xdr:nvSpPr>
      <xdr:spPr>
        <a:xfrm>
          <a:off x="11563427" y="64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87630</xdr:rowOff>
    </xdr:to>
    <xdr:cxnSp macro="">
      <xdr:nvCxnSpPr>
        <xdr:cNvPr id="76" name="直線コネクタ 75"/>
        <xdr:cNvCxnSpPr/>
      </xdr:nvCxnSpPr>
      <xdr:spPr>
        <a:xfrm>
          <a:off x="3797300" y="6402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59055</xdr:rowOff>
    </xdr:to>
    <xdr:cxnSp macro="">
      <xdr:nvCxnSpPr>
        <xdr:cNvPr id="78" name="直線コネクタ 77"/>
        <xdr:cNvCxnSpPr/>
      </xdr:nvCxnSpPr>
      <xdr:spPr>
        <a:xfrm>
          <a:off x="2908300" y="637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36195</xdr:rowOff>
    </xdr:to>
    <xdr:cxnSp macro="">
      <xdr:nvCxnSpPr>
        <xdr:cNvPr id="80" name="直線コネクタ 79"/>
        <xdr:cNvCxnSpPr/>
      </xdr:nvCxnSpPr>
      <xdr:spPr>
        <a:xfrm>
          <a:off x="2019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5"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6" name="n_2mainValue【道路】&#10;有形固定資産減価償却率"/>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69725</xdr:rowOff>
    </xdr:from>
    <xdr:to>
      <xdr:col>55</xdr:col>
      <xdr:colOff>50800</xdr:colOff>
      <xdr:row>40</xdr:row>
      <xdr:rowOff>171325</xdr:rowOff>
    </xdr:to>
    <xdr:sp macro="" textlink="">
      <xdr:nvSpPr>
        <xdr:cNvPr id="125" name="楕円 124"/>
        <xdr:cNvSpPr/>
      </xdr:nvSpPr>
      <xdr:spPr>
        <a:xfrm>
          <a:off x="10426700" y="6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92602</xdr:rowOff>
    </xdr:from>
    <xdr:ext cx="469744" cy="259045"/>
    <xdr:sp macro="" textlink="">
      <xdr:nvSpPr>
        <xdr:cNvPr id="126" name="【道路】&#10;一人当たり延長該当値テキスト"/>
        <xdr:cNvSpPr txBox="1"/>
      </xdr:nvSpPr>
      <xdr:spPr>
        <a:xfrm>
          <a:off x="10515600" y="6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71531</xdr:rowOff>
    </xdr:from>
    <xdr:to>
      <xdr:col>50</xdr:col>
      <xdr:colOff>165100</xdr:colOff>
      <xdr:row>41</xdr:row>
      <xdr:rowOff>1681</xdr:rowOff>
    </xdr:to>
    <xdr:sp macro="" textlink="">
      <xdr:nvSpPr>
        <xdr:cNvPr id="127" name="楕円 126"/>
        <xdr:cNvSpPr/>
      </xdr:nvSpPr>
      <xdr:spPr>
        <a:xfrm>
          <a:off x="9588500" y="6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120525</xdr:rowOff>
    </xdr:from>
    <xdr:to>
      <xdr:col>55</xdr:col>
      <xdr:colOff>0</xdr:colOff>
      <xdr:row>40</xdr:row>
      <xdr:rowOff>122331</xdr:rowOff>
    </xdr:to>
    <xdr:cxnSp macro="">
      <xdr:nvCxnSpPr>
        <xdr:cNvPr id="128" name="直線コネクタ 127"/>
        <xdr:cNvCxnSpPr/>
      </xdr:nvCxnSpPr>
      <xdr:spPr>
        <a:xfrm flipV="1">
          <a:off x="9639300" y="6978525"/>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73497</xdr:rowOff>
    </xdr:from>
    <xdr:to>
      <xdr:col>46</xdr:col>
      <xdr:colOff>38100</xdr:colOff>
      <xdr:row>41</xdr:row>
      <xdr:rowOff>3647</xdr:rowOff>
    </xdr:to>
    <xdr:sp macro="" textlink="">
      <xdr:nvSpPr>
        <xdr:cNvPr id="129" name="楕円 128"/>
        <xdr:cNvSpPr/>
      </xdr:nvSpPr>
      <xdr:spPr>
        <a:xfrm>
          <a:off x="8699500" y="6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122331</xdr:rowOff>
    </xdr:from>
    <xdr:to>
      <xdr:col>50</xdr:col>
      <xdr:colOff>114300</xdr:colOff>
      <xdr:row>40</xdr:row>
      <xdr:rowOff>124297</xdr:rowOff>
    </xdr:to>
    <xdr:cxnSp macro="">
      <xdr:nvCxnSpPr>
        <xdr:cNvPr id="130" name="直線コネクタ 129"/>
        <xdr:cNvCxnSpPr/>
      </xdr:nvCxnSpPr>
      <xdr:spPr>
        <a:xfrm flipV="1">
          <a:off x="8750300" y="698033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75555</xdr:rowOff>
    </xdr:from>
    <xdr:to>
      <xdr:col>41</xdr:col>
      <xdr:colOff>101600</xdr:colOff>
      <xdr:row>41</xdr:row>
      <xdr:rowOff>5705</xdr:rowOff>
    </xdr:to>
    <xdr:sp macro="" textlink="">
      <xdr:nvSpPr>
        <xdr:cNvPr id="131" name="楕円 130"/>
        <xdr:cNvSpPr/>
      </xdr:nvSpPr>
      <xdr:spPr>
        <a:xfrm>
          <a:off x="7810500" y="6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124297</xdr:rowOff>
    </xdr:from>
    <xdr:to>
      <xdr:col>45</xdr:col>
      <xdr:colOff>177800</xdr:colOff>
      <xdr:row>40</xdr:row>
      <xdr:rowOff>126355</xdr:rowOff>
    </xdr:to>
    <xdr:cxnSp macro="">
      <xdr:nvCxnSpPr>
        <xdr:cNvPr id="132" name="直線コネクタ 131"/>
        <xdr:cNvCxnSpPr/>
      </xdr:nvCxnSpPr>
      <xdr:spPr>
        <a:xfrm flipV="1">
          <a:off x="7861300" y="69822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18208</xdr:rowOff>
    </xdr:from>
    <xdr:ext cx="469744" cy="259045"/>
    <xdr:sp macro="" textlink="">
      <xdr:nvSpPr>
        <xdr:cNvPr id="137" name="n_1mainValue【道路】&#10;一人当たり延長"/>
        <xdr:cNvSpPr txBox="1"/>
      </xdr:nvSpPr>
      <xdr:spPr>
        <a:xfrm>
          <a:off x="9391727" y="670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20174</xdr:rowOff>
    </xdr:from>
    <xdr:ext cx="469744" cy="259045"/>
    <xdr:sp macro="" textlink="">
      <xdr:nvSpPr>
        <xdr:cNvPr id="138" name="n_2mainValue【道路】&#10;一人当たり延長"/>
        <xdr:cNvSpPr txBox="1"/>
      </xdr:nvSpPr>
      <xdr:spPr>
        <a:xfrm>
          <a:off x="8515427" y="67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22232</xdr:rowOff>
    </xdr:from>
    <xdr:ext cx="469744" cy="259045"/>
    <xdr:sp macro="" textlink="">
      <xdr:nvSpPr>
        <xdr:cNvPr id="139" name="n_3mainValue【道路】&#10;一人当たり延長"/>
        <xdr:cNvSpPr txBox="1"/>
      </xdr:nvSpPr>
      <xdr:spPr>
        <a:xfrm>
          <a:off x="7626427" y="670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1" name="楕円 180"/>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2"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83" name="楕円 182"/>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122465</xdr:rowOff>
    </xdr:to>
    <xdr:cxnSp macro="">
      <xdr:nvCxnSpPr>
        <xdr:cNvPr id="184" name="直線コネクタ 183"/>
        <xdr:cNvCxnSpPr/>
      </xdr:nvCxnSpPr>
      <xdr:spPr>
        <a:xfrm>
          <a:off x="3797300" y="10564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85" name="楕円 184"/>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106135</xdr:rowOff>
    </xdr:to>
    <xdr:cxnSp macro="">
      <xdr:nvCxnSpPr>
        <xdr:cNvPr id="186" name="直線コネクタ 185"/>
        <xdr:cNvCxnSpPr/>
      </xdr:nvCxnSpPr>
      <xdr:spPr>
        <a:xfrm>
          <a:off x="2908300" y="105433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87" name="楕円 186"/>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84909</xdr:rowOff>
    </xdr:to>
    <xdr:cxnSp macro="">
      <xdr:nvCxnSpPr>
        <xdr:cNvPr id="188" name="直線コネクタ 187"/>
        <xdr:cNvCxnSpPr/>
      </xdr:nvCxnSpPr>
      <xdr:spPr>
        <a:xfrm>
          <a:off x="2019300" y="1052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193" name="n_1mainValue【橋りょう・トンネ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94" name="n_2mainValue【橋りょう・トンネ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195" name="n_3mainValue【橋りょう・トンネ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146432</xdr:rowOff>
    </xdr:from>
    <xdr:to>
      <xdr:col>55</xdr:col>
      <xdr:colOff>50800</xdr:colOff>
      <xdr:row>61</xdr:row>
      <xdr:rowOff>76582</xdr:rowOff>
    </xdr:to>
    <xdr:sp macro="" textlink="">
      <xdr:nvSpPr>
        <xdr:cNvPr id="235" name="楕円 234"/>
        <xdr:cNvSpPr/>
      </xdr:nvSpPr>
      <xdr:spPr>
        <a:xfrm>
          <a:off x="10426700" y="10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169309</xdr:rowOff>
    </xdr:from>
    <xdr:ext cx="599010" cy="259045"/>
    <xdr:sp macro="" textlink="">
      <xdr:nvSpPr>
        <xdr:cNvPr id="236" name="【橋りょう・トンネル】&#10;一人当たり有形固定資産（償却資産）額該当値テキスト"/>
        <xdr:cNvSpPr txBox="1"/>
      </xdr:nvSpPr>
      <xdr:spPr>
        <a:xfrm>
          <a:off x="10515600" y="1028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158262</xdr:rowOff>
    </xdr:from>
    <xdr:to>
      <xdr:col>50</xdr:col>
      <xdr:colOff>165100</xdr:colOff>
      <xdr:row>61</xdr:row>
      <xdr:rowOff>88412</xdr:rowOff>
    </xdr:to>
    <xdr:sp macro="" textlink="">
      <xdr:nvSpPr>
        <xdr:cNvPr id="237" name="楕円 236"/>
        <xdr:cNvSpPr/>
      </xdr:nvSpPr>
      <xdr:spPr>
        <a:xfrm>
          <a:off x="9588500" y="104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25782</xdr:rowOff>
    </xdr:from>
    <xdr:to>
      <xdr:col>55</xdr:col>
      <xdr:colOff>0</xdr:colOff>
      <xdr:row>61</xdr:row>
      <xdr:rowOff>37612</xdr:rowOff>
    </xdr:to>
    <xdr:cxnSp macro="">
      <xdr:nvCxnSpPr>
        <xdr:cNvPr id="238" name="直線コネクタ 237"/>
        <xdr:cNvCxnSpPr/>
      </xdr:nvCxnSpPr>
      <xdr:spPr>
        <a:xfrm flipV="1">
          <a:off x="9639300" y="10484232"/>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168207</xdr:rowOff>
    </xdr:from>
    <xdr:to>
      <xdr:col>46</xdr:col>
      <xdr:colOff>38100</xdr:colOff>
      <xdr:row>61</xdr:row>
      <xdr:rowOff>98357</xdr:rowOff>
    </xdr:to>
    <xdr:sp macro="" textlink="">
      <xdr:nvSpPr>
        <xdr:cNvPr id="239" name="楕円 238"/>
        <xdr:cNvSpPr/>
      </xdr:nvSpPr>
      <xdr:spPr>
        <a:xfrm>
          <a:off x="8699500" y="10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37612</xdr:rowOff>
    </xdr:from>
    <xdr:to>
      <xdr:col>50</xdr:col>
      <xdr:colOff>114300</xdr:colOff>
      <xdr:row>61</xdr:row>
      <xdr:rowOff>47557</xdr:rowOff>
    </xdr:to>
    <xdr:cxnSp macro="">
      <xdr:nvCxnSpPr>
        <xdr:cNvPr id="240" name="直線コネクタ 239"/>
        <xdr:cNvCxnSpPr/>
      </xdr:nvCxnSpPr>
      <xdr:spPr>
        <a:xfrm flipV="1">
          <a:off x="8750300" y="10496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5569</xdr:rowOff>
    </xdr:from>
    <xdr:to>
      <xdr:col>41</xdr:col>
      <xdr:colOff>101600</xdr:colOff>
      <xdr:row>61</xdr:row>
      <xdr:rowOff>107169</xdr:rowOff>
    </xdr:to>
    <xdr:sp macro="" textlink="">
      <xdr:nvSpPr>
        <xdr:cNvPr id="241" name="楕円 240"/>
        <xdr:cNvSpPr/>
      </xdr:nvSpPr>
      <xdr:spPr>
        <a:xfrm>
          <a:off x="7810500" y="104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47557</xdr:rowOff>
    </xdr:from>
    <xdr:to>
      <xdr:col>45</xdr:col>
      <xdr:colOff>177800</xdr:colOff>
      <xdr:row>61</xdr:row>
      <xdr:rowOff>56369</xdr:rowOff>
    </xdr:to>
    <xdr:cxnSp macro="">
      <xdr:nvCxnSpPr>
        <xdr:cNvPr id="242" name="直線コネクタ 241"/>
        <xdr:cNvCxnSpPr/>
      </xdr:nvCxnSpPr>
      <xdr:spPr>
        <a:xfrm flipV="1">
          <a:off x="7861300" y="10506007"/>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104939</xdr:rowOff>
    </xdr:from>
    <xdr:ext cx="599010" cy="259045"/>
    <xdr:sp macro="" textlink="">
      <xdr:nvSpPr>
        <xdr:cNvPr id="247" name="n_1mainValue【橋りょう・トンネル】&#10;一人当たり有形固定資産（償却資産）額"/>
        <xdr:cNvSpPr txBox="1"/>
      </xdr:nvSpPr>
      <xdr:spPr>
        <a:xfrm>
          <a:off x="9327095" y="102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114884</xdr:rowOff>
    </xdr:from>
    <xdr:ext cx="599010" cy="259045"/>
    <xdr:sp macro="" textlink="">
      <xdr:nvSpPr>
        <xdr:cNvPr id="248" name="n_2mainValue【橋りょう・トンネル】&#10;一人当たり有形固定資産（償却資産）額"/>
        <xdr:cNvSpPr txBox="1"/>
      </xdr:nvSpPr>
      <xdr:spPr>
        <a:xfrm>
          <a:off x="8450795" y="102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123696</xdr:rowOff>
    </xdr:from>
    <xdr:ext cx="599010" cy="259045"/>
    <xdr:sp macro="" textlink="">
      <xdr:nvSpPr>
        <xdr:cNvPr id="249" name="n_3mainValue【橋りょう・トンネル】&#10;一人当たり有形固定資産（償却資産）額"/>
        <xdr:cNvSpPr txBox="1"/>
      </xdr:nvSpPr>
      <xdr:spPr>
        <a:xfrm>
          <a:off x="7561795" y="102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290" name="楕円 289"/>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291" name="【公営住宅】&#10;有形固定資産減価償却率該当値テキスト"/>
        <xdr:cNvSpPr txBox="1"/>
      </xdr:nvSpPr>
      <xdr:spPr>
        <a:xfrm>
          <a:off x="4673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2" name="楕円 291"/>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83820</xdr:rowOff>
    </xdr:to>
    <xdr:cxnSp macro="">
      <xdr:nvCxnSpPr>
        <xdr:cNvPr id="293" name="直線コネクタ 292"/>
        <xdr:cNvCxnSpPr/>
      </xdr:nvCxnSpPr>
      <xdr:spPr>
        <a:xfrm>
          <a:off x="3797300" y="14782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294" name="楕円 293"/>
        <xdr:cNvSpPr/>
      </xdr:nvSpPr>
      <xdr:spPr>
        <a:xfrm>
          <a:off x="2857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38100</xdr:rowOff>
    </xdr:to>
    <xdr:cxnSp macro="">
      <xdr:nvCxnSpPr>
        <xdr:cNvPr id="295" name="直線コネクタ 294"/>
        <xdr:cNvCxnSpPr/>
      </xdr:nvCxnSpPr>
      <xdr:spPr>
        <a:xfrm>
          <a:off x="2908300" y="14729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96" name="楕円 295"/>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156211</xdr:rowOff>
    </xdr:to>
    <xdr:cxnSp macro="">
      <xdr:nvCxnSpPr>
        <xdr:cNvPr id="297" name="直線コネクタ 296"/>
        <xdr:cNvCxnSpPr/>
      </xdr:nvCxnSpPr>
      <xdr:spPr>
        <a:xfrm>
          <a:off x="2019300" y="1464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02" name="n_1mainValue【公営住宅】&#10;有形固定資産減価償却率"/>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303" name="n_2mainValue【公営住宅】&#10;有形固定資産減価償却率"/>
        <xdr:cNvSpPr txBox="1"/>
      </xdr:nvSpPr>
      <xdr:spPr>
        <a:xfrm>
          <a:off x="2705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04"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155702</xdr:rowOff>
    </xdr:from>
    <xdr:to>
      <xdr:col>55</xdr:col>
      <xdr:colOff>50800</xdr:colOff>
      <xdr:row>79</xdr:row>
      <xdr:rowOff>85852</xdr:rowOff>
    </xdr:to>
    <xdr:sp macro="" textlink="">
      <xdr:nvSpPr>
        <xdr:cNvPr id="344" name="楕円 343"/>
        <xdr:cNvSpPr/>
      </xdr:nvSpPr>
      <xdr:spPr>
        <a:xfrm>
          <a:off x="104267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108729</xdr:rowOff>
    </xdr:from>
    <xdr:ext cx="469744" cy="259045"/>
    <xdr:sp macro="" textlink="">
      <xdr:nvSpPr>
        <xdr:cNvPr id="345" name="【公営住宅】&#10;一人当たり面積該当値テキスト"/>
        <xdr:cNvSpPr txBox="1"/>
      </xdr:nvSpPr>
      <xdr:spPr>
        <a:xfrm>
          <a:off x="10515600" y="134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168656</xdr:rowOff>
    </xdr:from>
    <xdr:to>
      <xdr:col>50</xdr:col>
      <xdr:colOff>165100</xdr:colOff>
      <xdr:row>79</xdr:row>
      <xdr:rowOff>98806</xdr:rowOff>
    </xdr:to>
    <xdr:sp macro="" textlink="">
      <xdr:nvSpPr>
        <xdr:cNvPr id="346" name="楕円 345"/>
        <xdr:cNvSpPr/>
      </xdr:nvSpPr>
      <xdr:spPr>
        <a:xfrm>
          <a:off x="9588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35052</xdr:rowOff>
    </xdr:from>
    <xdr:to>
      <xdr:col>55</xdr:col>
      <xdr:colOff>0</xdr:colOff>
      <xdr:row>79</xdr:row>
      <xdr:rowOff>48006</xdr:rowOff>
    </xdr:to>
    <xdr:cxnSp macro="">
      <xdr:nvCxnSpPr>
        <xdr:cNvPr id="347" name="直線コネクタ 346"/>
        <xdr:cNvCxnSpPr/>
      </xdr:nvCxnSpPr>
      <xdr:spPr>
        <a:xfrm flipV="1">
          <a:off x="9639300" y="1357960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10922</xdr:rowOff>
    </xdr:from>
    <xdr:to>
      <xdr:col>46</xdr:col>
      <xdr:colOff>38100</xdr:colOff>
      <xdr:row>79</xdr:row>
      <xdr:rowOff>112522</xdr:rowOff>
    </xdr:to>
    <xdr:sp macro="" textlink="">
      <xdr:nvSpPr>
        <xdr:cNvPr id="348" name="楕円 347"/>
        <xdr:cNvSpPr/>
      </xdr:nvSpPr>
      <xdr:spPr>
        <a:xfrm>
          <a:off x="8699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48006</xdr:rowOff>
    </xdr:from>
    <xdr:to>
      <xdr:col>50</xdr:col>
      <xdr:colOff>114300</xdr:colOff>
      <xdr:row>79</xdr:row>
      <xdr:rowOff>61722</xdr:rowOff>
    </xdr:to>
    <xdr:cxnSp macro="">
      <xdr:nvCxnSpPr>
        <xdr:cNvPr id="349" name="直線コネクタ 348"/>
        <xdr:cNvCxnSpPr/>
      </xdr:nvCxnSpPr>
      <xdr:spPr>
        <a:xfrm flipV="1">
          <a:off x="8750300" y="13592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64263</xdr:rowOff>
    </xdr:from>
    <xdr:to>
      <xdr:col>41</xdr:col>
      <xdr:colOff>101600</xdr:colOff>
      <xdr:row>80</xdr:row>
      <xdr:rowOff>165863</xdr:rowOff>
    </xdr:to>
    <xdr:sp macro="" textlink="">
      <xdr:nvSpPr>
        <xdr:cNvPr id="350" name="楕円 349"/>
        <xdr:cNvSpPr/>
      </xdr:nvSpPr>
      <xdr:spPr>
        <a:xfrm>
          <a:off x="7810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61722</xdr:rowOff>
    </xdr:from>
    <xdr:to>
      <xdr:col>45</xdr:col>
      <xdr:colOff>177800</xdr:colOff>
      <xdr:row>80</xdr:row>
      <xdr:rowOff>115063</xdr:rowOff>
    </xdr:to>
    <xdr:cxnSp macro="">
      <xdr:nvCxnSpPr>
        <xdr:cNvPr id="351" name="直線コネクタ 350"/>
        <xdr:cNvCxnSpPr/>
      </xdr:nvCxnSpPr>
      <xdr:spPr>
        <a:xfrm flipV="1">
          <a:off x="7861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115333</xdr:rowOff>
    </xdr:from>
    <xdr:ext cx="469744" cy="259045"/>
    <xdr:sp macro="" textlink="">
      <xdr:nvSpPr>
        <xdr:cNvPr id="356" name="n_1mainValue【公営住宅】&#10;一人当たり面積"/>
        <xdr:cNvSpPr txBox="1"/>
      </xdr:nvSpPr>
      <xdr:spPr>
        <a:xfrm>
          <a:off x="93917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129049</xdr:rowOff>
    </xdr:from>
    <xdr:ext cx="469744" cy="259045"/>
    <xdr:sp macro="" textlink="">
      <xdr:nvSpPr>
        <xdr:cNvPr id="357" name="n_2mainValue【公営住宅】&#10;一人当たり面積"/>
        <xdr:cNvSpPr txBox="1"/>
      </xdr:nvSpPr>
      <xdr:spPr>
        <a:xfrm>
          <a:off x="8515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10940</xdr:rowOff>
    </xdr:from>
    <xdr:ext cx="469744" cy="259045"/>
    <xdr:sp macro="" textlink="">
      <xdr:nvSpPr>
        <xdr:cNvPr id="358" name="n_3mainValue【公営住宅】&#10;一人当たり面積"/>
        <xdr:cNvSpPr txBox="1"/>
      </xdr:nvSpPr>
      <xdr:spPr>
        <a:xfrm>
          <a:off x="7626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89"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00" name="楕円 399"/>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01" name="【港湾・漁港】&#10;有形固定資産減価償却率該当値テキスト"/>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02" name="楕円 401"/>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2721</xdr:rowOff>
    </xdr:to>
    <xdr:cxnSp macro="">
      <xdr:nvCxnSpPr>
        <xdr:cNvPr id="403" name="直線コネクタ 402"/>
        <xdr:cNvCxnSpPr/>
      </xdr:nvCxnSpPr>
      <xdr:spPr>
        <a:xfrm>
          <a:off x="3797300" y="183348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92348</xdr:rowOff>
    </xdr:from>
    <xdr:to>
      <xdr:col>15</xdr:col>
      <xdr:colOff>101600</xdr:colOff>
      <xdr:row>107</xdr:row>
      <xdr:rowOff>22498</xdr:rowOff>
    </xdr:to>
    <xdr:sp macro="" textlink="">
      <xdr:nvSpPr>
        <xdr:cNvPr id="404" name="楕円 403"/>
        <xdr:cNvSpPr/>
      </xdr:nvSpPr>
      <xdr:spPr>
        <a:xfrm>
          <a:off x="2857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143148</xdr:rowOff>
    </xdr:from>
    <xdr:to>
      <xdr:col>19</xdr:col>
      <xdr:colOff>177800</xdr:colOff>
      <xdr:row>106</xdr:row>
      <xdr:rowOff>161108</xdr:rowOff>
    </xdr:to>
    <xdr:cxnSp macro="">
      <xdr:nvCxnSpPr>
        <xdr:cNvPr id="405" name="直線コネクタ 404"/>
        <xdr:cNvCxnSpPr/>
      </xdr:nvCxnSpPr>
      <xdr:spPr>
        <a:xfrm>
          <a:off x="2908300" y="183168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92348</xdr:rowOff>
    </xdr:from>
    <xdr:to>
      <xdr:col>10</xdr:col>
      <xdr:colOff>165100</xdr:colOff>
      <xdr:row>107</xdr:row>
      <xdr:rowOff>22498</xdr:rowOff>
    </xdr:to>
    <xdr:sp macro="" textlink="">
      <xdr:nvSpPr>
        <xdr:cNvPr id="406" name="楕円 405"/>
        <xdr:cNvSpPr/>
      </xdr:nvSpPr>
      <xdr:spPr>
        <a:xfrm>
          <a:off x="196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143148</xdr:rowOff>
    </xdr:from>
    <xdr:to>
      <xdr:col>15</xdr:col>
      <xdr:colOff>50800</xdr:colOff>
      <xdr:row>106</xdr:row>
      <xdr:rowOff>143148</xdr:rowOff>
    </xdr:to>
    <xdr:cxnSp macro="">
      <xdr:nvCxnSpPr>
        <xdr:cNvPr id="407" name="直線コネクタ 406"/>
        <xdr:cNvCxnSpPr/>
      </xdr:nvCxnSpPr>
      <xdr:spPr>
        <a:xfrm>
          <a:off x="2019300" y="1831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08"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12" name="n_1mainValue【港湾・漁港】&#10;有形固定資産減価償却率"/>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13625</xdr:rowOff>
    </xdr:from>
    <xdr:ext cx="405111" cy="259045"/>
    <xdr:sp macro="" textlink="">
      <xdr:nvSpPr>
        <xdr:cNvPr id="413" name="n_2mainValue【港湾・漁港】&#10;有形固定資産減価償却率"/>
        <xdr:cNvSpPr txBox="1"/>
      </xdr:nvSpPr>
      <xdr:spPr>
        <a:xfrm>
          <a:off x="2705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13625</xdr:rowOff>
    </xdr:from>
    <xdr:ext cx="405111" cy="259045"/>
    <xdr:sp macro="" textlink="">
      <xdr:nvSpPr>
        <xdr:cNvPr id="414" name="n_3mainValue【港湾・漁港】&#10;有形固定資産減価償却率"/>
        <xdr:cNvSpPr txBox="1"/>
      </xdr:nvSpPr>
      <xdr:spPr>
        <a:xfrm>
          <a:off x="1816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135429</xdr:rowOff>
    </xdr:from>
    <xdr:to>
      <xdr:col>55</xdr:col>
      <xdr:colOff>50800</xdr:colOff>
      <xdr:row>104</xdr:row>
      <xdr:rowOff>65579</xdr:rowOff>
    </xdr:to>
    <xdr:sp macro="" textlink="">
      <xdr:nvSpPr>
        <xdr:cNvPr id="456" name="楕円 455"/>
        <xdr:cNvSpPr/>
      </xdr:nvSpPr>
      <xdr:spPr>
        <a:xfrm>
          <a:off x="10426700" y="177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158306</xdr:rowOff>
    </xdr:from>
    <xdr:ext cx="599010" cy="259045"/>
    <xdr:sp macro="" textlink="">
      <xdr:nvSpPr>
        <xdr:cNvPr id="457" name="【港湾・漁港】&#10;一人当たり有形固定資産（償却資産）額該当値テキスト"/>
        <xdr:cNvSpPr txBox="1"/>
      </xdr:nvSpPr>
      <xdr:spPr>
        <a:xfrm>
          <a:off x="10515600" y="1764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154059</xdr:rowOff>
    </xdr:from>
    <xdr:to>
      <xdr:col>50</xdr:col>
      <xdr:colOff>165100</xdr:colOff>
      <xdr:row>104</xdr:row>
      <xdr:rowOff>84209</xdr:rowOff>
    </xdr:to>
    <xdr:sp macro="" textlink="">
      <xdr:nvSpPr>
        <xdr:cNvPr id="458" name="楕円 457"/>
        <xdr:cNvSpPr/>
      </xdr:nvSpPr>
      <xdr:spPr>
        <a:xfrm>
          <a:off x="95885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14779</xdr:rowOff>
    </xdr:from>
    <xdr:to>
      <xdr:col>55</xdr:col>
      <xdr:colOff>0</xdr:colOff>
      <xdr:row>104</xdr:row>
      <xdr:rowOff>33409</xdr:rowOff>
    </xdr:to>
    <xdr:cxnSp macro="">
      <xdr:nvCxnSpPr>
        <xdr:cNvPr id="459" name="直線コネクタ 458"/>
        <xdr:cNvCxnSpPr/>
      </xdr:nvCxnSpPr>
      <xdr:spPr>
        <a:xfrm flipV="1">
          <a:off x="9639300" y="17845579"/>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170087</xdr:rowOff>
    </xdr:from>
    <xdr:to>
      <xdr:col>46</xdr:col>
      <xdr:colOff>38100</xdr:colOff>
      <xdr:row>104</xdr:row>
      <xdr:rowOff>100237</xdr:rowOff>
    </xdr:to>
    <xdr:sp macro="" textlink="">
      <xdr:nvSpPr>
        <xdr:cNvPr id="460" name="楕円 459"/>
        <xdr:cNvSpPr/>
      </xdr:nvSpPr>
      <xdr:spPr>
        <a:xfrm>
          <a:off x="8699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33409</xdr:rowOff>
    </xdr:from>
    <xdr:to>
      <xdr:col>50</xdr:col>
      <xdr:colOff>114300</xdr:colOff>
      <xdr:row>104</xdr:row>
      <xdr:rowOff>49437</xdr:rowOff>
    </xdr:to>
    <xdr:cxnSp macro="">
      <xdr:nvCxnSpPr>
        <xdr:cNvPr id="461" name="直線コネクタ 460"/>
        <xdr:cNvCxnSpPr/>
      </xdr:nvCxnSpPr>
      <xdr:spPr>
        <a:xfrm flipV="1">
          <a:off x="8750300" y="1786420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26850</xdr:rowOff>
    </xdr:from>
    <xdr:to>
      <xdr:col>41</xdr:col>
      <xdr:colOff>101600</xdr:colOff>
      <xdr:row>104</xdr:row>
      <xdr:rowOff>128450</xdr:rowOff>
    </xdr:to>
    <xdr:sp macro="" textlink="">
      <xdr:nvSpPr>
        <xdr:cNvPr id="462" name="楕円 461"/>
        <xdr:cNvSpPr/>
      </xdr:nvSpPr>
      <xdr:spPr>
        <a:xfrm>
          <a:off x="7810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49437</xdr:rowOff>
    </xdr:from>
    <xdr:to>
      <xdr:col>45</xdr:col>
      <xdr:colOff>177800</xdr:colOff>
      <xdr:row>104</xdr:row>
      <xdr:rowOff>77650</xdr:rowOff>
    </xdr:to>
    <xdr:cxnSp macro="">
      <xdr:nvCxnSpPr>
        <xdr:cNvPr id="463" name="直線コネクタ 462"/>
        <xdr:cNvCxnSpPr/>
      </xdr:nvCxnSpPr>
      <xdr:spPr>
        <a:xfrm flipV="1">
          <a:off x="7861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100736</xdr:rowOff>
    </xdr:from>
    <xdr:ext cx="599010" cy="259045"/>
    <xdr:sp macro="" textlink="">
      <xdr:nvSpPr>
        <xdr:cNvPr id="468" name="n_1mainValue【港湾・漁港】&#10;一人当たり有形固定資産（償却資産）額"/>
        <xdr:cNvSpPr txBox="1"/>
      </xdr:nvSpPr>
      <xdr:spPr>
        <a:xfrm>
          <a:off x="9327095" y="175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116764</xdr:rowOff>
    </xdr:from>
    <xdr:ext cx="599010" cy="259045"/>
    <xdr:sp macro="" textlink="">
      <xdr:nvSpPr>
        <xdr:cNvPr id="469" name="n_2mainValue【港湾・漁港】&#10;一人当たり有形固定資産（償却資産）額"/>
        <xdr:cNvSpPr txBox="1"/>
      </xdr:nvSpPr>
      <xdr:spPr>
        <a:xfrm>
          <a:off x="84507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144977</xdr:rowOff>
    </xdr:from>
    <xdr:ext cx="599010" cy="259045"/>
    <xdr:sp macro="" textlink="">
      <xdr:nvSpPr>
        <xdr:cNvPr id="470" name="n_3mainValue【港湾・漁港】&#10;一人当たり有形固定資産（償却資産）額"/>
        <xdr:cNvSpPr txBox="1"/>
      </xdr:nvSpPr>
      <xdr:spPr>
        <a:xfrm>
          <a:off x="7561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511" name="楕円 510"/>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512"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513" name="楕円 512"/>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125730</xdr:rowOff>
    </xdr:to>
    <xdr:cxnSp macro="">
      <xdr:nvCxnSpPr>
        <xdr:cNvPr id="514" name="直線コネクタ 513"/>
        <xdr:cNvCxnSpPr/>
      </xdr:nvCxnSpPr>
      <xdr:spPr>
        <a:xfrm flipV="1">
          <a:off x="15481300" y="62807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515" name="楕円 514"/>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125730</xdr:rowOff>
    </xdr:to>
    <xdr:cxnSp macro="">
      <xdr:nvCxnSpPr>
        <xdr:cNvPr id="516" name="直線コネクタ 515"/>
        <xdr:cNvCxnSpPr/>
      </xdr:nvCxnSpPr>
      <xdr:spPr>
        <a:xfrm>
          <a:off x="14592300" y="626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517" name="楕円 516"/>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38</xdr:row>
      <xdr:rowOff>9525</xdr:rowOff>
    </xdr:to>
    <xdr:cxnSp macro="">
      <xdr:nvCxnSpPr>
        <xdr:cNvPr id="518" name="直線コネクタ 517"/>
        <xdr:cNvCxnSpPr/>
      </xdr:nvCxnSpPr>
      <xdr:spPr>
        <a:xfrm flipV="1">
          <a:off x="13703300" y="6267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523"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524" name="n_2mainValue【認定こども園・幼稚園・保育所】&#10;有形固定資産減価償却率"/>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525"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4"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565" name="楕円 564"/>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566"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67" name="楕円 566"/>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22860</xdr:rowOff>
    </xdr:to>
    <xdr:cxnSp macro="">
      <xdr:nvCxnSpPr>
        <xdr:cNvPr id="568" name="直線コネクタ 567"/>
        <xdr:cNvCxnSpPr/>
      </xdr:nvCxnSpPr>
      <xdr:spPr>
        <a:xfrm>
          <a:off x="21323300" y="6515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69" name="楕円 568"/>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0</xdr:rowOff>
    </xdr:to>
    <xdr:cxnSp macro="">
      <xdr:nvCxnSpPr>
        <xdr:cNvPr id="570" name="直線コネクタ 569"/>
        <xdr:cNvCxnSpPr/>
      </xdr:nvCxnSpPr>
      <xdr:spPr>
        <a:xfrm>
          <a:off x="20434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71" name="楕円 570"/>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83820</xdr:rowOff>
    </xdr:to>
    <xdr:cxnSp macro="">
      <xdr:nvCxnSpPr>
        <xdr:cNvPr id="572" name="直線コネクタ 571"/>
        <xdr:cNvCxnSpPr/>
      </xdr:nvCxnSpPr>
      <xdr:spPr>
        <a:xfrm flipV="1">
          <a:off x="19545300" y="6515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3"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4"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5"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77"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78" name="n_2main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79" name="n_3main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71120</xdr:rowOff>
    </xdr:from>
    <xdr:to>
      <xdr:col>85</xdr:col>
      <xdr:colOff>177800</xdr:colOff>
      <xdr:row>64</xdr:row>
      <xdr:rowOff>1270</xdr:rowOff>
    </xdr:to>
    <xdr:sp macro="" textlink="">
      <xdr:nvSpPr>
        <xdr:cNvPr id="620" name="楕円 619"/>
        <xdr:cNvSpPr/>
      </xdr:nvSpPr>
      <xdr:spPr>
        <a:xfrm>
          <a:off x="16268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157497</xdr:rowOff>
    </xdr:from>
    <xdr:ext cx="405111" cy="259045"/>
    <xdr:sp macro="" textlink="">
      <xdr:nvSpPr>
        <xdr:cNvPr id="621" name="【学校施設】&#10;有形固定資産減価償却率該当値テキスト"/>
        <xdr:cNvSpPr txBox="1"/>
      </xdr:nvSpPr>
      <xdr:spPr>
        <a:xfrm>
          <a:off x="16357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162560</xdr:rowOff>
    </xdr:from>
    <xdr:to>
      <xdr:col>81</xdr:col>
      <xdr:colOff>101600</xdr:colOff>
      <xdr:row>64</xdr:row>
      <xdr:rowOff>92710</xdr:rowOff>
    </xdr:to>
    <xdr:sp macro="" textlink="">
      <xdr:nvSpPr>
        <xdr:cNvPr id="622" name="楕円 621"/>
        <xdr:cNvSpPr/>
      </xdr:nvSpPr>
      <xdr:spPr>
        <a:xfrm>
          <a:off x="1543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121920</xdr:rowOff>
    </xdr:from>
    <xdr:to>
      <xdr:col>85</xdr:col>
      <xdr:colOff>127000</xdr:colOff>
      <xdr:row>64</xdr:row>
      <xdr:rowOff>41910</xdr:rowOff>
    </xdr:to>
    <xdr:cxnSp macro="">
      <xdr:nvCxnSpPr>
        <xdr:cNvPr id="623" name="直線コネクタ 622"/>
        <xdr:cNvCxnSpPr/>
      </xdr:nvCxnSpPr>
      <xdr:spPr>
        <a:xfrm flipV="1">
          <a:off x="15481300" y="109232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116840</xdr:rowOff>
    </xdr:from>
    <xdr:to>
      <xdr:col>76</xdr:col>
      <xdr:colOff>165100</xdr:colOff>
      <xdr:row>64</xdr:row>
      <xdr:rowOff>46990</xdr:rowOff>
    </xdr:to>
    <xdr:sp macro="" textlink="">
      <xdr:nvSpPr>
        <xdr:cNvPr id="624" name="楕円 623"/>
        <xdr:cNvSpPr/>
      </xdr:nvSpPr>
      <xdr:spPr>
        <a:xfrm>
          <a:off x="1454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167640</xdr:rowOff>
    </xdr:from>
    <xdr:to>
      <xdr:col>81</xdr:col>
      <xdr:colOff>50800</xdr:colOff>
      <xdr:row>64</xdr:row>
      <xdr:rowOff>41910</xdr:rowOff>
    </xdr:to>
    <xdr:cxnSp macro="">
      <xdr:nvCxnSpPr>
        <xdr:cNvPr id="625" name="直線コネクタ 624"/>
        <xdr:cNvCxnSpPr/>
      </xdr:nvCxnSpPr>
      <xdr:spPr>
        <a:xfrm>
          <a:off x="14592300" y="10968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626" name="楕円 625"/>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110490</xdr:rowOff>
    </xdr:from>
    <xdr:to>
      <xdr:col>76</xdr:col>
      <xdr:colOff>114300</xdr:colOff>
      <xdr:row>63</xdr:row>
      <xdr:rowOff>167640</xdr:rowOff>
    </xdr:to>
    <xdr:cxnSp macro="">
      <xdr:nvCxnSpPr>
        <xdr:cNvPr id="627" name="直線コネクタ 626"/>
        <xdr:cNvCxnSpPr/>
      </xdr:nvCxnSpPr>
      <xdr:spPr>
        <a:xfrm>
          <a:off x="13703300" y="10911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83837</xdr:rowOff>
    </xdr:from>
    <xdr:ext cx="405111" cy="259045"/>
    <xdr:sp macro="" textlink="">
      <xdr:nvSpPr>
        <xdr:cNvPr id="632" name="n_1mainValue【学校施設】&#10;有形固定資産減価償却率"/>
        <xdr:cNvSpPr txBox="1"/>
      </xdr:nvSpPr>
      <xdr:spPr>
        <a:xfrm>
          <a:off x="15266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38117</xdr:rowOff>
    </xdr:from>
    <xdr:ext cx="405111" cy="259045"/>
    <xdr:sp macro="" textlink="">
      <xdr:nvSpPr>
        <xdr:cNvPr id="633" name="n_2mainValue【学校施設】&#10;有形固定資産減価償却率"/>
        <xdr:cNvSpPr txBox="1"/>
      </xdr:nvSpPr>
      <xdr:spPr>
        <a:xfrm>
          <a:off x="14389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634" name="n_3mainValue【学校施設】&#10;有形固定資産減価償却率"/>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11249</xdr:rowOff>
    </xdr:from>
    <xdr:to>
      <xdr:col>116</xdr:col>
      <xdr:colOff>114300</xdr:colOff>
      <xdr:row>56</xdr:row>
      <xdr:rowOff>112849</xdr:rowOff>
    </xdr:to>
    <xdr:sp macro="" textlink="">
      <xdr:nvSpPr>
        <xdr:cNvPr id="677" name="楕円 676"/>
        <xdr:cNvSpPr/>
      </xdr:nvSpPr>
      <xdr:spPr>
        <a:xfrm>
          <a:off x="221107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97626</xdr:rowOff>
    </xdr:from>
    <xdr:ext cx="469744" cy="259045"/>
    <xdr:sp macro="" textlink="">
      <xdr:nvSpPr>
        <xdr:cNvPr id="678" name="【学校施設】&#10;一人当たり面積該当値テキスト"/>
        <xdr:cNvSpPr txBox="1"/>
      </xdr:nvSpPr>
      <xdr:spPr>
        <a:xfrm>
          <a:off x="22199600" y="95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679" name="楕円 678"/>
        <xdr:cNvSpPr/>
      </xdr:nvSpPr>
      <xdr:spPr>
        <a:xfrm>
          <a:off x="2127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56</xdr:row>
      <xdr:rowOff>62049</xdr:rowOff>
    </xdr:to>
    <xdr:cxnSp macro="">
      <xdr:nvCxnSpPr>
        <xdr:cNvPr id="680" name="直線コネクタ 679"/>
        <xdr:cNvCxnSpPr/>
      </xdr:nvCxnSpPr>
      <xdr:spPr>
        <a:xfrm>
          <a:off x="21323300" y="96109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141877</xdr:rowOff>
    </xdr:from>
    <xdr:to>
      <xdr:col>107</xdr:col>
      <xdr:colOff>101600</xdr:colOff>
      <xdr:row>56</xdr:row>
      <xdr:rowOff>72027</xdr:rowOff>
    </xdr:to>
    <xdr:sp macro="" textlink="">
      <xdr:nvSpPr>
        <xdr:cNvPr id="681" name="楕円 680"/>
        <xdr:cNvSpPr/>
      </xdr:nvSpPr>
      <xdr:spPr>
        <a:xfrm>
          <a:off x="2038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21227</xdr:rowOff>
    </xdr:to>
    <xdr:cxnSp macro="">
      <xdr:nvCxnSpPr>
        <xdr:cNvPr id="682" name="直線コネクタ 681"/>
        <xdr:cNvCxnSpPr/>
      </xdr:nvCxnSpPr>
      <xdr:spPr>
        <a:xfrm flipV="1">
          <a:off x="20434300" y="9610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29210</xdr:rowOff>
    </xdr:from>
    <xdr:to>
      <xdr:col>102</xdr:col>
      <xdr:colOff>165100</xdr:colOff>
      <xdr:row>56</xdr:row>
      <xdr:rowOff>130810</xdr:rowOff>
    </xdr:to>
    <xdr:sp macro="" textlink="">
      <xdr:nvSpPr>
        <xdr:cNvPr id="683" name="楕円 682"/>
        <xdr:cNvSpPr/>
      </xdr:nvSpPr>
      <xdr:spPr>
        <a:xfrm>
          <a:off x="19494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21227</xdr:rowOff>
    </xdr:from>
    <xdr:to>
      <xdr:col>107</xdr:col>
      <xdr:colOff>50800</xdr:colOff>
      <xdr:row>56</xdr:row>
      <xdr:rowOff>80010</xdr:rowOff>
    </xdr:to>
    <xdr:cxnSp macro="">
      <xdr:nvCxnSpPr>
        <xdr:cNvPr id="684" name="直線コネクタ 683"/>
        <xdr:cNvCxnSpPr/>
      </xdr:nvCxnSpPr>
      <xdr:spPr>
        <a:xfrm flipV="1">
          <a:off x="19545300" y="962242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689" name="n_1mainValue【学校施設】&#10;一人当たり面積"/>
        <xdr:cNvSpPr txBox="1"/>
      </xdr:nvSpPr>
      <xdr:spPr>
        <a:xfrm>
          <a:off x="210757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88554</xdr:rowOff>
    </xdr:from>
    <xdr:ext cx="469744" cy="259045"/>
    <xdr:sp macro="" textlink="">
      <xdr:nvSpPr>
        <xdr:cNvPr id="690" name="n_2mainValue【学校施設】&#10;一人当たり面積"/>
        <xdr:cNvSpPr txBox="1"/>
      </xdr:nvSpPr>
      <xdr:spPr>
        <a:xfrm>
          <a:off x="20199427" y="93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147337</xdr:rowOff>
    </xdr:from>
    <xdr:ext cx="469744" cy="259045"/>
    <xdr:sp macro="" textlink="">
      <xdr:nvSpPr>
        <xdr:cNvPr id="691" name="n_3mainValue【学校施設】&#10;一人当たり面積"/>
        <xdr:cNvSpPr txBox="1"/>
      </xdr:nvSpPr>
      <xdr:spPr>
        <a:xfrm>
          <a:off x="19310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21"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32" name="楕円 731"/>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733" name="【児童館】&#10;有形固定資産減価償却率該当値テキスト"/>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34" name="楕円 733"/>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49530</xdr:rowOff>
    </xdr:to>
    <xdr:cxnSp macro="">
      <xdr:nvCxnSpPr>
        <xdr:cNvPr id="735" name="直線コネクタ 734"/>
        <xdr:cNvCxnSpPr/>
      </xdr:nvCxnSpPr>
      <xdr:spPr>
        <a:xfrm flipV="1">
          <a:off x="15481300" y="13876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736" name="楕円 735"/>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49530</xdr:rowOff>
    </xdr:to>
    <xdr:cxnSp macro="">
      <xdr:nvCxnSpPr>
        <xdr:cNvPr id="737" name="直線コネクタ 736"/>
        <xdr:cNvCxnSpPr/>
      </xdr:nvCxnSpPr>
      <xdr:spPr>
        <a:xfrm>
          <a:off x="14592300" y="1388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38" name="楕円 737"/>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169545</xdr:rowOff>
    </xdr:to>
    <xdr:cxnSp macro="">
      <xdr:nvCxnSpPr>
        <xdr:cNvPr id="739" name="直線コネクタ 738"/>
        <xdr:cNvCxnSpPr/>
      </xdr:nvCxnSpPr>
      <xdr:spPr>
        <a:xfrm>
          <a:off x="13703300" y="13834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0"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44" name="n_1main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745" name="n_2mainValue【児童館】&#10;有形固定資産減価償却率"/>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46" name="n_3mainValue【児童館】&#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84" name="楕円 783"/>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85"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86" name="楕円 785"/>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87" name="直線コネクタ 786"/>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88" name="楕円 787"/>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89" name="直線コネクタ 788"/>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90" name="楕円 789"/>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91" name="直線コネクタ 790"/>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96"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97"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98"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837" name="楕円 836"/>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72407</xdr:rowOff>
    </xdr:from>
    <xdr:ext cx="405111" cy="259045"/>
    <xdr:sp macro="" textlink="">
      <xdr:nvSpPr>
        <xdr:cNvPr id="838" name="【公民館】&#10;有形固定資産減価償却率該当値テキスト"/>
        <xdr:cNvSpPr txBox="1"/>
      </xdr:nvSpPr>
      <xdr:spPr>
        <a:xfrm>
          <a:off x="1635760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839" name="楕円 838"/>
        <xdr:cNvSpPr/>
      </xdr:nvSpPr>
      <xdr:spPr>
        <a:xfrm>
          <a:off x="15430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144780</xdr:rowOff>
    </xdr:to>
    <xdr:cxnSp macro="">
      <xdr:nvCxnSpPr>
        <xdr:cNvPr id="840" name="直線コネクタ 839"/>
        <xdr:cNvCxnSpPr/>
      </xdr:nvCxnSpPr>
      <xdr:spPr>
        <a:xfrm>
          <a:off x="15481300" y="1758467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34544</xdr:rowOff>
    </xdr:from>
    <xdr:to>
      <xdr:col>76</xdr:col>
      <xdr:colOff>165100</xdr:colOff>
      <xdr:row>102</xdr:row>
      <xdr:rowOff>136144</xdr:rowOff>
    </xdr:to>
    <xdr:sp macro="" textlink="">
      <xdr:nvSpPr>
        <xdr:cNvPr id="841" name="楕円 840"/>
        <xdr:cNvSpPr/>
      </xdr:nvSpPr>
      <xdr:spPr>
        <a:xfrm>
          <a:off x="14541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102</xdr:row>
      <xdr:rowOff>96774</xdr:rowOff>
    </xdr:to>
    <xdr:cxnSp macro="">
      <xdr:nvCxnSpPr>
        <xdr:cNvPr id="842" name="直線コネクタ 841"/>
        <xdr:cNvCxnSpPr/>
      </xdr:nvCxnSpPr>
      <xdr:spPr>
        <a:xfrm>
          <a:off x="14592300" y="175732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119126</xdr:rowOff>
    </xdr:from>
    <xdr:to>
      <xdr:col>72</xdr:col>
      <xdr:colOff>38100</xdr:colOff>
      <xdr:row>102</xdr:row>
      <xdr:rowOff>49276</xdr:rowOff>
    </xdr:to>
    <xdr:sp macro="" textlink="">
      <xdr:nvSpPr>
        <xdr:cNvPr id="843" name="楕円 842"/>
        <xdr:cNvSpPr/>
      </xdr:nvSpPr>
      <xdr:spPr>
        <a:xfrm>
          <a:off x="13652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169926</xdr:rowOff>
    </xdr:from>
    <xdr:to>
      <xdr:col>76</xdr:col>
      <xdr:colOff>114300</xdr:colOff>
      <xdr:row>102</xdr:row>
      <xdr:rowOff>85344</xdr:rowOff>
    </xdr:to>
    <xdr:cxnSp macro="">
      <xdr:nvCxnSpPr>
        <xdr:cNvPr id="844" name="直線コネクタ 843"/>
        <xdr:cNvCxnSpPr/>
      </xdr:nvCxnSpPr>
      <xdr:spPr>
        <a:xfrm>
          <a:off x="13703300" y="174863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7"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138701</xdr:rowOff>
    </xdr:from>
    <xdr:ext cx="405111" cy="259045"/>
    <xdr:sp macro="" textlink="">
      <xdr:nvSpPr>
        <xdr:cNvPr id="849" name="n_1mainValue【公民館】&#10;有形固定資産減価償却率"/>
        <xdr:cNvSpPr txBox="1"/>
      </xdr:nvSpPr>
      <xdr:spPr>
        <a:xfrm>
          <a:off x="1526604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127271</xdr:rowOff>
    </xdr:from>
    <xdr:ext cx="405111" cy="259045"/>
    <xdr:sp macro="" textlink="">
      <xdr:nvSpPr>
        <xdr:cNvPr id="850" name="n_2mainValue【公民館】&#10;有形固定資産減価償却率"/>
        <xdr:cNvSpPr txBox="1"/>
      </xdr:nvSpPr>
      <xdr:spPr>
        <a:xfrm>
          <a:off x="14389744"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65803</xdr:rowOff>
    </xdr:from>
    <xdr:ext cx="405111" cy="259045"/>
    <xdr:sp macro="" textlink="">
      <xdr:nvSpPr>
        <xdr:cNvPr id="851" name="n_3mainValue【公民館】&#10;有形固定資産減価償却率"/>
        <xdr:cNvSpPr txBox="1"/>
      </xdr:nvSpPr>
      <xdr:spPr>
        <a:xfrm>
          <a:off x="135007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8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113030</xdr:rowOff>
    </xdr:from>
    <xdr:to>
      <xdr:col>116</xdr:col>
      <xdr:colOff>114300</xdr:colOff>
      <xdr:row>102</xdr:row>
      <xdr:rowOff>43180</xdr:rowOff>
    </xdr:to>
    <xdr:sp macro="" textlink="">
      <xdr:nvSpPr>
        <xdr:cNvPr id="891" name="楕円 890"/>
        <xdr:cNvSpPr/>
      </xdr:nvSpPr>
      <xdr:spPr>
        <a:xfrm>
          <a:off x="22110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135907</xdr:rowOff>
    </xdr:from>
    <xdr:ext cx="469744" cy="259045"/>
    <xdr:sp macro="" textlink="">
      <xdr:nvSpPr>
        <xdr:cNvPr id="892" name="【公民館】&#10;一人当たり面積該当値テキスト"/>
        <xdr:cNvSpPr txBox="1"/>
      </xdr:nvSpPr>
      <xdr:spPr>
        <a:xfrm>
          <a:off x="22199600"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893" name="楕円 892"/>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163830</xdr:rowOff>
    </xdr:from>
    <xdr:to>
      <xdr:col>116</xdr:col>
      <xdr:colOff>63500</xdr:colOff>
      <xdr:row>102</xdr:row>
      <xdr:rowOff>0</xdr:rowOff>
    </xdr:to>
    <xdr:cxnSp macro="">
      <xdr:nvCxnSpPr>
        <xdr:cNvPr id="894" name="直線コネクタ 893"/>
        <xdr:cNvCxnSpPr/>
      </xdr:nvCxnSpPr>
      <xdr:spPr>
        <a:xfrm flipV="1">
          <a:off x="21323300" y="17480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135889</xdr:rowOff>
    </xdr:from>
    <xdr:to>
      <xdr:col>107</xdr:col>
      <xdr:colOff>101600</xdr:colOff>
      <xdr:row>102</xdr:row>
      <xdr:rowOff>66039</xdr:rowOff>
    </xdr:to>
    <xdr:sp macro="" textlink="">
      <xdr:nvSpPr>
        <xdr:cNvPr id="895" name="楕円 894"/>
        <xdr:cNvSpPr/>
      </xdr:nvSpPr>
      <xdr:spPr>
        <a:xfrm>
          <a:off x="20383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15239</xdr:rowOff>
    </xdr:to>
    <xdr:cxnSp macro="">
      <xdr:nvCxnSpPr>
        <xdr:cNvPr id="896" name="直線コネクタ 895"/>
        <xdr:cNvCxnSpPr/>
      </xdr:nvCxnSpPr>
      <xdr:spPr>
        <a:xfrm flipV="1">
          <a:off x="20434300" y="17487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151130</xdr:rowOff>
    </xdr:from>
    <xdr:to>
      <xdr:col>102</xdr:col>
      <xdr:colOff>165100</xdr:colOff>
      <xdr:row>102</xdr:row>
      <xdr:rowOff>81280</xdr:rowOff>
    </xdr:to>
    <xdr:sp macro="" textlink="">
      <xdr:nvSpPr>
        <xdr:cNvPr id="897" name="楕円 896"/>
        <xdr:cNvSpPr/>
      </xdr:nvSpPr>
      <xdr:spPr>
        <a:xfrm>
          <a:off x="19494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15239</xdr:rowOff>
    </xdr:from>
    <xdr:to>
      <xdr:col>107</xdr:col>
      <xdr:colOff>50800</xdr:colOff>
      <xdr:row>102</xdr:row>
      <xdr:rowOff>30480</xdr:rowOff>
    </xdr:to>
    <xdr:cxnSp macro="">
      <xdr:nvCxnSpPr>
        <xdr:cNvPr id="898" name="直線コネクタ 897"/>
        <xdr:cNvCxnSpPr/>
      </xdr:nvCxnSpPr>
      <xdr:spPr>
        <a:xfrm flipV="1">
          <a:off x="19545300" y="17503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903" name="n_1mainValue【公民館】&#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82566</xdr:rowOff>
    </xdr:from>
    <xdr:ext cx="469744" cy="259045"/>
    <xdr:sp macro="" textlink="">
      <xdr:nvSpPr>
        <xdr:cNvPr id="904" name="n_2mainValue【公民館】&#10;一人当たり面積"/>
        <xdr:cNvSpPr txBox="1"/>
      </xdr:nvSpPr>
      <xdr:spPr>
        <a:xfrm>
          <a:off x="20199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97807</xdr:rowOff>
    </xdr:from>
    <xdr:ext cx="469744" cy="259045"/>
    <xdr:sp macro="" textlink="">
      <xdr:nvSpPr>
        <xdr:cNvPr id="905" name="n_3mainValue【公民館】&#10;一人当たり面積"/>
        <xdr:cNvSpPr txBox="1"/>
      </xdr:nvSpPr>
      <xdr:spPr>
        <a:xfrm>
          <a:off x="19310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認定こども園・幼稚園・保育所については、順次統廃合を進めて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は類似団体と比較して低く、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年度に整備しており、有形固定資産減価償却率は類似団体と比較して低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年度に建て替えを行った施設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年以上の施設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高く、前年度より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年を経過しており、統廃合を進めているが、有形固定資産減価償却率は類似団体と比較して高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年を経過しており、順次建て替え行っているが、有形固定資産減価償却率は類似団体と比較して高く、前年度より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6" name="楕円 75"/>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95794</xdr:rowOff>
    </xdr:from>
    <xdr:to>
      <xdr:col>24</xdr:col>
      <xdr:colOff>63500</xdr:colOff>
      <xdr:row>36</xdr:row>
      <xdr:rowOff>134983</xdr:rowOff>
    </xdr:to>
    <xdr:cxnSp macro="">
      <xdr:nvCxnSpPr>
        <xdr:cNvPr id="77" name="直線コネクタ 76"/>
        <xdr:cNvCxnSpPr/>
      </xdr:nvCxnSpPr>
      <xdr:spPr>
        <a:xfrm>
          <a:off x="3797300" y="62679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95794</xdr:rowOff>
    </xdr:to>
    <xdr:cxnSp macro="">
      <xdr:nvCxnSpPr>
        <xdr:cNvPr id="79" name="直線コネクタ 78"/>
        <xdr:cNvCxnSpPr/>
      </xdr:nvCxnSpPr>
      <xdr:spPr>
        <a:xfrm>
          <a:off x="2908300" y="622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80" name="楕円 79"/>
        <xdr:cNvSpPr/>
      </xdr:nvSpPr>
      <xdr:spPr>
        <a:xfrm>
          <a:off x="1968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56606</xdr:rowOff>
    </xdr:to>
    <xdr:cxnSp macro="">
      <xdr:nvCxnSpPr>
        <xdr:cNvPr id="81" name="直線コネクタ 80"/>
        <xdr:cNvCxnSpPr/>
      </xdr:nvCxnSpPr>
      <xdr:spPr>
        <a:xfrm>
          <a:off x="2019300" y="61879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6" name="n_1mainValue【図書館】&#10;有形固定資産減価償却率"/>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7"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88" name="n_3mainValue【図書館】&#10;有形固定資産減価償却率"/>
        <xdr:cNvSpPr txBox="1"/>
      </xdr:nvSpPr>
      <xdr:spPr>
        <a:xfrm>
          <a:off x="1816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7"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29" name="直線コネクタ 128"/>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xdr:cNvCxnSpPr/>
      </xdr:nvCxnSpPr>
      <xdr:spPr>
        <a:xfrm flipV="1">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9"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0"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1" name="楕円 180"/>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2" name="【体育館・プー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3" name="楕円 182"/>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121920</xdr:rowOff>
    </xdr:to>
    <xdr:cxnSp macro="">
      <xdr:nvCxnSpPr>
        <xdr:cNvPr id="184" name="直線コネクタ 183"/>
        <xdr:cNvCxnSpPr/>
      </xdr:nvCxnSpPr>
      <xdr:spPr>
        <a:xfrm>
          <a:off x="3797300" y="103689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85" name="楕円 184"/>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61</xdr:row>
      <xdr:rowOff>22860</xdr:rowOff>
    </xdr:to>
    <xdr:cxnSp macro="">
      <xdr:nvCxnSpPr>
        <xdr:cNvPr id="186" name="直線コネクタ 185"/>
        <xdr:cNvCxnSpPr/>
      </xdr:nvCxnSpPr>
      <xdr:spPr>
        <a:xfrm flipV="1">
          <a:off x="2908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87" name="楕円 186"/>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22860</xdr:rowOff>
    </xdr:to>
    <xdr:cxnSp macro="">
      <xdr:nvCxnSpPr>
        <xdr:cNvPr id="188" name="直線コネクタ 187"/>
        <xdr:cNvCxnSpPr/>
      </xdr:nvCxnSpPr>
      <xdr:spPr>
        <a:xfrm>
          <a:off x="2019300" y="1045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193" name="n_1mainValue【体育館・プー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4"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195" name="n_3mainValue【体育館・プール】&#10;有形固定資産減価償却率"/>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xdr:rowOff>
    </xdr:from>
    <xdr:to>
      <xdr:col>55</xdr:col>
      <xdr:colOff>50800</xdr:colOff>
      <xdr:row>62</xdr:row>
      <xdr:rowOff>117094</xdr:rowOff>
    </xdr:to>
    <xdr:sp macro="" textlink="">
      <xdr:nvSpPr>
        <xdr:cNvPr id="233" name="楕円 232"/>
        <xdr:cNvSpPr/>
      </xdr:nvSpPr>
      <xdr:spPr>
        <a:xfrm>
          <a:off x="10426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38371</xdr:rowOff>
    </xdr:from>
    <xdr:ext cx="469744" cy="259045"/>
    <xdr:sp macro="" textlink="">
      <xdr:nvSpPr>
        <xdr:cNvPr id="234" name="【体育館・プール】&#10;一人当たり面積該当値テキスト"/>
        <xdr:cNvSpPr txBox="1"/>
      </xdr:nvSpPr>
      <xdr:spPr>
        <a:xfrm>
          <a:off x="10515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20066</xdr:rowOff>
    </xdr:from>
    <xdr:to>
      <xdr:col>50</xdr:col>
      <xdr:colOff>165100</xdr:colOff>
      <xdr:row>62</xdr:row>
      <xdr:rowOff>121666</xdr:rowOff>
    </xdr:to>
    <xdr:sp macro="" textlink="">
      <xdr:nvSpPr>
        <xdr:cNvPr id="235" name="楕円 234"/>
        <xdr:cNvSpPr/>
      </xdr:nvSpPr>
      <xdr:spPr>
        <a:xfrm>
          <a:off x="9588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66294</xdr:rowOff>
    </xdr:from>
    <xdr:to>
      <xdr:col>55</xdr:col>
      <xdr:colOff>0</xdr:colOff>
      <xdr:row>62</xdr:row>
      <xdr:rowOff>70866</xdr:rowOff>
    </xdr:to>
    <xdr:cxnSp macro="">
      <xdr:nvCxnSpPr>
        <xdr:cNvPr id="236" name="直線コネクタ 235"/>
        <xdr:cNvCxnSpPr/>
      </xdr:nvCxnSpPr>
      <xdr:spPr>
        <a:xfrm flipV="1">
          <a:off x="9639300" y="1069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37" name="楕円 236"/>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70866</xdr:rowOff>
    </xdr:from>
    <xdr:to>
      <xdr:col>50</xdr:col>
      <xdr:colOff>114300</xdr:colOff>
      <xdr:row>62</xdr:row>
      <xdr:rowOff>77724</xdr:rowOff>
    </xdr:to>
    <xdr:cxnSp macro="">
      <xdr:nvCxnSpPr>
        <xdr:cNvPr id="238" name="直線コネクタ 237"/>
        <xdr:cNvCxnSpPr/>
      </xdr:nvCxnSpPr>
      <xdr:spPr>
        <a:xfrm flipV="1">
          <a:off x="8750300" y="107007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39" name="楕円 238"/>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80010</xdr:rowOff>
    </xdr:to>
    <xdr:cxnSp macro="">
      <xdr:nvCxnSpPr>
        <xdr:cNvPr id="240" name="直線コネクタ 239"/>
        <xdr:cNvCxnSpPr/>
      </xdr:nvCxnSpPr>
      <xdr:spPr>
        <a:xfrm flipV="1">
          <a:off x="7861300" y="1070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138193</xdr:rowOff>
    </xdr:from>
    <xdr:ext cx="469744" cy="259045"/>
    <xdr:sp macro="" textlink="">
      <xdr:nvSpPr>
        <xdr:cNvPr id="245" name="n_1mainValue【体育館・プール】&#10;一人当たり面積"/>
        <xdr:cNvSpPr txBox="1"/>
      </xdr:nvSpPr>
      <xdr:spPr>
        <a:xfrm>
          <a:off x="93917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46" name="n_2mainValue【体育館・プール】&#10;一人当たり面積"/>
        <xdr:cNvSpPr txBox="1"/>
      </xdr:nvSpPr>
      <xdr:spPr>
        <a:xfrm>
          <a:off x="8515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47" name="n_3mainValue【体育館・プール】&#10;一人当たり面積"/>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86" name="楕円 285"/>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146321</xdr:rowOff>
    </xdr:from>
    <xdr:ext cx="405111" cy="259045"/>
    <xdr:sp macro="" textlink="">
      <xdr:nvSpPr>
        <xdr:cNvPr id="287" name="【福祉施設】&#10;有形固定資産減価償却率該当値テキスト"/>
        <xdr:cNvSpPr txBox="1"/>
      </xdr:nvSpPr>
      <xdr:spPr>
        <a:xfrm>
          <a:off x="4673600"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88" name="楕円 287"/>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47244</xdr:rowOff>
    </xdr:to>
    <xdr:cxnSp macro="">
      <xdr:nvCxnSpPr>
        <xdr:cNvPr id="289" name="直線コネクタ 288"/>
        <xdr:cNvCxnSpPr/>
      </xdr:nvCxnSpPr>
      <xdr:spPr>
        <a:xfrm>
          <a:off x="3797300" y="138798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楕円 289"/>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80</xdr:row>
      <xdr:rowOff>163830</xdr:rowOff>
    </xdr:to>
    <xdr:cxnSp macro="">
      <xdr:nvCxnSpPr>
        <xdr:cNvPr id="291" name="直線コネクタ 290"/>
        <xdr:cNvCxnSpPr/>
      </xdr:nvCxnSpPr>
      <xdr:spPr>
        <a:xfrm>
          <a:off x="2908300" y="138501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2" name="楕円 291"/>
        <xdr:cNvSpPr/>
      </xdr:nvSpPr>
      <xdr:spPr>
        <a:xfrm>
          <a:off x="1968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81535</xdr:rowOff>
    </xdr:from>
    <xdr:to>
      <xdr:col>15</xdr:col>
      <xdr:colOff>50800</xdr:colOff>
      <xdr:row>80</xdr:row>
      <xdr:rowOff>134113</xdr:rowOff>
    </xdr:to>
    <xdr:cxnSp macro="">
      <xdr:nvCxnSpPr>
        <xdr:cNvPr id="293" name="直線コネクタ 292"/>
        <xdr:cNvCxnSpPr/>
      </xdr:nvCxnSpPr>
      <xdr:spPr>
        <a:xfrm>
          <a:off x="2019300" y="137975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34307</xdr:rowOff>
    </xdr:from>
    <xdr:ext cx="405111" cy="259045"/>
    <xdr:sp macro="" textlink="">
      <xdr:nvSpPr>
        <xdr:cNvPr id="298" name="n_1mainValue【福祉施設】&#10;有形固定資産減価償却率"/>
        <xdr:cNvSpPr txBox="1"/>
      </xdr:nvSpPr>
      <xdr:spPr>
        <a:xfrm>
          <a:off x="3582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299" name="n_2mainValue【福祉施設】&#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00" name="n_3mainValue【福祉施設】&#10;有形固定資産減価償却率"/>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42" name="楕円 341"/>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43" name="【福祉施設】&#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44" name="楕円 343"/>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130629</xdr:rowOff>
    </xdr:to>
    <xdr:cxnSp macro="">
      <xdr:nvCxnSpPr>
        <xdr:cNvPr id="345" name="直線コネクタ 344"/>
        <xdr:cNvCxnSpPr/>
      </xdr:nvCxnSpPr>
      <xdr:spPr>
        <a:xfrm>
          <a:off x="9639300" y="1453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46" name="楕円 345"/>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47" name="直線コネクタ 346"/>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90714</xdr:rowOff>
    </xdr:from>
    <xdr:to>
      <xdr:col>41</xdr:col>
      <xdr:colOff>101600</xdr:colOff>
      <xdr:row>85</xdr:row>
      <xdr:rowOff>20864</xdr:rowOff>
    </xdr:to>
    <xdr:sp macro="" textlink="">
      <xdr:nvSpPr>
        <xdr:cNvPr id="348" name="楕円 347"/>
        <xdr:cNvSpPr/>
      </xdr:nvSpPr>
      <xdr:spPr>
        <a:xfrm>
          <a:off x="7810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141514</xdr:rowOff>
    </xdr:to>
    <xdr:cxnSp macro="">
      <xdr:nvCxnSpPr>
        <xdr:cNvPr id="349" name="直線コネクタ 348"/>
        <xdr:cNvCxnSpPr/>
      </xdr:nvCxnSpPr>
      <xdr:spPr>
        <a:xfrm flipV="1">
          <a:off x="7861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54"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55" name="n_2mainValue【福祉施設】&#10;一人当たり面積"/>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11991</xdr:rowOff>
    </xdr:from>
    <xdr:ext cx="469744" cy="259045"/>
    <xdr:sp macro="" textlink="">
      <xdr:nvSpPr>
        <xdr:cNvPr id="356" name="n_3mainValue【福祉施設】&#10;一人当たり面積"/>
        <xdr:cNvSpPr txBox="1"/>
      </xdr:nvSpPr>
      <xdr:spPr>
        <a:xfrm>
          <a:off x="7626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98" name="楕円 397"/>
        <xdr:cNvSpPr/>
      </xdr:nvSpPr>
      <xdr:spPr>
        <a:xfrm>
          <a:off x="4584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33582</xdr:rowOff>
    </xdr:from>
    <xdr:ext cx="405111" cy="259045"/>
    <xdr:sp macro="" textlink="">
      <xdr:nvSpPr>
        <xdr:cNvPr id="399" name="【市民会館】&#10;有形固定資産減価償却率該当値テキスト"/>
        <xdr:cNvSpPr txBox="1"/>
      </xdr:nvSpPr>
      <xdr:spPr>
        <a:xfrm>
          <a:off x="4673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00" name="楕円 399"/>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61505</xdr:rowOff>
    </xdr:to>
    <xdr:cxnSp macro="">
      <xdr:nvCxnSpPr>
        <xdr:cNvPr id="401" name="直線コネクタ 400"/>
        <xdr:cNvCxnSpPr/>
      </xdr:nvCxnSpPr>
      <xdr:spPr>
        <a:xfrm>
          <a:off x="3797300" y="1785148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02" name="楕円 401"/>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20682</xdr:rowOff>
    </xdr:to>
    <xdr:cxnSp macro="">
      <xdr:nvCxnSpPr>
        <xdr:cNvPr id="403" name="直線コネクタ 402"/>
        <xdr:cNvCxnSpPr/>
      </xdr:nvCxnSpPr>
      <xdr:spPr>
        <a:xfrm>
          <a:off x="2908300" y="1781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4" name="楕円 403"/>
        <xdr:cNvSpPr/>
      </xdr:nvSpPr>
      <xdr:spPr>
        <a:xfrm>
          <a:off x="1968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20682</xdr:rowOff>
    </xdr:to>
    <xdr:cxnSp macro="">
      <xdr:nvCxnSpPr>
        <xdr:cNvPr id="405" name="直線コネクタ 404"/>
        <xdr:cNvCxnSpPr/>
      </xdr:nvCxnSpPr>
      <xdr:spPr>
        <a:xfrm flipV="1">
          <a:off x="2019300" y="1781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10" name="n_1mainValue【市民会館】&#10;有形固定資産減価償却率"/>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11"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12" name="n_3main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151130</xdr:rowOff>
    </xdr:from>
    <xdr:to>
      <xdr:col>55</xdr:col>
      <xdr:colOff>50800</xdr:colOff>
      <xdr:row>103</xdr:row>
      <xdr:rowOff>81280</xdr:rowOff>
    </xdr:to>
    <xdr:sp macro="" textlink="">
      <xdr:nvSpPr>
        <xdr:cNvPr id="448" name="楕円 447"/>
        <xdr:cNvSpPr/>
      </xdr:nvSpPr>
      <xdr:spPr>
        <a:xfrm>
          <a:off x="10426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2557</xdr:rowOff>
    </xdr:from>
    <xdr:ext cx="469744" cy="259045"/>
    <xdr:sp macro="" textlink="">
      <xdr:nvSpPr>
        <xdr:cNvPr id="449" name="【市民会館】&#10;一人当たり面積該当値テキスト"/>
        <xdr:cNvSpPr txBox="1"/>
      </xdr:nvSpPr>
      <xdr:spPr>
        <a:xfrm>
          <a:off x="10515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156845</xdr:rowOff>
    </xdr:from>
    <xdr:to>
      <xdr:col>50</xdr:col>
      <xdr:colOff>165100</xdr:colOff>
      <xdr:row>103</xdr:row>
      <xdr:rowOff>86995</xdr:rowOff>
    </xdr:to>
    <xdr:sp macro="" textlink="">
      <xdr:nvSpPr>
        <xdr:cNvPr id="450" name="楕円 449"/>
        <xdr:cNvSpPr/>
      </xdr:nvSpPr>
      <xdr:spPr>
        <a:xfrm>
          <a:off x="958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30480</xdr:rowOff>
    </xdr:from>
    <xdr:to>
      <xdr:col>55</xdr:col>
      <xdr:colOff>0</xdr:colOff>
      <xdr:row>103</xdr:row>
      <xdr:rowOff>36195</xdr:rowOff>
    </xdr:to>
    <xdr:cxnSp macro="">
      <xdr:nvCxnSpPr>
        <xdr:cNvPr id="451" name="直線コネクタ 450"/>
        <xdr:cNvCxnSpPr/>
      </xdr:nvCxnSpPr>
      <xdr:spPr>
        <a:xfrm flipV="1">
          <a:off x="9639300" y="17689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168275</xdr:rowOff>
    </xdr:from>
    <xdr:to>
      <xdr:col>46</xdr:col>
      <xdr:colOff>38100</xdr:colOff>
      <xdr:row>103</xdr:row>
      <xdr:rowOff>98425</xdr:rowOff>
    </xdr:to>
    <xdr:sp macro="" textlink="">
      <xdr:nvSpPr>
        <xdr:cNvPr id="452" name="楕円 451"/>
        <xdr:cNvSpPr/>
      </xdr:nvSpPr>
      <xdr:spPr>
        <a:xfrm>
          <a:off x="869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36195</xdr:rowOff>
    </xdr:from>
    <xdr:to>
      <xdr:col>50</xdr:col>
      <xdr:colOff>114300</xdr:colOff>
      <xdr:row>103</xdr:row>
      <xdr:rowOff>47625</xdr:rowOff>
    </xdr:to>
    <xdr:cxnSp macro="">
      <xdr:nvCxnSpPr>
        <xdr:cNvPr id="453" name="直線コネクタ 452"/>
        <xdr:cNvCxnSpPr/>
      </xdr:nvCxnSpPr>
      <xdr:spPr>
        <a:xfrm flipV="1">
          <a:off x="8750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2539</xdr:rowOff>
    </xdr:from>
    <xdr:to>
      <xdr:col>41</xdr:col>
      <xdr:colOff>101600</xdr:colOff>
      <xdr:row>103</xdr:row>
      <xdr:rowOff>104139</xdr:rowOff>
    </xdr:to>
    <xdr:sp macro="" textlink="">
      <xdr:nvSpPr>
        <xdr:cNvPr id="454" name="楕円 453"/>
        <xdr:cNvSpPr/>
      </xdr:nvSpPr>
      <xdr:spPr>
        <a:xfrm>
          <a:off x="781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47625</xdr:rowOff>
    </xdr:from>
    <xdr:to>
      <xdr:col>45</xdr:col>
      <xdr:colOff>177800</xdr:colOff>
      <xdr:row>103</xdr:row>
      <xdr:rowOff>53339</xdr:rowOff>
    </xdr:to>
    <xdr:cxnSp macro="">
      <xdr:nvCxnSpPr>
        <xdr:cNvPr id="455" name="直線コネクタ 454"/>
        <xdr:cNvCxnSpPr/>
      </xdr:nvCxnSpPr>
      <xdr:spPr>
        <a:xfrm flipV="1">
          <a:off x="7861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103522</xdr:rowOff>
    </xdr:from>
    <xdr:ext cx="469744" cy="259045"/>
    <xdr:sp macro="" textlink="">
      <xdr:nvSpPr>
        <xdr:cNvPr id="460" name="n_1mainValue【市民会館】&#10;一人当たり面積"/>
        <xdr:cNvSpPr txBox="1"/>
      </xdr:nvSpPr>
      <xdr:spPr>
        <a:xfrm>
          <a:off x="93917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114952</xdr:rowOff>
    </xdr:from>
    <xdr:ext cx="469744" cy="259045"/>
    <xdr:sp macro="" textlink="">
      <xdr:nvSpPr>
        <xdr:cNvPr id="461" name="n_2mainValue【市民会館】&#10;一人当たり面積"/>
        <xdr:cNvSpPr txBox="1"/>
      </xdr:nvSpPr>
      <xdr:spPr>
        <a:xfrm>
          <a:off x="8515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120666</xdr:rowOff>
    </xdr:from>
    <xdr:ext cx="469744" cy="259045"/>
    <xdr:sp macro="" textlink="">
      <xdr:nvSpPr>
        <xdr:cNvPr id="462" name="n_3mainValue【市民会館】&#10;一人当たり面積"/>
        <xdr:cNvSpPr txBox="1"/>
      </xdr:nvSpPr>
      <xdr:spPr>
        <a:xfrm>
          <a:off x="7626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504" name="楕円 503"/>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505" name="【一般廃棄物処理施設】&#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506" name="楕円 505"/>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138249</xdr:rowOff>
    </xdr:to>
    <xdr:cxnSp macro="">
      <xdr:nvCxnSpPr>
        <xdr:cNvPr id="507" name="直線コネクタ 506"/>
        <xdr:cNvCxnSpPr/>
      </xdr:nvCxnSpPr>
      <xdr:spPr>
        <a:xfrm>
          <a:off x="15481300" y="64378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08" name="楕円 507"/>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94161</xdr:rowOff>
    </xdr:to>
    <xdr:cxnSp macro="">
      <xdr:nvCxnSpPr>
        <xdr:cNvPr id="509" name="直線コネクタ 508"/>
        <xdr:cNvCxnSpPr/>
      </xdr:nvCxnSpPr>
      <xdr:spPr>
        <a:xfrm>
          <a:off x="14592300" y="637576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10" name="楕円 509"/>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48442</xdr:rowOff>
    </xdr:to>
    <xdr:cxnSp macro="">
      <xdr:nvCxnSpPr>
        <xdr:cNvPr id="511" name="直線コネクタ 510"/>
        <xdr:cNvCxnSpPr/>
      </xdr:nvCxnSpPr>
      <xdr:spPr>
        <a:xfrm flipV="1">
          <a:off x="13703300" y="63757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516" name="n_1main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17"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518" name="n_3mainValue【一般廃棄物処理施設】&#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105898</xdr:rowOff>
    </xdr:from>
    <xdr:to>
      <xdr:col>116</xdr:col>
      <xdr:colOff>114300</xdr:colOff>
      <xdr:row>37</xdr:row>
      <xdr:rowOff>36048</xdr:rowOff>
    </xdr:to>
    <xdr:sp macro="" textlink="">
      <xdr:nvSpPr>
        <xdr:cNvPr id="558" name="楕円 557"/>
        <xdr:cNvSpPr/>
      </xdr:nvSpPr>
      <xdr:spPr>
        <a:xfrm>
          <a:off x="22110700" y="6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128775</xdr:rowOff>
    </xdr:from>
    <xdr:ext cx="599010" cy="259045"/>
    <xdr:sp macro="" textlink="">
      <xdr:nvSpPr>
        <xdr:cNvPr id="559" name="【一般廃棄物処理施設】&#10;一人当たり有形固定資産（償却資産）額該当値テキスト"/>
        <xdr:cNvSpPr txBox="1"/>
      </xdr:nvSpPr>
      <xdr:spPr>
        <a:xfrm>
          <a:off x="22199600" y="61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128537</xdr:rowOff>
    </xdr:from>
    <xdr:to>
      <xdr:col>112</xdr:col>
      <xdr:colOff>38100</xdr:colOff>
      <xdr:row>37</xdr:row>
      <xdr:rowOff>58687</xdr:rowOff>
    </xdr:to>
    <xdr:sp macro="" textlink="">
      <xdr:nvSpPr>
        <xdr:cNvPr id="560" name="楕円 559"/>
        <xdr:cNvSpPr/>
      </xdr:nvSpPr>
      <xdr:spPr>
        <a:xfrm>
          <a:off x="21272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156698</xdr:rowOff>
    </xdr:from>
    <xdr:to>
      <xdr:col>116</xdr:col>
      <xdr:colOff>63500</xdr:colOff>
      <xdr:row>37</xdr:row>
      <xdr:rowOff>7887</xdr:rowOff>
    </xdr:to>
    <xdr:cxnSp macro="">
      <xdr:nvCxnSpPr>
        <xdr:cNvPr id="561" name="直線コネクタ 560"/>
        <xdr:cNvCxnSpPr/>
      </xdr:nvCxnSpPr>
      <xdr:spPr>
        <a:xfrm flipV="1">
          <a:off x="21323300" y="6328898"/>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139258</xdr:rowOff>
    </xdr:from>
    <xdr:to>
      <xdr:col>107</xdr:col>
      <xdr:colOff>101600</xdr:colOff>
      <xdr:row>37</xdr:row>
      <xdr:rowOff>69408</xdr:rowOff>
    </xdr:to>
    <xdr:sp macro="" textlink="">
      <xdr:nvSpPr>
        <xdr:cNvPr id="562" name="楕円 561"/>
        <xdr:cNvSpPr/>
      </xdr:nvSpPr>
      <xdr:spPr>
        <a:xfrm>
          <a:off x="20383500" y="63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7887</xdr:rowOff>
    </xdr:from>
    <xdr:to>
      <xdr:col>111</xdr:col>
      <xdr:colOff>177800</xdr:colOff>
      <xdr:row>37</xdr:row>
      <xdr:rowOff>18608</xdr:rowOff>
    </xdr:to>
    <xdr:cxnSp macro="">
      <xdr:nvCxnSpPr>
        <xdr:cNvPr id="563" name="直線コネクタ 562"/>
        <xdr:cNvCxnSpPr/>
      </xdr:nvCxnSpPr>
      <xdr:spPr>
        <a:xfrm flipV="1">
          <a:off x="20434300" y="635153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114386</xdr:rowOff>
    </xdr:from>
    <xdr:to>
      <xdr:col>102</xdr:col>
      <xdr:colOff>165100</xdr:colOff>
      <xdr:row>37</xdr:row>
      <xdr:rowOff>44536</xdr:rowOff>
    </xdr:to>
    <xdr:sp macro="" textlink="">
      <xdr:nvSpPr>
        <xdr:cNvPr id="564" name="楕円 563"/>
        <xdr:cNvSpPr/>
      </xdr:nvSpPr>
      <xdr:spPr>
        <a:xfrm>
          <a:off x="19494500" y="62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165186</xdr:rowOff>
    </xdr:from>
    <xdr:to>
      <xdr:col>107</xdr:col>
      <xdr:colOff>50800</xdr:colOff>
      <xdr:row>37</xdr:row>
      <xdr:rowOff>18608</xdr:rowOff>
    </xdr:to>
    <xdr:cxnSp macro="">
      <xdr:nvCxnSpPr>
        <xdr:cNvPr id="565" name="直線コネクタ 564"/>
        <xdr:cNvCxnSpPr/>
      </xdr:nvCxnSpPr>
      <xdr:spPr>
        <a:xfrm>
          <a:off x="19545300" y="6337386"/>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75214</xdr:rowOff>
    </xdr:from>
    <xdr:ext cx="599010" cy="259045"/>
    <xdr:sp macro="" textlink="">
      <xdr:nvSpPr>
        <xdr:cNvPr id="570" name="n_1mainValue【一般廃棄物処理施設】&#10;一人当たり有形固定資産（償却資産）額"/>
        <xdr:cNvSpPr txBox="1"/>
      </xdr:nvSpPr>
      <xdr:spPr>
        <a:xfrm>
          <a:off x="21011095" y="60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85935</xdr:rowOff>
    </xdr:from>
    <xdr:ext cx="599010" cy="259045"/>
    <xdr:sp macro="" textlink="">
      <xdr:nvSpPr>
        <xdr:cNvPr id="571" name="n_2mainValue【一般廃棄物処理施設】&#10;一人当たり有形固定資産（償却資産）額"/>
        <xdr:cNvSpPr txBox="1"/>
      </xdr:nvSpPr>
      <xdr:spPr>
        <a:xfrm>
          <a:off x="20134795" y="60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61063</xdr:rowOff>
    </xdr:from>
    <xdr:ext cx="599010" cy="259045"/>
    <xdr:sp macro="" textlink="">
      <xdr:nvSpPr>
        <xdr:cNvPr id="572" name="n_3mainValue【一般廃棄物処理施設】&#10;一人当たり有形固定資産（償却資産）額"/>
        <xdr:cNvSpPr txBox="1"/>
      </xdr:nvSpPr>
      <xdr:spPr>
        <a:xfrm>
          <a:off x="19245795" y="60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161798</xdr:rowOff>
    </xdr:from>
    <xdr:to>
      <xdr:col>85</xdr:col>
      <xdr:colOff>177800</xdr:colOff>
      <xdr:row>57</xdr:row>
      <xdr:rowOff>91948</xdr:rowOff>
    </xdr:to>
    <xdr:sp macro="" textlink="">
      <xdr:nvSpPr>
        <xdr:cNvPr id="611" name="楕円 610"/>
        <xdr:cNvSpPr/>
      </xdr:nvSpPr>
      <xdr:spPr>
        <a:xfrm>
          <a:off x="162687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13225</xdr:rowOff>
    </xdr:from>
    <xdr:ext cx="405111" cy="259045"/>
    <xdr:sp macro="" textlink="">
      <xdr:nvSpPr>
        <xdr:cNvPr id="612" name="【保健センター・保健所】&#10;有形固定資産減価償却率該当値テキスト"/>
        <xdr:cNvSpPr txBox="1"/>
      </xdr:nvSpPr>
      <xdr:spPr>
        <a:xfrm>
          <a:off x="16357600" y="961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111506</xdr:rowOff>
    </xdr:from>
    <xdr:to>
      <xdr:col>81</xdr:col>
      <xdr:colOff>101600</xdr:colOff>
      <xdr:row>57</xdr:row>
      <xdr:rowOff>41656</xdr:rowOff>
    </xdr:to>
    <xdr:sp macro="" textlink="">
      <xdr:nvSpPr>
        <xdr:cNvPr id="613" name="楕円 612"/>
        <xdr:cNvSpPr/>
      </xdr:nvSpPr>
      <xdr:spPr>
        <a:xfrm>
          <a:off x="15430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162306</xdr:rowOff>
    </xdr:from>
    <xdr:to>
      <xdr:col>85</xdr:col>
      <xdr:colOff>127000</xdr:colOff>
      <xdr:row>57</xdr:row>
      <xdr:rowOff>41148</xdr:rowOff>
    </xdr:to>
    <xdr:cxnSp macro="">
      <xdr:nvCxnSpPr>
        <xdr:cNvPr id="614" name="直線コネクタ 613"/>
        <xdr:cNvCxnSpPr/>
      </xdr:nvCxnSpPr>
      <xdr:spPr>
        <a:xfrm>
          <a:off x="15481300" y="97635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15" name="楕円 614"/>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162306</xdr:rowOff>
    </xdr:from>
    <xdr:to>
      <xdr:col>81</xdr:col>
      <xdr:colOff>50800</xdr:colOff>
      <xdr:row>57</xdr:row>
      <xdr:rowOff>34290</xdr:rowOff>
    </xdr:to>
    <xdr:cxnSp macro="">
      <xdr:nvCxnSpPr>
        <xdr:cNvPr id="616" name="直線コネクタ 615"/>
        <xdr:cNvCxnSpPr/>
      </xdr:nvCxnSpPr>
      <xdr:spPr>
        <a:xfrm flipV="1">
          <a:off x="14592300" y="97635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617" name="楕円 616"/>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34290</xdr:rowOff>
    </xdr:to>
    <xdr:cxnSp macro="">
      <xdr:nvCxnSpPr>
        <xdr:cNvPr id="618" name="直線コネクタ 617"/>
        <xdr:cNvCxnSpPr/>
      </xdr:nvCxnSpPr>
      <xdr:spPr>
        <a:xfrm>
          <a:off x="13703300" y="9761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58183</xdr:rowOff>
    </xdr:from>
    <xdr:ext cx="405111" cy="259045"/>
    <xdr:sp macro="" textlink="">
      <xdr:nvSpPr>
        <xdr:cNvPr id="623" name="n_1mainValue【保健センター・保健所】&#10;有形固定資産減価償却率"/>
        <xdr:cNvSpPr txBox="1"/>
      </xdr:nvSpPr>
      <xdr:spPr>
        <a:xfrm>
          <a:off x="152660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24"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625" name="n_3mainValue【保健センター・保健所】&#10;有形固定資産減価償却率"/>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5" name="楕円 66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6"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7" name="楕円 66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8" name="直線コネクタ 667"/>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9" name="楕円 668"/>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70" name="直線コネクタ 669"/>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1" name="楕円 670"/>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72" name="直線コネクタ 671"/>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720" name="楕円 719"/>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721" name="【消防施設】&#10;有形固定資産減価償却率該当値テキスト"/>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50164</xdr:rowOff>
    </xdr:from>
    <xdr:to>
      <xdr:col>81</xdr:col>
      <xdr:colOff>101600</xdr:colOff>
      <xdr:row>80</xdr:row>
      <xdr:rowOff>151764</xdr:rowOff>
    </xdr:to>
    <xdr:sp macro="" textlink="">
      <xdr:nvSpPr>
        <xdr:cNvPr id="722" name="楕円 721"/>
        <xdr:cNvSpPr/>
      </xdr:nvSpPr>
      <xdr:spPr>
        <a:xfrm>
          <a:off x="15430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100964</xdr:rowOff>
    </xdr:from>
    <xdr:to>
      <xdr:col>85</xdr:col>
      <xdr:colOff>127000</xdr:colOff>
      <xdr:row>80</xdr:row>
      <xdr:rowOff>169545</xdr:rowOff>
    </xdr:to>
    <xdr:cxnSp macro="">
      <xdr:nvCxnSpPr>
        <xdr:cNvPr id="723" name="直線コネクタ 722"/>
        <xdr:cNvCxnSpPr/>
      </xdr:nvCxnSpPr>
      <xdr:spPr>
        <a:xfrm>
          <a:off x="15481300" y="138169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724" name="楕円 723"/>
        <xdr:cNvSpPr/>
      </xdr:nvSpPr>
      <xdr:spPr>
        <a:xfrm>
          <a:off x="14541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100964</xdr:rowOff>
    </xdr:to>
    <xdr:cxnSp macro="">
      <xdr:nvCxnSpPr>
        <xdr:cNvPr id="725" name="直線コネクタ 724"/>
        <xdr:cNvCxnSpPr/>
      </xdr:nvCxnSpPr>
      <xdr:spPr>
        <a:xfrm>
          <a:off x="14592300" y="1373505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726" name="楕円 725"/>
        <xdr:cNvSpPr/>
      </xdr:nvSpPr>
      <xdr:spPr>
        <a:xfrm>
          <a:off x="1365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80</xdr:row>
      <xdr:rowOff>19050</xdr:rowOff>
    </xdr:to>
    <xdr:cxnSp macro="">
      <xdr:nvCxnSpPr>
        <xdr:cNvPr id="727" name="直線コネクタ 726"/>
        <xdr:cNvCxnSpPr/>
      </xdr:nvCxnSpPr>
      <xdr:spPr>
        <a:xfrm>
          <a:off x="13703300" y="13647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168291</xdr:rowOff>
    </xdr:from>
    <xdr:ext cx="405111" cy="259045"/>
    <xdr:sp macro="" textlink="">
      <xdr:nvSpPr>
        <xdr:cNvPr id="732" name="n_1mainValue【消防施設】&#10;有形固定資産減価償却率"/>
        <xdr:cNvSpPr txBox="1"/>
      </xdr:nvSpPr>
      <xdr:spPr>
        <a:xfrm>
          <a:off x="15266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733" name="n_2mainValue【消防施設】&#10;有形固定資産減価償却率"/>
        <xdr:cNvSpPr txBox="1"/>
      </xdr:nvSpPr>
      <xdr:spPr>
        <a:xfrm>
          <a:off x="14389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734" name="n_3mainValue【消防施設】&#10;有形固定資産減価償却率"/>
        <xdr:cNvSpPr txBox="1"/>
      </xdr:nvSpPr>
      <xdr:spPr>
        <a:xfrm>
          <a:off x="13500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xdr:rowOff>
    </xdr:from>
    <xdr:to>
      <xdr:col>116</xdr:col>
      <xdr:colOff>114300</xdr:colOff>
      <xdr:row>80</xdr:row>
      <xdr:rowOff>114300</xdr:rowOff>
    </xdr:to>
    <xdr:sp macro="" textlink="">
      <xdr:nvSpPr>
        <xdr:cNvPr id="774" name="楕円 773"/>
        <xdr:cNvSpPr/>
      </xdr:nvSpPr>
      <xdr:spPr>
        <a:xfrm>
          <a:off x="22110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35577</xdr:rowOff>
    </xdr:from>
    <xdr:ext cx="469744" cy="259045"/>
    <xdr:sp macro="" textlink="">
      <xdr:nvSpPr>
        <xdr:cNvPr id="775" name="【消防施設】&#10;一人当たり面積該当値テキスト"/>
        <xdr:cNvSpPr txBox="1"/>
      </xdr:nvSpPr>
      <xdr:spPr>
        <a:xfrm>
          <a:off x="22199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76" name="楕円 775"/>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63500</xdr:rowOff>
    </xdr:from>
    <xdr:to>
      <xdr:col>116</xdr:col>
      <xdr:colOff>63500</xdr:colOff>
      <xdr:row>80</xdr:row>
      <xdr:rowOff>76200</xdr:rowOff>
    </xdr:to>
    <xdr:cxnSp macro="">
      <xdr:nvCxnSpPr>
        <xdr:cNvPr id="777" name="直線コネクタ 776"/>
        <xdr:cNvCxnSpPr/>
      </xdr:nvCxnSpPr>
      <xdr:spPr>
        <a:xfrm flipV="1">
          <a:off x="21323300" y="1377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38100</xdr:rowOff>
    </xdr:from>
    <xdr:to>
      <xdr:col>107</xdr:col>
      <xdr:colOff>101600</xdr:colOff>
      <xdr:row>80</xdr:row>
      <xdr:rowOff>139700</xdr:rowOff>
    </xdr:to>
    <xdr:sp macro="" textlink="">
      <xdr:nvSpPr>
        <xdr:cNvPr id="778" name="楕円 777"/>
        <xdr:cNvSpPr/>
      </xdr:nvSpPr>
      <xdr:spPr>
        <a:xfrm>
          <a:off x="20383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88900</xdr:rowOff>
    </xdr:to>
    <xdr:cxnSp macro="">
      <xdr:nvCxnSpPr>
        <xdr:cNvPr id="779" name="直線コネクタ 778"/>
        <xdr:cNvCxnSpPr/>
      </xdr:nvCxnSpPr>
      <xdr:spPr>
        <a:xfrm flipV="1">
          <a:off x="20434300" y="1379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50800</xdr:rowOff>
    </xdr:from>
    <xdr:to>
      <xdr:col>102</xdr:col>
      <xdr:colOff>165100</xdr:colOff>
      <xdr:row>80</xdr:row>
      <xdr:rowOff>152400</xdr:rowOff>
    </xdr:to>
    <xdr:sp macro="" textlink="">
      <xdr:nvSpPr>
        <xdr:cNvPr id="780" name="楕円 779"/>
        <xdr:cNvSpPr/>
      </xdr:nvSpPr>
      <xdr:spPr>
        <a:xfrm>
          <a:off x="19494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88900</xdr:rowOff>
    </xdr:from>
    <xdr:to>
      <xdr:col>107</xdr:col>
      <xdr:colOff>50800</xdr:colOff>
      <xdr:row>80</xdr:row>
      <xdr:rowOff>101600</xdr:rowOff>
    </xdr:to>
    <xdr:cxnSp macro="">
      <xdr:nvCxnSpPr>
        <xdr:cNvPr id="781" name="直線コネクタ 780"/>
        <xdr:cNvCxnSpPr/>
      </xdr:nvCxnSpPr>
      <xdr:spPr>
        <a:xfrm flipV="1">
          <a:off x="19545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86"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156227</xdr:rowOff>
    </xdr:from>
    <xdr:ext cx="469744" cy="259045"/>
    <xdr:sp macro="" textlink="">
      <xdr:nvSpPr>
        <xdr:cNvPr id="787" name="n_2mainValue【消防施設】&#10;一人当たり面積"/>
        <xdr:cNvSpPr txBox="1"/>
      </xdr:nvSpPr>
      <xdr:spPr>
        <a:xfrm>
          <a:off x="20199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168927</xdr:rowOff>
    </xdr:from>
    <xdr:ext cx="469744" cy="259045"/>
    <xdr:sp macro="" textlink="">
      <xdr:nvSpPr>
        <xdr:cNvPr id="788" name="n_3mainValue【消防施設】&#10;一人当たり面積"/>
        <xdr:cNvSpPr txBox="1"/>
      </xdr:nvSpPr>
      <xdr:spPr>
        <a:xfrm>
          <a:off x="19310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830" name="楕円 829"/>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831" name="【庁舎】&#10;有形固定資産減価償却率該当値テキスト"/>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832" name="楕円 831"/>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77832</xdr:rowOff>
    </xdr:to>
    <xdr:cxnSp macro="">
      <xdr:nvCxnSpPr>
        <xdr:cNvPr id="833" name="直線コネクタ 832"/>
        <xdr:cNvCxnSpPr/>
      </xdr:nvCxnSpPr>
      <xdr:spPr>
        <a:xfrm flipV="1">
          <a:off x="15481300" y="1751348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34" name="楕円 833"/>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103</xdr:row>
      <xdr:rowOff>30480</xdr:rowOff>
    </xdr:to>
    <xdr:cxnSp macro="">
      <xdr:nvCxnSpPr>
        <xdr:cNvPr id="835" name="直線コネクタ 834"/>
        <xdr:cNvCxnSpPr/>
      </xdr:nvCxnSpPr>
      <xdr:spPr>
        <a:xfrm flipV="1">
          <a:off x="14592300" y="1756573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836" name="楕円 835"/>
        <xdr:cNvSpPr/>
      </xdr:nvSpPr>
      <xdr:spPr>
        <a:xfrm>
          <a:off x="13652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30480</xdr:rowOff>
    </xdr:to>
    <xdr:cxnSp macro="">
      <xdr:nvCxnSpPr>
        <xdr:cNvPr id="837" name="直線コネクタ 836"/>
        <xdr:cNvCxnSpPr/>
      </xdr:nvCxnSpPr>
      <xdr:spPr>
        <a:xfrm>
          <a:off x="13703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842"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843" name="n_2mainValue【庁舎】&#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844" name="n_3mainValue【庁舎】&#10;有形固定資産減価償却率"/>
        <xdr:cNvSpPr txBox="1"/>
      </xdr:nvSpPr>
      <xdr:spPr>
        <a:xfrm>
          <a:off x="13500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48261</xdr:rowOff>
    </xdr:from>
    <xdr:to>
      <xdr:col>116</xdr:col>
      <xdr:colOff>114300</xdr:colOff>
      <xdr:row>102</xdr:row>
      <xdr:rowOff>149861</xdr:rowOff>
    </xdr:to>
    <xdr:sp macro="" textlink="">
      <xdr:nvSpPr>
        <xdr:cNvPr id="882" name="楕円 881"/>
        <xdr:cNvSpPr/>
      </xdr:nvSpPr>
      <xdr:spPr>
        <a:xfrm>
          <a:off x="22110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71138</xdr:rowOff>
    </xdr:from>
    <xdr:ext cx="469744" cy="259045"/>
    <xdr:sp macro="" textlink="">
      <xdr:nvSpPr>
        <xdr:cNvPr id="883" name="【庁舎】&#10;一人当たり面積該当値テキスト"/>
        <xdr:cNvSpPr txBox="1"/>
      </xdr:nvSpPr>
      <xdr:spPr>
        <a:xfrm>
          <a:off x="22199600"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112268</xdr:rowOff>
    </xdr:from>
    <xdr:to>
      <xdr:col>112</xdr:col>
      <xdr:colOff>38100</xdr:colOff>
      <xdr:row>103</xdr:row>
      <xdr:rowOff>42418</xdr:rowOff>
    </xdr:to>
    <xdr:sp macro="" textlink="">
      <xdr:nvSpPr>
        <xdr:cNvPr id="884" name="楕円 883"/>
        <xdr:cNvSpPr/>
      </xdr:nvSpPr>
      <xdr:spPr>
        <a:xfrm>
          <a:off x="21272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99061</xdr:rowOff>
    </xdr:from>
    <xdr:to>
      <xdr:col>116</xdr:col>
      <xdr:colOff>63500</xdr:colOff>
      <xdr:row>102</xdr:row>
      <xdr:rowOff>163068</xdr:rowOff>
    </xdr:to>
    <xdr:cxnSp macro="">
      <xdr:nvCxnSpPr>
        <xdr:cNvPr id="885" name="直線コネクタ 884"/>
        <xdr:cNvCxnSpPr/>
      </xdr:nvCxnSpPr>
      <xdr:spPr>
        <a:xfrm flipV="1">
          <a:off x="21323300" y="175869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xdr:rowOff>
    </xdr:from>
    <xdr:to>
      <xdr:col>107</xdr:col>
      <xdr:colOff>101600</xdr:colOff>
      <xdr:row>102</xdr:row>
      <xdr:rowOff>117856</xdr:rowOff>
    </xdr:to>
    <xdr:sp macro="" textlink="">
      <xdr:nvSpPr>
        <xdr:cNvPr id="886" name="楕円 885"/>
        <xdr:cNvSpPr/>
      </xdr:nvSpPr>
      <xdr:spPr>
        <a:xfrm>
          <a:off x="20383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67056</xdr:rowOff>
    </xdr:from>
    <xdr:to>
      <xdr:col>111</xdr:col>
      <xdr:colOff>177800</xdr:colOff>
      <xdr:row>102</xdr:row>
      <xdr:rowOff>163068</xdr:rowOff>
    </xdr:to>
    <xdr:cxnSp macro="">
      <xdr:nvCxnSpPr>
        <xdr:cNvPr id="887" name="直線コネクタ 886"/>
        <xdr:cNvCxnSpPr/>
      </xdr:nvCxnSpPr>
      <xdr:spPr>
        <a:xfrm>
          <a:off x="20434300" y="17554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29972</xdr:rowOff>
    </xdr:from>
    <xdr:to>
      <xdr:col>102</xdr:col>
      <xdr:colOff>165100</xdr:colOff>
      <xdr:row>102</xdr:row>
      <xdr:rowOff>131572</xdr:rowOff>
    </xdr:to>
    <xdr:sp macro="" textlink="">
      <xdr:nvSpPr>
        <xdr:cNvPr id="888" name="楕円 887"/>
        <xdr:cNvSpPr/>
      </xdr:nvSpPr>
      <xdr:spPr>
        <a:xfrm>
          <a:off x="19494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67056</xdr:rowOff>
    </xdr:from>
    <xdr:to>
      <xdr:col>107</xdr:col>
      <xdr:colOff>50800</xdr:colOff>
      <xdr:row>102</xdr:row>
      <xdr:rowOff>80772</xdr:rowOff>
    </xdr:to>
    <xdr:cxnSp macro="">
      <xdr:nvCxnSpPr>
        <xdr:cNvPr id="889" name="直線コネクタ 888"/>
        <xdr:cNvCxnSpPr/>
      </xdr:nvCxnSpPr>
      <xdr:spPr>
        <a:xfrm flipV="1">
          <a:off x="19545300" y="17554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58945</xdr:rowOff>
    </xdr:from>
    <xdr:ext cx="469744" cy="259045"/>
    <xdr:sp macro="" textlink="">
      <xdr:nvSpPr>
        <xdr:cNvPr id="894" name="n_1mainValue【庁舎】&#10;一人当たり面積"/>
        <xdr:cNvSpPr txBox="1"/>
      </xdr:nvSpPr>
      <xdr:spPr>
        <a:xfrm>
          <a:off x="21075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134383</xdr:rowOff>
    </xdr:from>
    <xdr:ext cx="469744" cy="259045"/>
    <xdr:sp macro="" textlink="">
      <xdr:nvSpPr>
        <xdr:cNvPr id="895" name="n_2mainValue【庁舎】&#10;一人当たり面積"/>
        <xdr:cNvSpPr txBox="1"/>
      </xdr:nvSpPr>
      <xdr:spPr>
        <a:xfrm>
          <a:off x="20199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148099</xdr:rowOff>
    </xdr:from>
    <xdr:ext cx="469744" cy="259045"/>
    <xdr:sp macro="" textlink="">
      <xdr:nvSpPr>
        <xdr:cNvPr id="896" name="n_3mainValue【庁舎】&#10;一人当たり面積"/>
        <xdr:cNvSpPr txBox="1"/>
      </xdr:nvSpPr>
      <xdr:spPr>
        <a:xfrm>
          <a:off x="19310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ふれあい健康ランドプール付属設備の改修を行った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年度の新炉整備、平成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年度のストックヤード整備により、有形固定資産減価償却率は類似団体と比較して低いが、前年度より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保健センター・保健所については、総合支所庁舎の建て替えに伴って複合施設として整備されたため、有形固定資産減価償却率は類似団体と比較して低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年度に中央消防署の建て替えを行ったため、有形固定資産減価償却率は類似団体と比較して低いが、前年度より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に市役所本庁舎の建て替えを行ったため、有形固定資産減価償却率は類似団体と比較して低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12-1%20&#27770;&#31639;/13%20&#36001;&#25919;&#29366;&#27841;&#36039;&#26009;&#38598;/01_1&#22238;&#30446;/07%20HP&#29366;&#27841;/&#12304;&#36001;&#25919;&#29366;&#27841;&#36039;&#26009;&#38598;&#12305;_352012_&#19979;&#3830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下関市公営施設管理公社</v>
          </cell>
        </row>
        <row r="8">
          <cell r="B8" t="str">
            <v>土地取得特別会計</v>
          </cell>
          <cell r="BS8" t="str">
            <v>下関市文化振興財団</v>
          </cell>
        </row>
        <row r="9">
          <cell r="B9" t="str">
            <v>母子父子寡婦福祉資金貸付事業特別会計</v>
          </cell>
          <cell r="BS9" t="str">
            <v>下関海洋少年団育成会</v>
          </cell>
        </row>
        <row r="10">
          <cell r="B10" t="str">
            <v>港湾特別会計</v>
          </cell>
          <cell r="BS10" t="str">
            <v>下関海洋科学アカデミー</v>
          </cell>
        </row>
        <row r="11">
          <cell r="B11" t="str">
            <v>市立市民病院債管理特別会計</v>
          </cell>
          <cell r="BS11" t="str">
            <v>菊川町まちづくり</v>
          </cell>
        </row>
        <row r="12">
          <cell r="B12" t="str">
            <v>公債管理特別会計</v>
          </cell>
          <cell r="BS12" t="str">
            <v>豊田ふるさとセンター</v>
          </cell>
        </row>
        <row r="13">
          <cell r="BS13" t="str">
            <v>豊田あぐりサービス</v>
          </cell>
        </row>
        <row r="14">
          <cell r="BS14" t="str">
            <v>豊田湖畔公園管理財団</v>
          </cell>
        </row>
        <row r="15">
          <cell r="BS15" t="str">
            <v>豊浦産業振興事業団</v>
          </cell>
        </row>
        <row r="16">
          <cell r="BS16" t="str">
            <v>下関市水道サービス公社</v>
          </cell>
        </row>
        <row r="28">
          <cell r="B28" t="str">
            <v>国民健康保険特別会計</v>
          </cell>
        </row>
        <row r="29">
          <cell r="B29" t="str">
            <v>介護保険特別会計介護保険事業勘定</v>
          </cell>
        </row>
        <row r="30">
          <cell r="B30" t="str">
            <v>介護保険特別会計介護サービス事業勘定</v>
          </cell>
        </row>
        <row r="31">
          <cell r="B31" t="str">
            <v>後期高齢者医療特別会計</v>
          </cell>
        </row>
        <row r="32">
          <cell r="B32" t="str">
            <v>水道事業会計</v>
          </cell>
        </row>
        <row r="33">
          <cell r="B33" t="str">
            <v>工業用水道事業会計</v>
          </cell>
        </row>
        <row r="34">
          <cell r="B34" t="str">
            <v>公共下水道事業会計</v>
          </cell>
        </row>
        <row r="35">
          <cell r="B35" t="str">
            <v>病院事業会計</v>
          </cell>
        </row>
        <row r="36">
          <cell r="B36" t="str">
            <v>ボートレース事業会計</v>
          </cell>
        </row>
        <row r="37">
          <cell r="B37" t="str">
            <v>渡船特別会計</v>
          </cell>
        </row>
        <row r="38">
          <cell r="B38" t="str">
            <v>市場特別会計</v>
          </cell>
        </row>
        <row r="39">
          <cell r="B39" t="str">
            <v>観光施設事業特別会計</v>
          </cell>
        </row>
        <row r="40">
          <cell r="B40" t="str">
            <v>漁業集落環境整備事業特別会計</v>
          </cell>
        </row>
        <row r="41">
          <cell r="B41" t="str">
            <v>農業集落排水事業特別会計</v>
          </cell>
        </row>
        <row r="42">
          <cell r="B42" t="str">
            <v>臨海土地造成事業特別会計</v>
          </cell>
        </row>
        <row r="68">
          <cell r="B68" t="str">
            <v>山口県市町総合事務組合（一般会計）</v>
          </cell>
        </row>
        <row r="69">
          <cell r="B69" t="str">
            <v>山口県市町総合事務組合（山口県自治会館管理特別会計）</v>
          </cell>
        </row>
        <row r="70">
          <cell r="B70" t="str">
            <v>山口県後期高齢者医療広域連合（一般会計）</v>
          </cell>
        </row>
        <row r="71">
          <cell r="B71" t="str">
            <v>山口県後期高齢者医療広域連合（後期高齢者医療特別会計）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68650</v>
          </cell>
          <cell r="F3">
            <v>50880</v>
          </cell>
        </row>
        <row r="5">
          <cell r="A5" t="str">
            <v xml:space="preserve"> H28</v>
          </cell>
          <cell r="D5">
            <v>42922</v>
          </cell>
          <cell r="F5">
            <v>46395</v>
          </cell>
        </row>
        <row r="7">
          <cell r="A7" t="str">
            <v xml:space="preserve"> H29</v>
          </cell>
          <cell r="D7">
            <v>65291</v>
          </cell>
          <cell r="F7">
            <v>48088</v>
          </cell>
        </row>
        <row r="9">
          <cell r="A9" t="str">
            <v xml:space="preserve"> H30</v>
          </cell>
          <cell r="D9">
            <v>40239</v>
          </cell>
          <cell r="F9">
            <v>46457</v>
          </cell>
        </row>
        <row r="11">
          <cell r="A11" t="str">
            <v xml:space="preserve"> R01</v>
          </cell>
          <cell r="D11">
            <v>50278</v>
          </cell>
          <cell r="F11">
            <v>51849</v>
          </cell>
        </row>
        <row r="18">
          <cell r="B18" t="str">
            <v>H27</v>
          </cell>
          <cell r="C18" t="str">
            <v>H28</v>
          </cell>
          <cell r="D18" t="str">
            <v>H29</v>
          </cell>
          <cell r="E18" t="str">
            <v>H30</v>
          </cell>
          <cell r="F18" t="str">
            <v>R01</v>
          </cell>
        </row>
        <row r="19">
          <cell r="A19" t="str">
            <v>実質収支額</v>
          </cell>
          <cell r="B19">
            <v>4.17</v>
          </cell>
          <cell r="C19">
            <v>3.25</v>
          </cell>
          <cell r="D19">
            <v>3.22</v>
          </cell>
          <cell r="E19">
            <v>3.95</v>
          </cell>
          <cell r="F19">
            <v>3.61</v>
          </cell>
        </row>
        <row r="20">
          <cell r="A20" t="str">
            <v>財政調整基金残高</v>
          </cell>
          <cell r="B20">
            <v>15.08</v>
          </cell>
          <cell r="C20">
            <v>13.3</v>
          </cell>
          <cell r="D20">
            <v>12.79</v>
          </cell>
          <cell r="E20">
            <v>10.46</v>
          </cell>
          <cell r="F20">
            <v>9.44</v>
          </cell>
        </row>
        <row r="21">
          <cell r="A21" t="str">
            <v>実質単年度収支</v>
          </cell>
          <cell r="B21">
            <v>0.11</v>
          </cell>
          <cell r="C21">
            <v>-3.03</v>
          </cell>
          <cell r="D21">
            <v>-0.61</v>
          </cell>
          <cell r="E21">
            <v>-1.81</v>
          </cell>
          <cell r="F21">
            <v>-1.4</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1.63</v>
          </cell>
          <cell r="D27" t="e">
            <v>#N/A</v>
          </cell>
          <cell r="E27">
            <v>1.31</v>
          </cell>
          <cell r="F27" t="e">
            <v>#N/A</v>
          </cell>
          <cell r="G27">
            <v>0.94</v>
          </cell>
          <cell r="H27" t="e">
            <v>#N/A</v>
          </cell>
          <cell r="I27">
            <v>0.76</v>
          </cell>
          <cell r="J27" t="e">
            <v>#N/A</v>
          </cell>
          <cell r="K27">
            <v>0.82</v>
          </cell>
        </row>
        <row r="28">
          <cell r="A28" t="str">
            <v>その他会計（赤字）</v>
          </cell>
          <cell r="B28">
            <v>2.97</v>
          </cell>
          <cell r="C28" t="e">
            <v>#N/A</v>
          </cell>
          <cell r="D28">
            <v>2.94</v>
          </cell>
          <cell r="E28" t="e">
            <v>#N/A</v>
          </cell>
          <cell r="F28">
            <v>2.57</v>
          </cell>
          <cell r="G28" t="e">
            <v>#N/A</v>
          </cell>
          <cell r="H28">
            <v>0.05</v>
          </cell>
          <cell r="I28" t="e">
            <v>#N/A</v>
          </cell>
          <cell r="J28" t="e">
            <v>#VALUE!</v>
          </cell>
          <cell r="K28" t="e">
            <v>#VALUE!</v>
          </cell>
        </row>
        <row r="29">
          <cell r="A29" t="str">
            <v>工業用水道事業会計</v>
          </cell>
          <cell r="B29" t="e">
            <v>#N/A</v>
          </cell>
          <cell r="C29">
            <v>0.64</v>
          </cell>
          <cell r="D29" t="e">
            <v>#N/A</v>
          </cell>
          <cell r="E29">
            <v>0.59</v>
          </cell>
          <cell r="F29" t="e">
            <v>#N/A</v>
          </cell>
          <cell r="G29">
            <v>0.53</v>
          </cell>
          <cell r="H29" t="e">
            <v>#N/A</v>
          </cell>
          <cell r="I29">
            <v>0.51</v>
          </cell>
          <cell r="J29" t="e">
            <v>#N/A</v>
          </cell>
          <cell r="K29">
            <v>0.48</v>
          </cell>
        </row>
        <row r="30">
          <cell r="A30" t="str">
            <v>介護保険特別会計介護保険事業勘定</v>
          </cell>
          <cell r="B30" t="e">
            <v>#N/A</v>
          </cell>
          <cell r="C30">
            <v>0.79</v>
          </cell>
          <cell r="D30" t="e">
            <v>#N/A</v>
          </cell>
          <cell r="E30">
            <v>0.87</v>
          </cell>
          <cell r="F30" t="e">
            <v>#N/A</v>
          </cell>
          <cell r="G30">
            <v>1.3</v>
          </cell>
          <cell r="H30" t="e">
            <v>#N/A</v>
          </cell>
          <cell r="I30">
            <v>0.86</v>
          </cell>
          <cell r="J30" t="e">
            <v>#N/A</v>
          </cell>
          <cell r="K30">
            <v>0.68</v>
          </cell>
        </row>
        <row r="31">
          <cell r="A31" t="str">
            <v>国民健康保険特別会計</v>
          </cell>
          <cell r="B31" t="e">
            <v>#N/A</v>
          </cell>
          <cell r="C31">
            <v>0.77</v>
          </cell>
          <cell r="D31" t="e">
            <v>#N/A</v>
          </cell>
          <cell r="E31">
            <v>1.32</v>
          </cell>
          <cell r="F31" t="e">
            <v>#N/A</v>
          </cell>
          <cell r="G31">
            <v>2.93</v>
          </cell>
          <cell r="H31" t="e">
            <v>#N/A</v>
          </cell>
          <cell r="I31">
            <v>3.39</v>
          </cell>
          <cell r="J31" t="e">
            <v>#N/A</v>
          </cell>
          <cell r="K31">
            <v>0.85</v>
          </cell>
        </row>
        <row r="32">
          <cell r="A32" t="str">
            <v>公共下水道事業会計</v>
          </cell>
          <cell r="B32" t="e">
            <v>#N/A</v>
          </cell>
          <cell r="C32">
            <v>2.6</v>
          </cell>
          <cell r="D32" t="e">
            <v>#N/A</v>
          </cell>
          <cell r="E32">
            <v>2.66</v>
          </cell>
          <cell r="F32" t="e">
            <v>#N/A</v>
          </cell>
          <cell r="G32">
            <v>2.5099999999999998</v>
          </cell>
          <cell r="H32" t="e">
            <v>#N/A</v>
          </cell>
          <cell r="I32">
            <v>2.41</v>
          </cell>
          <cell r="J32" t="e">
            <v>#N/A</v>
          </cell>
          <cell r="K32">
            <v>2.59</v>
          </cell>
        </row>
        <row r="33">
          <cell r="A33" t="str">
            <v>一般会計</v>
          </cell>
          <cell r="B33" t="e">
            <v>#N/A</v>
          </cell>
          <cell r="C33">
            <v>4.07</v>
          </cell>
          <cell r="D33" t="e">
            <v>#N/A</v>
          </cell>
          <cell r="E33">
            <v>3.21</v>
          </cell>
          <cell r="F33" t="e">
            <v>#N/A</v>
          </cell>
          <cell r="G33">
            <v>3.11</v>
          </cell>
          <cell r="H33" t="e">
            <v>#N/A</v>
          </cell>
          <cell r="I33">
            <v>3.84</v>
          </cell>
          <cell r="J33" t="e">
            <v>#N/A</v>
          </cell>
          <cell r="K33">
            <v>3.51</v>
          </cell>
        </row>
        <row r="34">
          <cell r="A34" t="str">
            <v>水道事業会計</v>
          </cell>
          <cell r="B34" t="e">
            <v>#N/A</v>
          </cell>
          <cell r="C34">
            <v>6.2</v>
          </cell>
          <cell r="D34" t="e">
            <v>#N/A</v>
          </cell>
          <cell r="E34">
            <v>6.73</v>
          </cell>
          <cell r="F34" t="e">
            <v>#N/A</v>
          </cell>
          <cell r="G34">
            <v>6.75</v>
          </cell>
          <cell r="H34" t="e">
            <v>#N/A</v>
          </cell>
          <cell r="I34">
            <v>7.13</v>
          </cell>
          <cell r="J34" t="e">
            <v>#N/A</v>
          </cell>
          <cell r="K34">
            <v>7.31</v>
          </cell>
        </row>
        <row r="35">
          <cell r="A35" t="str">
            <v>ボートレース事業会計</v>
          </cell>
          <cell r="B35" t="e">
            <v>#N/A</v>
          </cell>
          <cell r="C35">
            <v>2.1800000000000002</v>
          </cell>
          <cell r="D35" t="e">
            <v>#N/A</v>
          </cell>
          <cell r="E35">
            <v>4.22</v>
          </cell>
          <cell r="F35" t="e">
            <v>#N/A</v>
          </cell>
          <cell r="G35">
            <v>9.5</v>
          </cell>
          <cell r="H35" t="e">
            <v>#N/A</v>
          </cell>
          <cell r="I35">
            <v>3.61</v>
          </cell>
          <cell r="J35" t="e">
            <v>#N/A</v>
          </cell>
          <cell r="K35">
            <v>10.68</v>
          </cell>
        </row>
        <row r="36">
          <cell r="A36" t="str">
            <v>港湾特別会計</v>
          </cell>
          <cell r="B36">
            <v>0.52</v>
          </cell>
          <cell r="C36" t="e">
            <v>#N/A</v>
          </cell>
          <cell r="D36">
            <v>0.7</v>
          </cell>
          <cell r="E36" t="e">
            <v>#N/A</v>
          </cell>
          <cell r="F36">
            <v>0.74</v>
          </cell>
          <cell r="G36" t="e">
            <v>#N/A</v>
          </cell>
          <cell r="H36">
            <v>0.71</v>
          </cell>
          <cell r="I36" t="e">
            <v>#N/A</v>
          </cell>
          <cell r="J36">
            <v>0.62</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15563</v>
          </cell>
          <cell r="G42">
            <v>15065</v>
          </cell>
          <cell r="J42">
            <v>14649</v>
          </cell>
          <cell r="M42">
            <v>14151</v>
          </cell>
          <cell r="P42">
            <v>14329</v>
          </cell>
        </row>
        <row r="43">
          <cell r="A43" t="str">
            <v>一時借入金の利子</v>
          </cell>
          <cell r="B43" t="str">
            <v>-</v>
          </cell>
          <cell r="E43" t="str">
            <v>-</v>
          </cell>
          <cell r="H43" t="str">
            <v>-</v>
          </cell>
          <cell r="K43" t="str">
            <v>-</v>
          </cell>
          <cell r="N43" t="str">
            <v>-</v>
          </cell>
        </row>
        <row r="44">
          <cell r="A44" t="str">
            <v>債務負担行為に基づく支出額</v>
          </cell>
          <cell r="B44">
            <v>97</v>
          </cell>
          <cell r="E44">
            <v>70</v>
          </cell>
          <cell r="H44">
            <v>48</v>
          </cell>
          <cell r="K44">
            <v>40</v>
          </cell>
          <cell r="N44">
            <v>37</v>
          </cell>
        </row>
        <row r="45">
          <cell r="A45" t="str">
            <v>組合等が起こした地方債の元利償還金に対する負担金等</v>
          </cell>
          <cell r="B45">
            <v>130</v>
          </cell>
          <cell r="E45">
            <v>71</v>
          </cell>
          <cell r="H45" t="str">
            <v>-</v>
          </cell>
          <cell r="K45" t="str">
            <v>-</v>
          </cell>
          <cell r="N45" t="str">
            <v>-</v>
          </cell>
        </row>
        <row r="46">
          <cell r="A46" t="str">
            <v>公営企業債の元利償還金に対する繰入金</v>
          </cell>
          <cell r="B46">
            <v>3333</v>
          </cell>
          <cell r="E46">
            <v>3313</v>
          </cell>
          <cell r="H46">
            <v>3194</v>
          </cell>
          <cell r="K46">
            <v>2669</v>
          </cell>
          <cell r="N46">
            <v>2536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17425</v>
          </cell>
          <cell r="E49">
            <v>17058</v>
          </cell>
          <cell r="H49">
            <v>16932</v>
          </cell>
          <cell r="K49">
            <v>16398</v>
          </cell>
          <cell r="N49">
            <v>17117</v>
          </cell>
        </row>
        <row r="50">
          <cell r="A50" t="str">
            <v>実質公債費比率の分子</v>
          </cell>
          <cell r="B50" t="e">
            <v>#N/A</v>
          </cell>
          <cell r="C50">
            <v>5422</v>
          </cell>
          <cell r="D50" t="e">
            <v>#N/A</v>
          </cell>
          <cell r="E50" t="e">
            <v>#N/A</v>
          </cell>
          <cell r="F50">
            <v>5447</v>
          </cell>
          <cell r="G50" t="e">
            <v>#N/A</v>
          </cell>
          <cell r="H50" t="e">
            <v>#N/A</v>
          </cell>
          <cell r="I50">
            <v>5525</v>
          </cell>
          <cell r="J50" t="e">
            <v>#N/A</v>
          </cell>
          <cell r="K50" t="e">
            <v>#N/A</v>
          </cell>
          <cell r="L50">
            <v>4956</v>
          </cell>
          <cell r="M50" t="e">
            <v>#N/A</v>
          </cell>
          <cell r="N50" t="e">
            <v>#N/A</v>
          </cell>
          <cell r="O50">
            <v>5361</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134832</v>
          </cell>
          <cell r="G56">
            <v>132671</v>
          </cell>
          <cell r="J56">
            <v>130274</v>
          </cell>
          <cell r="M56">
            <v>127726</v>
          </cell>
          <cell r="P56">
            <v>123928</v>
          </cell>
        </row>
        <row r="57">
          <cell r="A57" t="str">
            <v>充当可能特定歳入</v>
          </cell>
          <cell r="D57">
            <v>18012</v>
          </cell>
          <cell r="G57">
            <v>17695</v>
          </cell>
          <cell r="J57">
            <v>18008</v>
          </cell>
          <cell r="M57">
            <v>18366</v>
          </cell>
          <cell r="P57">
            <v>18525</v>
          </cell>
        </row>
        <row r="58">
          <cell r="A58" t="str">
            <v>充当可能基金</v>
          </cell>
          <cell r="D58">
            <v>14609</v>
          </cell>
          <cell r="G58">
            <v>16290</v>
          </cell>
          <cell r="J58">
            <v>13114</v>
          </cell>
          <cell r="M58">
            <v>15797</v>
          </cell>
          <cell r="P58">
            <v>16750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2073</v>
          </cell>
          <cell r="E61">
            <v>1786</v>
          </cell>
          <cell r="H61" t="str">
            <v>-</v>
          </cell>
          <cell r="K61">
            <v>112</v>
          </cell>
          <cell r="N61" t="str">
            <v>-</v>
          </cell>
        </row>
        <row r="62">
          <cell r="A62" t="str">
            <v>退職手当負担見込額</v>
          </cell>
          <cell r="B62">
            <v>17776</v>
          </cell>
          <cell r="E62">
            <v>18481</v>
          </cell>
          <cell r="H62">
            <v>18262</v>
          </cell>
          <cell r="K62">
            <v>17149</v>
          </cell>
          <cell r="N62">
            <v>17349</v>
          </cell>
        </row>
        <row r="63">
          <cell r="A63" t="str">
            <v>組合等負担等見込額</v>
          </cell>
          <cell r="B63">
            <v>83</v>
          </cell>
          <cell r="E63" t="str">
            <v>-</v>
          </cell>
          <cell r="H63" t="str">
            <v>-</v>
          </cell>
          <cell r="K63" t="str">
            <v>-</v>
          </cell>
          <cell r="N63" t="str">
            <v>-</v>
          </cell>
        </row>
        <row r="64">
          <cell r="A64" t="str">
            <v>公営企業債等繰入見込額</v>
          </cell>
          <cell r="B64">
            <v>35505</v>
          </cell>
          <cell r="E64">
            <v>34437</v>
          </cell>
          <cell r="H64">
            <v>33780</v>
          </cell>
          <cell r="K64">
            <v>33319</v>
          </cell>
          <cell r="N64">
            <v>30505</v>
          </cell>
        </row>
        <row r="65">
          <cell r="A65" t="str">
            <v>債務負担行為に基づく支出予定額</v>
          </cell>
          <cell r="B65">
            <v>80</v>
          </cell>
          <cell r="E65">
            <v>43</v>
          </cell>
          <cell r="H65">
            <v>26</v>
          </cell>
          <cell r="K65">
            <v>17</v>
          </cell>
          <cell r="N65">
            <v>10</v>
          </cell>
        </row>
        <row r="66">
          <cell r="A66" t="str">
            <v>一般会計等に係る地方債の現在高</v>
          </cell>
          <cell r="B66">
            <v>166807</v>
          </cell>
          <cell r="E66">
            <v>162758</v>
          </cell>
          <cell r="H66">
            <v>163787</v>
          </cell>
          <cell r="K66">
            <v>159231</v>
          </cell>
          <cell r="N66">
            <v>155347</v>
          </cell>
        </row>
        <row r="67">
          <cell r="A67" t="str">
            <v>将来負担比率の分子</v>
          </cell>
          <cell r="B67" t="e">
            <v>#N/A</v>
          </cell>
          <cell r="C67">
            <v>54870</v>
          </cell>
          <cell r="D67" t="e">
            <v>#N/A</v>
          </cell>
          <cell r="E67" t="e">
            <v>#N/A</v>
          </cell>
          <cell r="F67">
            <v>50849</v>
          </cell>
          <cell r="G67" t="e">
            <v>#N/A</v>
          </cell>
          <cell r="H67" t="e">
            <v>#N/A</v>
          </cell>
          <cell r="I67">
            <v>54458</v>
          </cell>
          <cell r="J67" t="e">
            <v>#N/A</v>
          </cell>
          <cell r="K67" t="e">
            <v>#N/A</v>
          </cell>
          <cell r="L67">
            <v>47938</v>
          </cell>
          <cell r="M67" t="e">
            <v>#N/A</v>
          </cell>
          <cell r="N67" t="e">
            <v>#N/A</v>
          </cell>
          <cell r="O67">
            <v>44008</v>
          </cell>
          <cell r="P67" t="e">
            <v>#N/A</v>
          </cell>
        </row>
        <row r="71">
          <cell r="B71" t="str">
            <v>H29</v>
          </cell>
          <cell r="C71" t="str">
            <v>H30</v>
          </cell>
          <cell r="D71" t="str">
            <v>R01</v>
          </cell>
        </row>
        <row r="72">
          <cell r="A72" t="str">
            <v>財政調整基金</v>
          </cell>
          <cell r="B72">
            <v>8504</v>
          </cell>
          <cell r="C72">
            <v>6870</v>
          </cell>
          <cell r="D72">
            <v>6178</v>
          </cell>
        </row>
        <row r="73">
          <cell r="A73" t="str">
            <v>減債基金</v>
          </cell>
          <cell r="B73">
            <v>6</v>
          </cell>
          <cell r="C73">
            <v>6</v>
          </cell>
          <cell r="D73">
            <v>6</v>
          </cell>
        </row>
        <row r="74">
          <cell r="A74" t="str">
            <v>その他特定目的基金</v>
          </cell>
          <cell r="B74">
            <v>7661</v>
          </cell>
          <cell r="C74">
            <v>7214</v>
          </cell>
          <cell r="D74">
            <v>6481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122097715</v>
      </c>
      <c r="BO4" s="389"/>
      <c r="BP4" s="389"/>
      <c r="BQ4" s="389"/>
      <c r="BR4" s="389"/>
      <c r="BS4" s="389"/>
      <c r="BT4" s="389"/>
      <c r="BU4" s="390"/>
      <c r="BV4" s="388">
        <v>117934080</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3.6</v>
      </c>
      <c r="CU4" s="395"/>
      <c r="CV4" s="395"/>
      <c r="CW4" s="395"/>
      <c r="CX4" s="395"/>
      <c r="CY4" s="395"/>
      <c r="CZ4" s="395"/>
      <c r="DA4" s="396"/>
      <c r="DB4" s="394">
        <v>3.9</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33</v>
      </c>
      <c r="AN5" s="455"/>
      <c r="AO5" s="455"/>
      <c r="AP5" s="455"/>
      <c r="AQ5" s="455"/>
      <c r="AR5" s="455"/>
      <c r="AS5" s="455"/>
      <c r="AT5" s="456"/>
      <c r="AU5" s="457" t="s">
        <v>34</v>
      </c>
      <c r="AV5" s="458"/>
      <c r="AW5" s="458"/>
      <c r="AX5" s="458"/>
      <c r="AY5" s="459" t="s">
        <v>35</v>
      </c>
      <c r="AZ5" s="460"/>
      <c r="BA5" s="460"/>
      <c r="BB5" s="460"/>
      <c r="BC5" s="460"/>
      <c r="BD5" s="460"/>
      <c r="BE5" s="460"/>
      <c r="BF5" s="460"/>
      <c r="BG5" s="460"/>
      <c r="BH5" s="460"/>
      <c r="BI5" s="460"/>
      <c r="BJ5" s="460"/>
      <c r="BK5" s="460"/>
      <c r="BL5" s="460"/>
      <c r="BM5" s="461"/>
      <c r="BN5" s="425">
        <v>119597727</v>
      </c>
      <c r="BO5" s="426"/>
      <c r="BP5" s="426"/>
      <c r="BQ5" s="426"/>
      <c r="BR5" s="426"/>
      <c r="BS5" s="426"/>
      <c r="BT5" s="426"/>
      <c r="BU5" s="427"/>
      <c r="BV5" s="425">
        <v>114129822</v>
      </c>
      <c r="BW5" s="426"/>
      <c r="BX5" s="426"/>
      <c r="BY5" s="426"/>
      <c r="BZ5" s="426"/>
      <c r="CA5" s="426"/>
      <c r="CB5" s="426"/>
      <c r="CC5" s="427"/>
      <c r="CD5" s="428" t="s">
        <v>36</v>
      </c>
      <c r="CE5" s="429"/>
      <c r="CF5" s="429"/>
      <c r="CG5" s="429"/>
      <c r="CH5" s="429"/>
      <c r="CI5" s="429"/>
      <c r="CJ5" s="429"/>
      <c r="CK5" s="429"/>
      <c r="CL5" s="429"/>
      <c r="CM5" s="429"/>
      <c r="CN5" s="429"/>
      <c r="CO5" s="429"/>
      <c r="CP5" s="429"/>
      <c r="CQ5" s="429"/>
      <c r="CR5" s="429"/>
      <c r="CS5" s="430"/>
      <c r="CT5" s="422">
        <v>99.1</v>
      </c>
      <c r="CU5" s="423"/>
      <c r="CV5" s="423"/>
      <c r="CW5" s="423"/>
      <c r="CX5" s="423"/>
      <c r="CY5" s="423"/>
      <c r="CZ5" s="423"/>
      <c r="DA5" s="424"/>
      <c r="DB5" s="422">
        <v>98.2</v>
      </c>
      <c r="DC5" s="423"/>
      <c r="DD5" s="423"/>
      <c r="DE5" s="423"/>
      <c r="DF5" s="423"/>
      <c r="DG5" s="423"/>
      <c r="DH5" s="423"/>
      <c r="DI5" s="424"/>
      <c r="DJ5" s="41"/>
      <c r="DK5" s="41"/>
      <c r="DL5" s="41"/>
      <c r="DM5" s="41"/>
      <c r="DN5" s="41"/>
      <c r="DO5" s="41"/>
    </row>
    <row r="6" spans="1:119" ht="18.75" customHeight="1" x14ac:dyDescent="0.15">
      <c r="A6" s="42"/>
      <c r="B6" s="431" t="s">
        <v>37</v>
      </c>
      <c r="C6" s="432"/>
      <c r="D6" s="432"/>
      <c r="E6" s="433"/>
      <c r="F6" s="433"/>
      <c r="G6" s="433"/>
      <c r="H6" s="433"/>
      <c r="I6" s="433"/>
      <c r="J6" s="433"/>
      <c r="K6" s="433"/>
      <c r="L6" s="433" t="s">
        <v>38</v>
      </c>
      <c r="M6" s="433"/>
      <c r="N6" s="433"/>
      <c r="O6" s="433"/>
      <c r="P6" s="433"/>
      <c r="Q6" s="433"/>
      <c r="R6" s="437"/>
      <c r="S6" s="437"/>
      <c r="T6" s="437"/>
      <c r="U6" s="437"/>
      <c r="V6" s="438"/>
      <c r="W6" s="441" t="s">
        <v>39</v>
      </c>
      <c r="X6" s="442"/>
      <c r="Y6" s="442"/>
      <c r="Z6" s="442"/>
      <c r="AA6" s="442"/>
      <c r="AB6" s="432"/>
      <c r="AC6" s="445" t="s">
        <v>40</v>
      </c>
      <c r="AD6" s="446"/>
      <c r="AE6" s="446"/>
      <c r="AF6" s="446"/>
      <c r="AG6" s="446"/>
      <c r="AH6" s="446"/>
      <c r="AI6" s="446"/>
      <c r="AJ6" s="446"/>
      <c r="AK6" s="446"/>
      <c r="AL6" s="447"/>
      <c r="AM6" s="454" t="s">
        <v>41</v>
      </c>
      <c r="AN6" s="455"/>
      <c r="AO6" s="455"/>
      <c r="AP6" s="455"/>
      <c r="AQ6" s="455"/>
      <c r="AR6" s="455"/>
      <c r="AS6" s="455"/>
      <c r="AT6" s="456"/>
      <c r="AU6" s="457" t="s">
        <v>34</v>
      </c>
      <c r="AV6" s="458"/>
      <c r="AW6" s="458"/>
      <c r="AX6" s="458"/>
      <c r="AY6" s="459" t="s">
        <v>42</v>
      </c>
      <c r="AZ6" s="460"/>
      <c r="BA6" s="460"/>
      <c r="BB6" s="460"/>
      <c r="BC6" s="460"/>
      <c r="BD6" s="460"/>
      <c r="BE6" s="460"/>
      <c r="BF6" s="460"/>
      <c r="BG6" s="460"/>
      <c r="BH6" s="460"/>
      <c r="BI6" s="460"/>
      <c r="BJ6" s="460"/>
      <c r="BK6" s="460"/>
      <c r="BL6" s="460"/>
      <c r="BM6" s="461"/>
      <c r="BN6" s="425">
        <v>2499988</v>
      </c>
      <c r="BO6" s="426"/>
      <c r="BP6" s="426"/>
      <c r="BQ6" s="426"/>
      <c r="BR6" s="426"/>
      <c r="BS6" s="426"/>
      <c r="BT6" s="426"/>
      <c r="BU6" s="427"/>
      <c r="BV6" s="425">
        <v>3804258</v>
      </c>
      <c r="BW6" s="426"/>
      <c r="BX6" s="426"/>
      <c r="BY6" s="426"/>
      <c r="BZ6" s="426"/>
      <c r="CA6" s="426"/>
      <c r="CB6" s="426"/>
      <c r="CC6" s="427"/>
      <c r="CD6" s="428" t="s">
        <v>43</v>
      </c>
      <c r="CE6" s="429"/>
      <c r="CF6" s="429"/>
      <c r="CG6" s="429"/>
      <c r="CH6" s="429"/>
      <c r="CI6" s="429"/>
      <c r="CJ6" s="429"/>
      <c r="CK6" s="429"/>
      <c r="CL6" s="429"/>
      <c r="CM6" s="429"/>
      <c r="CN6" s="429"/>
      <c r="CO6" s="429"/>
      <c r="CP6" s="429"/>
      <c r="CQ6" s="429"/>
      <c r="CR6" s="429"/>
      <c r="CS6" s="430"/>
      <c r="CT6" s="462">
        <v>104.8</v>
      </c>
      <c r="CU6" s="463"/>
      <c r="CV6" s="463"/>
      <c r="CW6" s="463"/>
      <c r="CX6" s="463"/>
      <c r="CY6" s="463"/>
      <c r="CZ6" s="463"/>
      <c r="DA6" s="464"/>
      <c r="DB6" s="462">
        <v>105.3</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44</v>
      </c>
      <c r="AN7" s="455"/>
      <c r="AO7" s="455"/>
      <c r="AP7" s="455"/>
      <c r="AQ7" s="455"/>
      <c r="AR7" s="455"/>
      <c r="AS7" s="455"/>
      <c r="AT7" s="456"/>
      <c r="AU7" s="457" t="s">
        <v>34</v>
      </c>
      <c r="AV7" s="458"/>
      <c r="AW7" s="458"/>
      <c r="AX7" s="458"/>
      <c r="AY7" s="459" t="s">
        <v>45</v>
      </c>
      <c r="AZ7" s="460"/>
      <c r="BA7" s="460"/>
      <c r="BB7" s="460"/>
      <c r="BC7" s="460"/>
      <c r="BD7" s="460"/>
      <c r="BE7" s="460"/>
      <c r="BF7" s="460"/>
      <c r="BG7" s="460"/>
      <c r="BH7" s="460"/>
      <c r="BI7" s="460"/>
      <c r="BJ7" s="460"/>
      <c r="BK7" s="460"/>
      <c r="BL7" s="460"/>
      <c r="BM7" s="461"/>
      <c r="BN7" s="425">
        <v>134896</v>
      </c>
      <c r="BO7" s="426"/>
      <c r="BP7" s="426"/>
      <c r="BQ7" s="426"/>
      <c r="BR7" s="426"/>
      <c r="BS7" s="426"/>
      <c r="BT7" s="426"/>
      <c r="BU7" s="427"/>
      <c r="BV7" s="425">
        <v>1213101</v>
      </c>
      <c r="BW7" s="426"/>
      <c r="BX7" s="426"/>
      <c r="BY7" s="426"/>
      <c r="BZ7" s="426"/>
      <c r="CA7" s="426"/>
      <c r="CB7" s="426"/>
      <c r="CC7" s="427"/>
      <c r="CD7" s="428" t="s">
        <v>46</v>
      </c>
      <c r="CE7" s="429"/>
      <c r="CF7" s="429"/>
      <c r="CG7" s="429"/>
      <c r="CH7" s="429"/>
      <c r="CI7" s="429"/>
      <c r="CJ7" s="429"/>
      <c r="CK7" s="429"/>
      <c r="CL7" s="429"/>
      <c r="CM7" s="429"/>
      <c r="CN7" s="429"/>
      <c r="CO7" s="429"/>
      <c r="CP7" s="429"/>
      <c r="CQ7" s="429"/>
      <c r="CR7" s="429"/>
      <c r="CS7" s="430"/>
      <c r="CT7" s="425">
        <v>65442475</v>
      </c>
      <c r="CU7" s="426"/>
      <c r="CV7" s="426"/>
      <c r="CW7" s="426"/>
      <c r="CX7" s="426"/>
      <c r="CY7" s="426"/>
      <c r="CZ7" s="426"/>
      <c r="DA7" s="427"/>
      <c r="DB7" s="425">
        <v>65666505</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47</v>
      </c>
      <c r="AN8" s="455"/>
      <c r="AO8" s="455"/>
      <c r="AP8" s="455"/>
      <c r="AQ8" s="455"/>
      <c r="AR8" s="455"/>
      <c r="AS8" s="455"/>
      <c r="AT8" s="456"/>
      <c r="AU8" s="457" t="s">
        <v>34</v>
      </c>
      <c r="AV8" s="458"/>
      <c r="AW8" s="458"/>
      <c r="AX8" s="458"/>
      <c r="AY8" s="459" t="s">
        <v>48</v>
      </c>
      <c r="AZ8" s="460"/>
      <c r="BA8" s="460"/>
      <c r="BB8" s="460"/>
      <c r="BC8" s="460"/>
      <c r="BD8" s="460"/>
      <c r="BE8" s="460"/>
      <c r="BF8" s="460"/>
      <c r="BG8" s="460"/>
      <c r="BH8" s="460"/>
      <c r="BI8" s="460"/>
      <c r="BJ8" s="460"/>
      <c r="BK8" s="460"/>
      <c r="BL8" s="460"/>
      <c r="BM8" s="461"/>
      <c r="BN8" s="425">
        <v>2365092</v>
      </c>
      <c r="BO8" s="426"/>
      <c r="BP8" s="426"/>
      <c r="BQ8" s="426"/>
      <c r="BR8" s="426"/>
      <c r="BS8" s="426"/>
      <c r="BT8" s="426"/>
      <c r="BU8" s="427"/>
      <c r="BV8" s="425">
        <v>2591157</v>
      </c>
      <c r="BW8" s="426"/>
      <c r="BX8" s="426"/>
      <c r="BY8" s="426"/>
      <c r="BZ8" s="426"/>
      <c r="CA8" s="426"/>
      <c r="CB8" s="426"/>
      <c r="CC8" s="427"/>
      <c r="CD8" s="428" t="s">
        <v>49</v>
      </c>
      <c r="CE8" s="429"/>
      <c r="CF8" s="429"/>
      <c r="CG8" s="429"/>
      <c r="CH8" s="429"/>
      <c r="CI8" s="429"/>
      <c r="CJ8" s="429"/>
      <c r="CK8" s="429"/>
      <c r="CL8" s="429"/>
      <c r="CM8" s="429"/>
      <c r="CN8" s="429"/>
      <c r="CO8" s="429"/>
      <c r="CP8" s="429"/>
      <c r="CQ8" s="429"/>
      <c r="CR8" s="429"/>
      <c r="CS8" s="430"/>
      <c r="CT8" s="465">
        <v>0.55000000000000004</v>
      </c>
      <c r="CU8" s="466"/>
      <c r="CV8" s="466"/>
      <c r="CW8" s="466"/>
      <c r="CX8" s="466"/>
      <c r="CY8" s="466"/>
      <c r="CZ8" s="466"/>
      <c r="DA8" s="467"/>
      <c r="DB8" s="465">
        <v>0.55000000000000004</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268517</v>
      </c>
      <c r="S9" s="473"/>
      <c r="T9" s="473"/>
      <c r="U9" s="473"/>
      <c r="V9" s="474"/>
      <c r="W9" s="382" t="s">
        <v>52</v>
      </c>
      <c r="X9" s="383"/>
      <c r="Y9" s="383"/>
      <c r="Z9" s="383"/>
      <c r="AA9" s="383"/>
      <c r="AB9" s="383"/>
      <c r="AC9" s="383"/>
      <c r="AD9" s="383"/>
      <c r="AE9" s="383"/>
      <c r="AF9" s="383"/>
      <c r="AG9" s="383"/>
      <c r="AH9" s="383"/>
      <c r="AI9" s="383"/>
      <c r="AJ9" s="383"/>
      <c r="AK9" s="383"/>
      <c r="AL9" s="384"/>
      <c r="AM9" s="454" t="s">
        <v>53</v>
      </c>
      <c r="AN9" s="455"/>
      <c r="AO9" s="455"/>
      <c r="AP9" s="455"/>
      <c r="AQ9" s="455"/>
      <c r="AR9" s="455"/>
      <c r="AS9" s="455"/>
      <c r="AT9" s="456"/>
      <c r="AU9" s="457" t="s">
        <v>34</v>
      </c>
      <c r="AV9" s="458"/>
      <c r="AW9" s="458"/>
      <c r="AX9" s="458"/>
      <c r="AY9" s="459" t="s">
        <v>54</v>
      </c>
      <c r="AZ9" s="460"/>
      <c r="BA9" s="460"/>
      <c r="BB9" s="460"/>
      <c r="BC9" s="460"/>
      <c r="BD9" s="460"/>
      <c r="BE9" s="460"/>
      <c r="BF9" s="460"/>
      <c r="BG9" s="460"/>
      <c r="BH9" s="460"/>
      <c r="BI9" s="460"/>
      <c r="BJ9" s="460"/>
      <c r="BK9" s="460"/>
      <c r="BL9" s="460"/>
      <c r="BM9" s="461"/>
      <c r="BN9" s="425">
        <v>-226065</v>
      </c>
      <c r="BO9" s="426"/>
      <c r="BP9" s="426"/>
      <c r="BQ9" s="426"/>
      <c r="BR9" s="426"/>
      <c r="BS9" s="426"/>
      <c r="BT9" s="426"/>
      <c r="BU9" s="427"/>
      <c r="BV9" s="425">
        <v>448036</v>
      </c>
      <c r="BW9" s="426"/>
      <c r="BX9" s="426"/>
      <c r="BY9" s="426"/>
      <c r="BZ9" s="426"/>
      <c r="CA9" s="426"/>
      <c r="CB9" s="426"/>
      <c r="CC9" s="427"/>
      <c r="CD9" s="428" t="s">
        <v>55</v>
      </c>
      <c r="CE9" s="429"/>
      <c r="CF9" s="429"/>
      <c r="CG9" s="429"/>
      <c r="CH9" s="429"/>
      <c r="CI9" s="429"/>
      <c r="CJ9" s="429"/>
      <c r="CK9" s="429"/>
      <c r="CL9" s="429"/>
      <c r="CM9" s="429"/>
      <c r="CN9" s="429"/>
      <c r="CO9" s="429"/>
      <c r="CP9" s="429"/>
      <c r="CQ9" s="429"/>
      <c r="CR9" s="429"/>
      <c r="CS9" s="430"/>
      <c r="CT9" s="422">
        <v>19.7</v>
      </c>
      <c r="CU9" s="423"/>
      <c r="CV9" s="423"/>
      <c r="CW9" s="423"/>
      <c r="CX9" s="423"/>
      <c r="CY9" s="423"/>
      <c r="CZ9" s="423"/>
      <c r="DA9" s="424"/>
      <c r="DB9" s="422">
        <v>19</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56</v>
      </c>
      <c r="M10" s="455"/>
      <c r="N10" s="455"/>
      <c r="O10" s="455"/>
      <c r="P10" s="455"/>
      <c r="Q10" s="456"/>
      <c r="R10" s="476">
        <v>280947</v>
      </c>
      <c r="S10" s="477"/>
      <c r="T10" s="477"/>
      <c r="U10" s="477"/>
      <c r="V10" s="478"/>
      <c r="W10" s="413"/>
      <c r="X10" s="414"/>
      <c r="Y10" s="414"/>
      <c r="Z10" s="414"/>
      <c r="AA10" s="414"/>
      <c r="AB10" s="414"/>
      <c r="AC10" s="414"/>
      <c r="AD10" s="414"/>
      <c r="AE10" s="414"/>
      <c r="AF10" s="414"/>
      <c r="AG10" s="414"/>
      <c r="AH10" s="414"/>
      <c r="AI10" s="414"/>
      <c r="AJ10" s="414"/>
      <c r="AK10" s="414"/>
      <c r="AL10" s="417"/>
      <c r="AM10" s="454" t="s">
        <v>57</v>
      </c>
      <c r="AN10" s="455"/>
      <c r="AO10" s="455"/>
      <c r="AP10" s="455"/>
      <c r="AQ10" s="455"/>
      <c r="AR10" s="455"/>
      <c r="AS10" s="455"/>
      <c r="AT10" s="456"/>
      <c r="AU10" s="457" t="s">
        <v>58</v>
      </c>
      <c r="AV10" s="458"/>
      <c r="AW10" s="458"/>
      <c r="AX10" s="458"/>
      <c r="AY10" s="459" t="s">
        <v>59</v>
      </c>
      <c r="AZ10" s="460"/>
      <c r="BA10" s="460"/>
      <c r="BB10" s="460"/>
      <c r="BC10" s="460"/>
      <c r="BD10" s="460"/>
      <c r="BE10" s="460"/>
      <c r="BF10" s="460"/>
      <c r="BG10" s="460"/>
      <c r="BH10" s="460"/>
      <c r="BI10" s="460"/>
      <c r="BJ10" s="460"/>
      <c r="BK10" s="460"/>
      <c r="BL10" s="460"/>
      <c r="BM10" s="461"/>
      <c r="BN10" s="425">
        <v>1508107</v>
      </c>
      <c r="BO10" s="426"/>
      <c r="BP10" s="426"/>
      <c r="BQ10" s="426"/>
      <c r="BR10" s="426"/>
      <c r="BS10" s="426"/>
      <c r="BT10" s="426"/>
      <c r="BU10" s="427"/>
      <c r="BV10" s="425">
        <v>865195</v>
      </c>
      <c r="BW10" s="426"/>
      <c r="BX10" s="426"/>
      <c r="BY10" s="426"/>
      <c r="BZ10" s="426"/>
      <c r="CA10" s="426"/>
      <c r="CB10" s="426"/>
      <c r="CC10" s="42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61</v>
      </c>
      <c r="M11" s="480"/>
      <c r="N11" s="480"/>
      <c r="O11" s="480"/>
      <c r="P11" s="480"/>
      <c r="Q11" s="481"/>
      <c r="R11" s="482" t="s">
        <v>62</v>
      </c>
      <c r="S11" s="483"/>
      <c r="T11" s="483"/>
      <c r="U11" s="483"/>
      <c r="V11" s="484"/>
      <c r="W11" s="413"/>
      <c r="X11" s="414"/>
      <c r="Y11" s="414"/>
      <c r="Z11" s="414"/>
      <c r="AA11" s="414"/>
      <c r="AB11" s="414"/>
      <c r="AC11" s="414"/>
      <c r="AD11" s="414"/>
      <c r="AE11" s="414"/>
      <c r="AF11" s="414"/>
      <c r="AG11" s="414"/>
      <c r="AH11" s="414"/>
      <c r="AI11" s="414"/>
      <c r="AJ11" s="414"/>
      <c r="AK11" s="414"/>
      <c r="AL11" s="417"/>
      <c r="AM11" s="454" t="s">
        <v>63</v>
      </c>
      <c r="AN11" s="455"/>
      <c r="AO11" s="455"/>
      <c r="AP11" s="455"/>
      <c r="AQ11" s="455"/>
      <c r="AR11" s="455"/>
      <c r="AS11" s="455"/>
      <c r="AT11" s="456"/>
      <c r="AU11" s="457" t="s">
        <v>58</v>
      </c>
      <c r="AV11" s="458"/>
      <c r="AW11" s="458"/>
      <c r="AX11" s="458"/>
      <c r="AY11" s="459" t="s">
        <v>64</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65</v>
      </c>
      <c r="CE11" s="429"/>
      <c r="CF11" s="429"/>
      <c r="CG11" s="429"/>
      <c r="CH11" s="429"/>
      <c r="CI11" s="429"/>
      <c r="CJ11" s="429"/>
      <c r="CK11" s="429"/>
      <c r="CL11" s="429"/>
      <c r="CM11" s="429"/>
      <c r="CN11" s="429"/>
      <c r="CO11" s="429"/>
      <c r="CP11" s="429"/>
      <c r="CQ11" s="429"/>
      <c r="CR11" s="429"/>
      <c r="CS11" s="430"/>
      <c r="CT11" s="465" t="s">
        <v>66</v>
      </c>
      <c r="CU11" s="466"/>
      <c r="CV11" s="466"/>
      <c r="CW11" s="466"/>
      <c r="CX11" s="466"/>
      <c r="CY11" s="466"/>
      <c r="CZ11" s="466"/>
      <c r="DA11" s="467"/>
      <c r="DB11" s="465" t="s">
        <v>66</v>
      </c>
      <c r="DC11" s="466"/>
      <c r="DD11" s="466"/>
      <c r="DE11" s="466"/>
      <c r="DF11" s="466"/>
      <c r="DG11" s="466"/>
      <c r="DH11" s="466"/>
      <c r="DI11" s="467"/>
      <c r="DJ11" s="41"/>
      <c r="DK11" s="41"/>
      <c r="DL11" s="41"/>
      <c r="DM11" s="41"/>
      <c r="DN11" s="41"/>
      <c r="DO11" s="41"/>
    </row>
    <row r="12" spans="1:119" ht="18.75" customHeight="1" x14ac:dyDescent="0.15">
      <c r="A12" s="42"/>
      <c r="B12" s="485" t="s">
        <v>67</v>
      </c>
      <c r="C12" s="486"/>
      <c r="D12" s="486"/>
      <c r="E12" s="486"/>
      <c r="F12" s="486"/>
      <c r="G12" s="486"/>
      <c r="H12" s="486"/>
      <c r="I12" s="486"/>
      <c r="J12" s="486"/>
      <c r="K12" s="487"/>
      <c r="L12" s="494" t="s">
        <v>68</v>
      </c>
      <c r="M12" s="495"/>
      <c r="N12" s="495"/>
      <c r="O12" s="495"/>
      <c r="P12" s="495"/>
      <c r="Q12" s="496"/>
      <c r="R12" s="497">
        <v>260897</v>
      </c>
      <c r="S12" s="498"/>
      <c r="T12" s="498"/>
      <c r="U12" s="498"/>
      <c r="V12" s="499"/>
      <c r="W12" s="500" t="s">
        <v>26</v>
      </c>
      <c r="X12" s="458"/>
      <c r="Y12" s="458"/>
      <c r="Z12" s="458"/>
      <c r="AA12" s="458"/>
      <c r="AB12" s="501"/>
      <c r="AC12" s="502" t="s">
        <v>69</v>
      </c>
      <c r="AD12" s="503"/>
      <c r="AE12" s="503"/>
      <c r="AF12" s="503"/>
      <c r="AG12" s="504"/>
      <c r="AH12" s="502" t="s">
        <v>70</v>
      </c>
      <c r="AI12" s="503"/>
      <c r="AJ12" s="503"/>
      <c r="AK12" s="503"/>
      <c r="AL12" s="505"/>
      <c r="AM12" s="454" t="s">
        <v>71</v>
      </c>
      <c r="AN12" s="455"/>
      <c r="AO12" s="455"/>
      <c r="AP12" s="455"/>
      <c r="AQ12" s="455"/>
      <c r="AR12" s="455"/>
      <c r="AS12" s="455"/>
      <c r="AT12" s="456"/>
      <c r="AU12" s="457" t="s">
        <v>34</v>
      </c>
      <c r="AV12" s="458"/>
      <c r="AW12" s="458"/>
      <c r="AX12" s="458"/>
      <c r="AY12" s="459" t="s">
        <v>72</v>
      </c>
      <c r="AZ12" s="460"/>
      <c r="BA12" s="460"/>
      <c r="BB12" s="460"/>
      <c r="BC12" s="460"/>
      <c r="BD12" s="460"/>
      <c r="BE12" s="460"/>
      <c r="BF12" s="460"/>
      <c r="BG12" s="460"/>
      <c r="BH12" s="460"/>
      <c r="BI12" s="460"/>
      <c r="BJ12" s="460"/>
      <c r="BK12" s="460"/>
      <c r="BL12" s="460"/>
      <c r="BM12" s="461"/>
      <c r="BN12" s="425">
        <v>2200000</v>
      </c>
      <c r="BO12" s="426"/>
      <c r="BP12" s="426"/>
      <c r="BQ12" s="426"/>
      <c r="BR12" s="426"/>
      <c r="BS12" s="426"/>
      <c r="BT12" s="426"/>
      <c r="BU12" s="427"/>
      <c r="BV12" s="425">
        <v>2500000</v>
      </c>
      <c r="BW12" s="426"/>
      <c r="BX12" s="426"/>
      <c r="BY12" s="426"/>
      <c r="BZ12" s="426"/>
      <c r="CA12" s="426"/>
      <c r="CB12" s="426"/>
      <c r="CC12" s="427"/>
      <c r="CD12" s="428" t="s">
        <v>73</v>
      </c>
      <c r="CE12" s="429"/>
      <c r="CF12" s="429"/>
      <c r="CG12" s="429"/>
      <c r="CH12" s="429"/>
      <c r="CI12" s="429"/>
      <c r="CJ12" s="429"/>
      <c r="CK12" s="429"/>
      <c r="CL12" s="429"/>
      <c r="CM12" s="429"/>
      <c r="CN12" s="429"/>
      <c r="CO12" s="429"/>
      <c r="CP12" s="429"/>
      <c r="CQ12" s="429"/>
      <c r="CR12" s="429"/>
      <c r="CS12" s="430"/>
      <c r="CT12" s="465" t="s">
        <v>66</v>
      </c>
      <c r="CU12" s="466"/>
      <c r="CV12" s="466"/>
      <c r="CW12" s="466"/>
      <c r="CX12" s="466"/>
      <c r="CY12" s="466"/>
      <c r="CZ12" s="466"/>
      <c r="DA12" s="467"/>
      <c r="DB12" s="465" t="s">
        <v>66</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74</v>
      </c>
      <c r="N13" s="517"/>
      <c r="O13" s="517"/>
      <c r="P13" s="517"/>
      <c r="Q13" s="518"/>
      <c r="R13" s="509">
        <v>256201</v>
      </c>
      <c r="S13" s="510"/>
      <c r="T13" s="510"/>
      <c r="U13" s="510"/>
      <c r="V13" s="511"/>
      <c r="W13" s="441" t="s">
        <v>75</v>
      </c>
      <c r="X13" s="442"/>
      <c r="Y13" s="442"/>
      <c r="Z13" s="442"/>
      <c r="AA13" s="442"/>
      <c r="AB13" s="432"/>
      <c r="AC13" s="476">
        <v>5584</v>
      </c>
      <c r="AD13" s="477"/>
      <c r="AE13" s="477"/>
      <c r="AF13" s="477"/>
      <c r="AG13" s="519"/>
      <c r="AH13" s="476">
        <v>6415</v>
      </c>
      <c r="AI13" s="477"/>
      <c r="AJ13" s="477"/>
      <c r="AK13" s="477"/>
      <c r="AL13" s="478"/>
      <c r="AM13" s="454" t="s">
        <v>76</v>
      </c>
      <c r="AN13" s="455"/>
      <c r="AO13" s="455"/>
      <c r="AP13" s="455"/>
      <c r="AQ13" s="455"/>
      <c r="AR13" s="455"/>
      <c r="AS13" s="455"/>
      <c r="AT13" s="456"/>
      <c r="AU13" s="457" t="s">
        <v>58</v>
      </c>
      <c r="AV13" s="458"/>
      <c r="AW13" s="458"/>
      <c r="AX13" s="458"/>
      <c r="AY13" s="459" t="s">
        <v>77</v>
      </c>
      <c r="AZ13" s="460"/>
      <c r="BA13" s="460"/>
      <c r="BB13" s="460"/>
      <c r="BC13" s="460"/>
      <c r="BD13" s="460"/>
      <c r="BE13" s="460"/>
      <c r="BF13" s="460"/>
      <c r="BG13" s="460"/>
      <c r="BH13" s="460"/>
      <c r="BI13" s="460"/>
      <c r="BJ13" s="460"/>
      <c r="BK13" s="460"/>
      <c r="BL13" s="460"/>
      <c r="BM13" s="461"/>
      <c r="BN13" s="425">
        <v>-917958</v>
      </c>
      <c r="BO13" s="426"/>
      <c r="BP13" s="426"/>
      <c r="BQ13" s="426"/>
      <c r="BR13" s="426"/>
      <c r="BS13" s="426"/>
      <c r="BT13" s="426"/>
      <c r="BU13" s="427"/>
      <c r="BV13" s="425">
        <v>-1186769</v>
      </c>
      <c r="BW13" s="426"/>
      <c r="BX13" s="426"/>
      <c r="BY13" s="426"/>
      <c r="BZ13" s="426"/>
      <c r="CA13" s="426"/>
      <c r="CB13" s="426"/>
      <c r="CC13" s="427"/>
      <c r="CD13" s="428" t="s">
        <v>78</v>
      </c>
      <c r="CE13" s="429"/>
      <c r="CF13" s="429"/>
      <c r="CG13" s="429"/>
      <c r="CH13" s="429"/>
      <c r="CI13" s="429"/>
      <c r="CJ13" s="429"/>
      <c r="CK13" s="429"/>
      <c r="CL13" s="429"/>
      <c r="CM13" s="429"/>
      <c r="CN13" s="429"/>
      <c r="CO13" s="429"/>
      <c r="CP13" s="429"/>
      <c r="CQ13" s="429"/>
      <c r="CR13" s="429"/>
      <c r="CS13" s="430"/>
      <c r="CT13" s="422">
        <v>9.8000000000000007</v>
      </c>
      <c r="CU13" s="423"/>
      <c r="CV13" s="423"/>
      <c r="CW13" s="423"/>
      <c r="CX13" s="423"/>
      <c r="CY13" s="423"/>
      <c r="CZ13" s="423"/>
      <c r="DA13" s="424"/>
      <c r="DB13" s="422">
        <v>9.8000000000000007</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79</v>
      </c>
      <c r="M14" s="507"/>
      <c r="N14" s="507"/>
      <c r="O14" s="507"/>
      <c r="P14" s="507"/>
      <c r="Q14" s="508"/>
      <c r="R14" s="509">
        <v>263573</v>
      </c>
      <c r="S14" s="510"/>
      <c r="T14" s="510"/>
      <c r="U14" s="510"/>
      <c r="V14" s="511"/>
      <c r="W14" s="415"/>
      <c r="X14" s="416"/>
      <c r="Y14" s="416"/>
      <c r="Z14" s="416"/>
      <c r="AA14" s="416"/>
      <c r="AB14" s="405"/>
      <c r="AC14" s="512">
        <v>4.5999999999999996</v>
      </c>
      <c r="AD14" s="513"/>
      <c r="AE14" s="513"/>
      <c r="AF14" s="513"/>
      <c r="AG14" s="514"/>
      <c r="AH14" s="512">
        <v>5.0999999999999996</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80</v>
      </c>
      <c r="CE14" s="521"/>
      <c r="CF14" s="521"/>
      <c r="CG14" s="521"/>
      <c r="CH14" s="521"/>
      <c r="CI14" s="521"/>
      <c r="CJ14" s="521"/>
      <c r="CK14" s="521"/>
      <c r="CL14" s="521"/>
      <c r="CM14" s="521"/>
      <c r="CN14" s="521"/>
      <c r="CO14" s="521"/>
      <c r="CP14" s="521"/>
      <c r="CQ14" s="521"/>
      <c r="CR14" s="521"/>
      <c r="CS14" s="522"/>
      <c r="CT14" s="523">
        <v>82.2</v>
      </c>
      <c r="CU14" s="524"/>
      <c r="CV14" s="524"/>
      <c r="CW14" s="524"/>
      <c r="CX14" s="524"/>
      <c r="CY14" s="524"/>
      <c r="CZ14" s="524"/>
      <c r="DA14" s="525"/>
      <c r="DB14" s="523">
        <v>89.4</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74</v>
      </c>
      <c r="N15" s="517"/>
      <c r="O15" s="517"/>
      <c r="P15" s="517"/>
      <c r="Q15" s="518"/>
      <c r="R15" s="509">
        <v>259223</v>
      </c>
      <c r="S15" s="510"/>
      <c r="T15" s="510"/>
      <c r="U15" s="510"/>
      <c r="V15" s="511"/>
      <c r="W15" s="441" t="s">
        <v>81</v>
      </c>
      <c r="X15" s="442"/>
      <c r="Y15" s="442"/>
      <c r="Z15" s="442"/>
      <c r="AA15" s="442"/>
      <c r="AB15" s="432"/>
      <c r="AC15" s="476">
        <v>28991</v>
      </c>
      <c r="AD15" s="477"/>
      <c r="AE15" s="477"/>
      <c r="AF15" s="477"/>
      <c r="AG15" s="519"/>
      <c r="AH15" s="476">
        <v>30764</v>
      </c>
      <c r="AI15" s="477"/>
      <c r="AJ15" s="477"/>
      <c r="AK15" s="477"/>
      <c r="AL15" s="478"/>
      <c r="AM15" s="454"/>
      <c r="AN15" s="455"/>
      <c r="AO15" s="455"/>
      <c r="AP15" s="455"/>
      <c r="AQ15" s="455"/>
      <c r="AR15" s="455"/>
      <c r="AS15" s="455"/>
      <c r="AT15" s="456"/>
      <c r="AU15" s="457"/>
      <c r="AV15" s="458"/>
      <c r="AW15" s="458"/>
      <c r="AX15" s="458"/>
      <c r="AY15" s="385" t="s">
        <v>82</v>
      </c>
      <c r="AZ15" s="386"/>
      <c r="BA15" s="386"/>
      <c r="BB15" s="386"/>
      <c r="BC15" s="386"/>
      <c r="BD15" s="386"/>
      <c r="BE15" s="386"/>
      <c r="BF15" s="386"/>
      <c r="BG15" s="386"/>
      <c r="BH15" s="386"/>
      <c r="BI15" s="386"/>
      <c r="BJ15" s="386"/>
      <c r="BK15" s="386"/>
      <c r="BL15" s="386"/>
      <c r="BM15" s="387"/>
      <c r="BN15" s="388">
        <v>29246793</v>
      </c>
      <c r="BO15" s="389"/>
      <c r="BP15" s="389"/>
      <c r="BQ15" s="389"/>
      <c r="BR15" s="389"/>
      <c r="BS15" s="389"/>
      <c r="BT15" s="389"/>
      <c r="BU15" s="390"/>
      <c r="BV15" s="388">
        <v>29285272</v>
      </c>
      <c r="BW15" s="389"/>
      <c r="BX15" s="389"/>
      <c r="BY15" s="389"/>
      <c r="BZ15" s="389"/>
      <c r="CA15" s="389"/>
      <c r="CB15" s="389"/>
      <c r="CC15" s="390"/>
      <c r="CD15" s="526" t="s">
        <v>83</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84</v>
      </c>
      <c r="M16" s="537"/>
      <c r="N16" s="537"/>
      <c r="O16" s="537"/>
      <c r="P16" s="537"/>
      <c r="Q16" s="538"/>
      <c r="R16" s="529" t="s">
        <v>85</v>
      </c>
      <c r="S16" s="530"/>
      <c r="T16" s="530"/>
      <c r="U16" s="530"/>
      <c r="V16" s="531"/>
      <c r="W16" s="415"/>
      <c r="X16" s="416"/>
      <c r="Y16" s="416"/>
      <c r="Z16" s="416"/>
      <c r="AA16" s="416"/>
      <c r="AB16" s="405"/>
      <c r="AC16" s="512">
        <v>24</v>
      </c>
      <c r="AD16" s="513"/>
      <c r="AE16" s="513"/>
      <c r="AF16" s="513"/>
      <c r="AG16" s="514"/>
      <c r="AH16" s="512">
        <v>24.5</v>
      </c>
      <c r="AI16" s="513"/>
      <c r="AJ16" s="513"/>
      <c r="AK16" s="513"/>
      <c r="AL16" s="515"/>
      <c r="AM16" s="454"/>
      <c r="AN16" s="455"/>
      <c r="AO16" s="455"/>
      <c r="AP16" s="455"/>
      <c r="AQ16" s="455"/>
      <c r="AR16" s="455"/>
      <c r="AS16" s="455"/>
      <c r="AT16" s="456"/>
      <c r="AU16" s="457"/>
      <c r="AV16" s="458"/>
      <c r="AW16" s="458"/>
      <c r="AX16" s="458"/>
      <c r="AY16" s="459" t="s">
        <v>86</v>
      </c>
      <c r="AZ16" s="460"/>
      <c r="BA16" s="460"/>
      <c r="BB16" s="460"/>
      <c r="BC16" s="460"/>
      <c r="BD16" s="460"/>
      <c r="BE16" s="460"/>
      <c r="BF16" s="460"/>
      <c r="BG16" s="460"/>
      <c r="BH16" s="460"/>
      <c r="BI16" s="460"/>
      <c r="BJ16" s="460"/>
      <c r="BK16" s="460"/>
      <c r="BL16" s="460"/>
      <c r="BM16" s="461"/>
      <c r="BN16" s="425">
        <v>53595596</v>
      </c>
      <c r="BO16" s="426"/>
      <c r="BP16" s="426"/>
      <c r="BQ16" s="426"/>
      <c r="BR16" s="426"/>
      <c r="BS16" s="426"/>
      <c r="BT16" s="426"/>
      <c r="BU16" s="427"/>
      <c r="BV16" s="425">
        <v>52779937</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87</v>
      </c>
      <c r="N17" s="533"/>
      <c r="O17" s="533"/>
      <c r="P17" s="533"/>
      <c r="Q17" s="534"/>
      <c r="R17" s="529" t="s">
        <v>88</v>
      </c>
      <c r="S17" s="530"/>
      <c r="T17" s="530"/>
      <c r="U17" s="530"/>
      <c r="V17" s="531"/>
      <c r="W17" s="441" t="s">
        <v>89</v>
      </c>
      <c r="X17" s="442"/>
      <c r="Y17" s="442"/>
      <c r="Z17" s="442"/>
      <c r="AA17" s="442"/>
      <c r="AB17" s="432"/>
      <c r="AC17" s="476">
        <v>86318</v>
      </c>
      <c r="AD17" s="477"/>
      <c r="AE17" s="477"/>
      <c r="AF17" s="477"/>
      <c r="AG17" s="519"/>
      <c r="AH17" s="476">
        <v>88270</v>
      </c>
      <c r="AI17" s="477"/>
      <c r="AJ17" s="477"/>
      <c r="AK17" s="477"/>
      <c r="AL17" s="478"/>
      <c r="AM17" s="454"/>
      <c r="AN17" s="455"/>
      <c r="AO17" s="455"/>
      <c r="AP17" s="455"/>
      <c r="AQ17" s="455"/>
      <c r="AR17" s="455"/>
      <c r="AS17" s="455"/>
      <c r="AT17" s="456"/>
      <c r="AU17" s="457"/>
      <c r="AV17" s="458"/>
      <c r="AW17" s="458"/>
      <c r="AX17" s="458"/>
      <c r="AY17" s="459" t="s">
        <v>90</v>
      </c>
      <c r="AZ17" s="460"/>
      <c r="BA17" s="460"/>
      <c r="BB17" s="460"/>
      <c r="BC17" s="460"/>
      <c r="BD17" s="460"/>
      <c r="BE17" s="460"/>
      <c r="BF17" s="460"/>
      <c r="BG17" s="460"/>
      <c r="BH17" s="460"/>
      <c r="BI17" s="460"/>
      <c r="BJ17" s="460"/>
      <c r="BK17" s="460"/>
      <c r="BL17" s="460"/>
      <c r="BM17" s="461"/>
      <c r="BN17" s="425">
        <v>37325861</v>
      </c>
      <c r="BO17" s="426"/>
      <c r="BP17" s="426"/>
      <c r="BQ17" s="426"/>
      <c r="BR17" s="426"/>
      <c r="BS17" s="426"/>
      <c r="BT17" s="426"/>
      <c r="BU17" s="427"/>
      <c r="BV17" s="425">
        <v>37324381</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91</v>
      </c>
      <c r="C18" s="468"/>
      <c r="D18" s="468"/>
      <c r="E18" s="540"/>
      <c r="F18" s="540"/>
      <c r="G18" s="540"/>
      <c r="H18" s="540"/>
      <c r="I18" s="540"/>
      <c r="J18" s="540"/>
      <c r="K18" s="540"/>
      <c r="L18" s="541">
        <v>716.1</v>
      </c>
      <c r="M18" s="541"/>
      <c r="N18" s="541"/>
      <c r="O18" s="541"/>
      <c r="P18" s="541"/>
      <c r="Q18" s="541"/>
      <c r="R18" s="542"/>
      <c r="S18" s="542"/>
      <c r="T18" s="542"/>
      <c r="U18" s="542"/>
      <c r="V18" s="543"/>
      <c r="W18" s="443"/>
      <c r="X18" s="444"/>
      <c r="Y18" s="444"/>
      <c r="Z18" s="444"/>
      <c r="AA18" s="444"/>
      <c r="AB18" s="435"/>
      <c r="AC18" s="544">
        <v>71.400000000000006</v>
      </c>
      <c r="AD18" s="545"/>
      <c r="AE18" s="545"/>
      <c r="AF18" s="545"/>
      <c r="AG18" s="546"/>
      <c r="AH18" s="544">
        <v>70.400000000000006</v>
      </c>
      <c r="AI18" s="545"/>
      <c r="AJ18" s="545"/>
      <c r="AK18" s="545"/>
      <c r="AL18" s="547"/>
      <c r="AM18" s="454"/>
      <c r="AN18" s="455"/>
      <c r="AO18" s="455"/>
      <c r="AP18" s="455"/>
      <c r="AQ18" s="455"/>
      <c r="AR18" s="455"/>
      <c r="AS18" s="455"/>
      <c r="AT18" s="456"/>
      <c r="AU18" s="457"/>
      <c r="AV18" s="458"/>
      <c r="AW18" s="458"/>
      <c r="AX18" s="458"/>
      <c r="AY18" s="459" t="s">
        <v>92</v>
      </c>
      <c r="AZ18" s="460"/>
      <c r="BA18" s="460"/>
      <c r="BB18" s="460"/>
      <c r="BC18" s="460"/>
      <c r="BD18" s="460"/>
      <c r="BE18" s="460"/>
      <c r="BF18" s="460"/>
      <c r="BG18" s="460"/>
      <c r="BH18" s="460"/>
      <c r="BI18" s="460"/>
      <c r="BJ18" s="460"/>
      <c r="BK18" s="460"/>
      <c r="BL18" s="460"/>
      <c r="BM18" s="461"/>
      <c r="BN18" s="425">
        <v>66645653</v>
      </c>
      <c r="BO18" s="426"/>
      <c r="BP18" s="426"/>
      <c r="BQ18" s="426"/>
      <c r="BR18" s="426"/>
      <c r="BS18" s="426"/>
      <c r="BT18" s="426"/>
      <c r="BU18" s="427"/>
      <c r="BV18" s="425">
        <v>66004497</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93</v>
      </c>
      <c r="C19" s="468"/>
      <c r="D19" s="468"/>
      <c r="E19" s="540"/>
      <c r="F19" s="540"/>
      <c r="G19" s="540"/>
      <c r="H19" s="540"/>
      <c r="I19" s="540"/>
      <c r="J19" s="540"/>
      <c r="K19" s="540"/>
      <c r="L19" s="548">
        <v>375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94</v>
      </c>
      <c r="AZ19" s="460"/>
      <c r="BA19" s="460"/>
      <c r="BB19" s="460"/>
      <c r="BC19" s="460"/>
      <c r="BD19" s="460"/>
      <c r="BE19" s="460"/>
      <c r="BF19" s="460"/>
      <c r="BG19" s="460"/>
      <c r="BH19" s="460"/>
      <c r="BI19" s="460"/>
      <c r="BJ19" s="460"/>
      <c r="BK19" s="460"/>
      <c r="BL19" s="460"/>
      <c r="BM19" s="461"/>
      <c r="BN19" s="425">
        <v>78217182</v>
      </c>
      <c r="BO19" s="426"/>
      <c r="BP19" s="426"/>
      <c r="BQ19" s="426"/>
      <c r="BR19" s="426"/>
      <c r="BS19" s="426"/>
      <c r="BT19" s="426"/>
      <c r="BU19" s="427"/>
      <c r="BV19" s="425">
        <v>78805509</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95</v>
      </c>
      <c r="C20" s="468"/>
      <c r="D20" s="468"/>
      <c r="E20" s="540"/>
      <c r="F20" s="540"/>
      <c r="G20" s="540"/>
      <c r="H20" s="540"/>
      <c r="I20" s="540"/>
      <c r="J20" s="540"/>
      <c r="K20" s="540"/>
      <c r="L20" s="548">
        <v>116298</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97</v>
      </c>
      <c r="C22" s="563"/>
      <c r="D22" s="564"/>
      <c r="E22" s="437" t="s">
        <v>26</v>
      </c>
      <c r="F22" s="442"/>
      <c r="G22" s="442"/>
      <c r="H22" s="442"/>
      <c r="I22" s="442"/>
      <c r="J22" s="442"/>
      <c r="K22" s="432"/>
      <c r="L22" s="437" t="s">
        <v>98</v>
      </c>
      <c r="M22" s="442"/>
      <c r="N22" s="442"/>
      <c r="O22" s="442"/>
      <c r="P22" s="432"/>
      <c r="Q22" s="571" t="s">
        <v>99</v>
      </c>
      <c r="R22" s="572"/>
      <c r="S22" s="572"/>
      <c r="T22" s="572"/>
      <c r="U22" s="572"/>
      <c r="V22" s="573"/>
      <c r="W22" s="577" t="s">
        <v>100</v>
      </c>
      <c r="X22" s="563"/>
      <c r="Y22" s="564"/>
      <c r="Z22" s="437" t="s">
        <v>26</v>
      </c>
      <c r="AA22" s="442"/>
      <c r="AB22" s="442"/>
      <c r="AC22" s="442"/>
      <c r="AD22" s="442"/>
      <c r="AE22" s="442"/>
      <c r="AF22" s="442"/>
      <c r="AG22" s="432"/>
      <c r="AH22" s="588" t="s">
        <v>101</v>
      </c>
      <c r="AI22" s="442"/>
      <c r="AJ22" s="442"/>
      <c r="AK22" s="442"/>
      <c r="AL22" s="432"/>
      <c r="AM22" s="588" t="s">
        <v>102</v>
      </c>
      <c r="AN22" s="589"/>
      <c r="AO22" s="589"/>
      <c r="AP22" s="589"/>
      <c r="AQ22" s="589"/>
      <c r="AR22" s="590"/>
      <c r="AS22" s="571" t="s">
        <v>99</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103</v>
      </c>
      <c r="AZ23" s="386"/>
      <c r="BA23" s="386"/>
      <c r="BB23" s="386"/>
      <c r="BC23" s="386"/>
      <c r="BD23" s="386"/>
      <c r="BE23" s="386"/>
      <c r="BF23" s="386"/>
      <c r="BG23" s="386"/>
      <c r="BH23" s="386"/>
      <c r="BI23" s="386"/>
      <c r="BJ23" s="386"/>
      <c r="BK23" s="386"/>
      <c r="BL23" s="386"/>
      <c r="BM23" s="387"/>
      <c r="BN23" s="425">
        <v>147003465</v>
      </c>
      <c r="BO23" s="426"/>
      <c r="BP23" s="426"/>
      <c r="BQ23" s="426"/>
      <c r="BR23" s="426"/>
      <c r="BS23" s="426"/>
      <c r="BT23" s="426"/>
      <c r="BU23" s="427"/>
      <c r="BV23" s="425">
        <v>150919881</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104</v>
      </c>
      <c r="F24" s="455"/>
      <c r="G24" s="455"/>
      <c r="H24" s="455"/>
      <c r="I24" s="455"/>
      <c r="J24" s="455"/>
      <c r="K24" s="456"/>
      <c r="L24" s="476">
        <v>1</v>
      </c>
      <c r="M24" s="477"/>
      <c r="N24" s="477"/>
      <c r="O24" s="477"/>
      <c r="P24" s="519"/>
      <c r="Q24" s="476">
        <v>10600</v>
      </c>
      <c r="R24" s="477"/>
      <c r="S24" s="477"/>
      <c r="T24" s="477"/>
      <c r="U24" s="477"/>
      <c r="V24" s="519"/>
      <c r="W24" s="578"/>
      <c r="X24" s="566"/>
      <c r="Y24" s="567"/>
      <c r="Z24" s="475" t="s">
        <v>105</v>
      </c>
      <c r="AA24" s="455"/>
      <c r="AB24" s="455"/>
      <c r="AC24" s="455"/>
      <c r="AD24" s="455"/>
      <c r="AE24" s="455"/>
      <c r="AF24" s="455"/>
      <c r="AG24" s="456"/>
      <c r="AH24" s="476">
        <v>2109</v>
      </c>
      <c r="AI24" s="477"/>
      <c r="AJ24" s="477"/>
      <c r="AK24" s="477"/>
      <c r="AL24" s="519"/>
      <c r="AM24" s="476">
        <v>6757236</v>
      </c>
      <c r="AN24" s="477"/>
      <c r="AO24" s="477"/>
      <c r="AP24" s="477"/>
      <c r="AQ24" s="477"/>
      <c r="AR24" s="519"/>
      <c r="AS24" s="476">
        <v>3204</v>
      </c>
      <c r="AT24" s="477"/>
      <c r="AU24" s="477"/>
      <c r="AV24" s="477"/>
      <c r="AW24" s="477"/>
      <c r="AX24" s="478"/>
      <c r="AY24" s="596" t="s">
        <v>106</v>
      </c>
      <c r="AZ24" s="597"/>
      <c r="BA24" s="597"/>
      <c r="BB24" s="597"/>
      <c r="BC24" s="597"/>
      <c r="BD24" s="597"/>
      <c r="BE24" s="597"/>
      <c r="BF24" s="597"/>
      <c r="BG24" s="597"/>
      <c r="BH24" s="597"/>
      <c r="BI24" s="597"/>
      <c r="BJ24" s="597"/>
      <c r="BK24" s="597"/>
      <c r="BL24" s="597"/>
      <c r="BM24" s="598"/>
      <c r="BN24" s="425">
        <v>119327368</v>
      </c>
      <c r="BO24" s="426"/>
      <c r="BP24" s="426"/>
      <c r="BQ24" s="426"/>
      <c r="BR24" s="426"/>
      <c r="BS24" s="426"/>
      <c r="BT24" s="426"/>
      <c r="BU24" s="427"/>
      <c r="BV24" s="425">
        <v>120155871</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107</v>
      </c>
      <c r="F25" s="455"/>
      <c r="G25" s="455"/>
      <c r="H25" s="455"/>
      <c r="I25" s="455"/>
      <c r="J25" s="455"/>
      <c r="K25" s="456"/>
      <c r="L25" s="476">
        <v>2</v>
      </c>
      <c r="M25" s="477"/>
      <c r="N25" s="477"/>
      <c r="O25" s="477"/>
      <c r="P25" s="519"/>
      <c r="Q25" s="476">
        <v>8600</v>
      </c>
      <c r="R25" s="477"/>
      <c r="S25" s="477"/>
      <c r="T25" s="477"/>
      <c r="U25" s="477"/>
      <c r="V25" s="519"/>
      <c r="W25" s="578"/>
      <c r="X25" s="566"/>
      <c r="Y25" s="567"/>
      <c r="Z25" s="475" t="s">
        <v>108</v>
      </c>
      <c r="AA25" s="455"/>
      <c r="AB25" s="455"/>
      <c r="AC25" s="455"/>
      <c r="AD25" s="455"/>
      <c r="AE25" s="455"/>
      <c r="AF25" s="455"/>
      <c r="AG25" s="456"/>
      <c r="AH25" s="476">
        <v>316</v>
      </c>
      <c r="AI25" s="477"/>
      <c r="AJ25" s="477"/>
      <c r="AK25" s="477"/>
      <c r="AL25" s="519"/>
      <c r="AM25" s="476">
        <v>930304</v>
      </c>
      <c r="AN25" s="477"/>
      <c r="AO25" s="477"/>
      <c r="AP25" s="477"/>
      <c r="AQ25" s="477"/>
      <c r="AR25" s="519"/>
      <c r="AS25" s="476">
        <v>2944</v>
      </c>
      <c r="AT25" s="477"/>
      <c r="AU25" s="477"/>
      <c r="AV25" s="477"/>
      <c r="AW25" s="477"/>
      <c r="AX25" s="478"/>
      <c r="AY25" s="385" t="s">
        <v>109</v>
      </c>
      <c r="AZ25" s="386"/>
      <c r="BA25" s="386"/>
      <c r="BB25" s="386"/>
      <c r="BC25" s="386"/>
      <c r="BD25" s="386"/>
      <c r="BE25" s="386"/>
      <c r="BF25" s="386"/>
      <c r="BG25" s="386"/>
      <c r="BH25" s="386"/>
      <c r="BI25" s="386"/>
      <c r="BJ25" s="386"/>
      <c r="BK25" s="386"/>
      <c r="BL25" s="386"/>
      <c r="BM25" s="387"/>
      <c r="BN25" s="388">
        <v>10195088</v>
      </c>
      <c r="BO25" s="389"/>
      <c r="BP25" s="389"/>
      <c r="BQ25" s="389"/>
      <c r="BR25" s="389"/>
      <c r="BS25" s="389"/>
      <c r="BT25" s="389"/>
      <c r="BU25" s="390"/>
      <c r="BV25" s="388">
        <v>13790305</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110</v>
      </c>
      <c r="F26" s="455"/>
      <c r="G26" s="455"/>
      <c r="H26" s="455"/>
      <c r="I26" s="455"/>
      <c r="J26" s="455"/>
      <c r="K26" s="456"/>
      <c r="L26" s="476">
        <v>1</v>
      </c>
      <c r="M26" s="477"/>
      <c r="N26" s="477"/>
      <c r="O26" s="477"/>
      <c r="P26" s="519"/>
      <c r="Q26" s="476">
        <v>7250</v>
      </c>
      <c r="R26" s="477"/>
      <c r="S26" s="477"/>
      <c r="T26" s="477"/>
      <c r="U26" s="477"/>
      <c r="V26" s="519"/>
      <c r="W26" s="578"/>
      <c r="X26" s="566"/>
      <c r="Y26" s="567"/>
      <c r="Z26" s="475" t="s">
        <v>111</v>
      </c>
      <c r="AA26" s="602"/>
      <c r="AB26" s="602"/>
      <c r="AC26" s="602"/>
      <c r="AD26" s="602"/>
      <c r="AE26" s="602"/>
      <c r="AF26" s="602"/>
      <c r="AG26" s="603"/>
      <c r="AH26" s="476">
        <v>227</v>
      </c>
      <c r="AI26" s="477"/>
      <c r="AJ26" s="477"/>
      <c r="AK26" s="477"/>
      <c r="AL26" s="519"/>
      <c r="AM26" s="476">
        <v>775205</v>
      </c>
      <c r="AN26" s="477"/>
      <c r="AO26" s="477"/>
      <c r="AP26" s="477"/>
      <c r="AQ26" s="477"/>
      <c r="AR26" s="519"/>
      <c r="AS26" s="476">
        <v>3415</v>
      </c>
      <c r="AT26" s="477"/>
      <c r="AU26" s="477"/>
      <c r="AV26" s="477"/>
      <c r="AW26" s="477"/>
      <c r="AX26" s="478"/>
      <c r="AY26" s="428" t="s">
        <v>112</v>
      </c>
      <c r="AZ26" s="429"/>
      <c r="BA26" s="429"/>
      <c r="BB26" s="429"/>
      <c r="BC26" s="429"/>
      <c r="BD26" s="429"/>
      <c r="BE26" s="429"/>
      <c r="BF26" s="429"/>
      <c r="BG26" s="429"/>
      <c r="BH26" s="429"/>
      <c r="BI26" s="429"/>
      <c r="BJ26" s="429"/>
      <c r="BK26" s="429"/>
      <c r="BL26" s="429"/>
      <c r="BM26" s="430"/>
      <c r="BN26" s="425">
        <v>700000</v>
      </c>
      <c r="BO26" s="426"/>
      <c r="BP26" s="426"/>
      <c r="BQ26" s="426"/>
      <c r="BR26" s="426"/>
      <c r="BS26" s="426"/>
      <c r="BT26" s="426"/>
      <c r="BU26" s="427"/>
      <c r="BV26" s="425">
        <v>1750000</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113</v>
      </c>
      <c r="F27" s="455"/>
      <c r="G27" s="455"/>
      <c r="H27" s="455"/>
      <c r="I27" s="455"/>
      <c r="J27" s="455"/>
      <c r="K27" s="456"/>
      <c r="L27" s="476">
        <v>1</v>
      </c>
      <c r="M27" s="477"/>
      <c r="N27" s="477"/>
      <c r="O27" s="477"/>
      <c r="P27" s="519"/>
      <c r="Q27" s="476">
        <v>6550</v>
      </c>
      <c r="R27" s="477"/>
      <c r="S27" s="477"/>
      <c r="T27" s="477"/>
      <c r="U27" s="477"/>
      <c r="V27" s="519"/>
      <c r="W27" s="578"/>
      <c r="X27" s="566"/>
      <c r="Y27" s="567"/>
      <c r="Z27" s="475" t="s">
        <v>114</v>
      </c>
      <c r="AA27" s="455"/>
      <c r="AB27" s="455"/>
      <c r="AC27" s="455"/>
      <c r="AD27" s="455"/>
      <c r="AE27" s="455"/>
      <c r="AF27" s="455"/>
      <c r="AG27" s="456"/>
      <c r="AH27" s="476">
        <v>72</v>
      </c>
      <c r="AI27" s="477"/>
      <c r="AJ27" s="477"/>
      <c r="AK27" s="477"/>
      <c r="AL27" s="519"/>
      <c r="AM27" s="476">
        <v>266340</v>
      </c>
      <c r="AN27" s="477"/>
      <c r="AO27" s="477"/>
      <c r="AP27" s="477"/>
      <c r="AQ27" s="477"/>
      <c r="AR27" s="519"/>
      <c r="AS27" s="476">
        <v>3699</v>
      </c>
      <c r="AT27" s="477"/>
      <c r="AU27" s="477"/>
      <c r="AV27" s="477"/>
      <c r="AW27" s="477"/>
      <c r="AX27" s="478"/>
      <c r="AY27" s="520" t="s">
        <v>115</v>
      </c>
      <c r="AZ27" s="521"/>
      <c r="BA27" s="521"/>
      <c r="BB27" s="521"/>
      <c r="BC27" s="521"/>
      <c r="BD27" s="521"/>
      <c r="BE27" s="521"/>
      <c r="BF27" s="521"/>
      <c r="BG27" s="521"/>
      <c r="BH27" s="521"/>
      <c r="BI27" s="521"/>
      <c r="BJ27" s="521"/>
      <c r="BK27" s="521"/>
      <c r="BL27" s="521"/>
      <c r="BM27" s="522"/>
      <c r="BN27" s="599">
        <v>5800026</v>
      </c>
      <c r="BO27" s="600"/>
      <c r="BP27" s="600"/>
      <c r="BQ27" s="600"/>
      <c r="BR27" s="600"/>
      <c r="BS27" s="600"/>
      <c r="BT27" s="600"/>
      <c r="BU27" s="601"/>
      <c r="BV27" s="599">
        <v>5800026</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116</v>
      </c>
      <c r="F28" s="455"/>
      <c r="G28" s="455"/>
      <c r="H28" s="455"/>
      <c r="I28" s="455"/>
      <c r="J28" s="455"/>
      <c r="K28" s="456"/>
      <c r="L28" s="476">
        <v>1</v>
      </c>
      <c r="M28" s="477"/>
      <c r="N28" s="477"/>
      <c r="O28" s="477"/>
      <c r="P28" s="519"/>
      <c r="Q28" s="476">
        <v>5900</v>
      </c>
      <c r="R28" s="477"/>
      <c r="S28" s="477"/>
      <c r="T28" s="477"/>
      <c r="U28" s="477"/>
      <c r="V28" s="519"/>
      <c r="W28" s="578"/>
      <c r="X28" s="566"/>
      <c r="Y28" s="567"/>
      <c r="Z28" s="475" t="s">
        <v>117</v>
      </c>
      <c r="AA28" s="455"/>
      <c r="AB28" s="455"/>
      <c r="AC28" s="455"/>
      <c r="AD28" s="455"/>
      <c r="AE28" s="455"/>
      <c r="AF28" s="455"/>
      <c r="AG28" s="456"/>
      <c r="AH28" s="476" t="s">
        <v>66</v>
      </c>
      <c r="AI28" s="477"/>
      <c r="AJ28" s="477"/>
      <c r="AK28" s="477"/>
      <c r="AL28" s="519"/>
      <c r="AM28" s="476" t="s">
        <v>66</v>
      </c>
      <c r="AN28" s="477"/>
      <c r="AO28" s="477"/>
      <c r="AP28" s="477"/>
      <c r="AQ28" s="477"/>
      <c r="AR28" s="519"/>
      <c r="AS28" s="476" t="s">
        <v>66</v>
      </c>
      <c r="AT28" s="477"/>
      <c r="AU28" s="477"/>
      <c r="AV28" s="477"/>
      <c r="AW28" s="477"/>
      <c r="AX28" s="478"/>
      <c r="AY28" s="604" t="s">
        <v>118</v>
      </c>
      <c r="AZ28" s="605"/>
      <c r="BA28" s="605"/>
      <c r="BB28" s="606"/>
      <c r="BC28" s="385" t="s">
        <v>119</v>
      </c>
      <c r="BD28" s="386"/>
      <c r="BE28" s="386"/>
      <c r="BF28" s="386"/>
      <c r="BG28" s="386"/>
      <c r="BH28" s="386"/>
      <c r="BI28" s="386"/>
      <c r="BJ28" s="386"/>
      <c r="BK28" s="386"/>
      <c r="BL28" s="386"/>
      <c r="BM28" s="387"/>
      <c r="BN28" s="388">
        <v>6178423</v>
      </c>
      <c r="BO28" s="389"/>
      <c r="BP28" s="389"/>
      <c r="BQ28" s="389"/>
      <c r="BR28" s="389"/>
      <c r="BS28" s="389"/>
      <c r="BT28" s="389"/>
      <c r="BU28" s="390"/>
      <c r="BV28" s="388">
        <v>6870316</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120</v>
      </c>
      <c r="F29" s="455"/>
      <c r="G29" s="455"/>
      <c r="H29" s="455"/>
      <c r="I29" s="455"/>
      <c r="J29" s="455"/>
      <c r="K29" s="456"/>
      <c r="L29" s="476">
        <v>32</v>
      </c>
      <c r="M29" s="477"/>
      <c r="N29" s="477"/>
      <c r="O29" s="477"/>
      <c r="P29" s="519"/>
      <c r="Q29" s="476">
        <v>5450</v>
      </c>
      <c r="R29" s="477"/>
      <c r="S29" s="477"/>
      <c r="T29" s="477"/>
      <c r="U29" s="477"/>
      <c r="V29" s="519"/>
      <c r="W29" s="579"/>
      <c r="X29" s="580"/>
      <c r="Y29" s="581"/>
      <c r="Z29" s="475" t="s">
        <v>121</v>
      </c>
      <c r="AA29" s="455"/>
      <c r="AB29" s="455"/>
      <c r="AC29" s="455"/>
      <c r="AD29" s="455"/>
      <c r="AE29" s="455"/>
      <c r="AF29" s="455"/>
      <c r="AG29" s="456"/>
      <c r="AH29" s="476">
        <v>2181</v>
      </c>
      <c r="AI29" s="477"/>
      <c r="AJ29" s="477"/>
      <c r="AK29" s="477"/>
      <c r="AL29" s="519"/>
      <c r="AM29" s="476">
        <v>7023576</v>
      </c>
      <c r="AN29" s="477"/>
      <c r="AO29" s="477"/>
      <c r="AP29" s="477"/>
      <c r="AQ29" s="477"/>
      <c r="AR29" s="519"/>
      <c r="AS29" s="476">
        <v>3220</v>
      </c>
      <c r="AT29" s="477"/>
      <c r="AU29" s="477"/>
      <c r="AV29" s="477"/>
      <c r="AW29" s="477"/>
      <c r="AX29" s="478"/>
      <c r="AY29" s="607"/>
      <c r="AZ29" s="608"/>
      <c r="BA29" s="608"/>
      <c r="BB29" s="609"/>
      <c r="BC29" s="459" t="s">
        <v>122</v>
      </c>
      <c r="BD29" s="460"/>
      <c r="BE29" s="460"/>
      <c r="BF29" s="460"/>
      <c r="BG29" s="460"/>
      <c r="BH29" s="460"/>
      <c r="BI29" s="460"/>
      <c r="BJ29" s="460"/>
      <c r="BK29" s="460"/>
      <c r="BL29" s="460"/>
      <c r="BM29" s="461"/>
      <c r="BN29" s="425">
        <v>5932</v>
      </c>
      <c r="BO29" s="426"/>
      <c r="BP29" s="426"/>
      <c r="BQ29" s="426"/>
      <c r="BR29" s="426"/>
      <c r="BS29" s="426"/>
      <c r="BT29" s="426"/>
      <c r="BU29" s="427"/>
      <c r="BV29" s="425">
        <v>5927</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123</v>
      </c>
      <c r="X30" s="586"/>
      <c r="Y30" s="586"/>
      <c r="Z30" s="586"/>
      <c r="AA30" s="586"/>
      <c r="AB30" s="586"/>
      <c r="AC30" s="586"/>
      <c r="AD30" s="586"/>
      <c r="AE30" s="586"/>
      <c r="AF30" s="586"/>
      <c r="AG30" s="587"/>
      <c r="AH30" s="544">
        <v>100.2</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124</v>
      </c>
      <c r="BD30" s="597"/>
      <c r="BE30" s="597"/>
      <c r="BF30" s="597"/>
      <c r="BG30" s="597"/>
      <c r="BH30" s="597"/>
      <c r="BI30" s="597"/>
      <c r="BJ30" s="597"/>
      <c r="BK30" s="597"/>
      <c r="BL30" s="597"/>
      <c r="BM30" s="598"/>
      <c r="BN30" s="599">
        <v>6481071</v>
      </c>
      <c r="BO30" s="600"/>
      <c r="BP30" s="600"/>
      <c r="BQ30" s="600"/>
      <c r="BR30" s="600"/>
      <c r="BS30" s="600"/>
      <c r="BT30" s="600"/>
      <c r="BU30" s="601"/>
      <c r="BV30" s="599">
        <v>7213610</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131</v>
      </c>
      <c r="D33" s="449"/>
      <c r="E33" s="414" t="s">
        <v>132</v>
      </c>
      <c r="F33" s="414"/>
      <c r="G33" s="414"/>
      <c r="H33" s="414"/>
      <c r="I33" s="414"/>
      <c r="J33" s="414"/>
      <c r="K33" s="414"/>
      <c r="L33" s="414"/>
      <c r="M33" s="414"/>
      <c r="N33" s="414"/>
      <c r="O33" s="414"/>
      <c r="P33" s="414"/>
      <c r="Q33" s="414"/>
      <c r="R33" s="414"/>
      <c r="S33" s="414"/>
      <c r="T33" s="71"/>
      <c r="U33" s="449" t="s">
        <v>131</v>
      </c>
      <c r="V33" s="449"/>
      <c r="W33" s="414" t="s">
        <v>132</v>
      </c>
      <c r="X33" s="414"/>
      <c r="Y33" s="414"/>
      <c r="Z33" s="414"/>
      <c r="AA33" s="414"/>
      <c r="AB33" s="414"/>
      <c r="AC33" s="414"/>
      <c r="AD33" s="414"/>
      <c r="AE33" s="414"/>
      <c r="AF33" s="414"/>
      <c r="AG33" s="414"/>
      <c r="AH33" s="414"/>
      <c r="AI33" s="414"/>
      <c r="AJ33" s="414"/>
      <c r="AK33" s="414"/>
      <c r="AL33" s="71"/>
      <c r="AM33" s="449" t="s">
        <v>131</v>
      </c>
      <c r="AN33" s="449"/>
      <c r="AO33" s="414" t="s">
        <v>132</v>
      </c>
      <c r="AP33" s="414"/>
      <c r="AQ33" s="414"/>
      <c r="AR33" s="414"/>
      <c r="AS33" s="414"/>
      <c r="AT33" s="414"/>
      <c r="AU33" s="414"/>
      <c r="AV33" s="414"/>
      <c r="AW33" s="414"/>
      <c r="AX33" s="414"/>
      <c r="AY33" s="414"/>
      <c r="AZ33" s="414"/>
      <c r="BA33" s="414"/>
      <c r="BB33" s="414"/>
      <c r="BC33" s="414"/>
      <c r="BD33" s="72"/>
      <c r="BE33" s="414" t="s">
        <v>133</v>
      </c>
      <c r="BF33" s="414"/>
      <c r="BG33" s="414" t="s">
        <v>134</v>
      </c>
      <c r="BH33" s="414"/>
      <c r="BI33" s="414"/>
      <c r="BJ33" s="414"/>
      <c r="BK33" s="414"/>
      <c r="BL33" s="414"/>
      <c r="BM33" s="414"/>
      <c r="BN33" s="414"/>
      <c r="BO33" s="414"/>
      <c r="BP33" s="414"/>
      <c r="BQ33" s="414"/>
      <c r="BR33" s="414"/>
      <c r="BS33" s="414"/>
      <c r="BT33" s="414"/>
      <c r="BU33" s="414"/>
      <c r="BV33" s="72"/>
      <c r="BW33" s="449" t="s">
        <v>133</v>
      </c>
      <c r="BX33" s="449"/>
      <c r="BY33" s="414" t="s">
        <v>135</v>
      </c>
      <c r="BZ33" s="414"/>
      <c r="CA33" s="414"/>
      <c r="CB33" s="414"/>
      <c r="CC33" s="414"/>
      <c r="CD33" s="414"/>
      <c r="CE33" s="414"/>
      <c r="CF33" s="414"/>
      <c r="CG33" s="414"/>
      <c r="CH33" s="414"/>
      <c r="CI33" s="414"/>
      <c r="CJ33" s="414"/>
      <c r="CK33" s="414"/>
      <c r="CL33" s="414"/>
      <c r="CM33" s="414"/>
      <c r="CN33" s="71"/>
      <c r="CO33" s="449" t="s">
        <v>131</v>
      </c>
      <c r="CP33" s="449"/>
      <c r="CQ33" s="414" t="s">
        <v>136</v>
      </c>
      <c r="CR33" s="414"/>
      <c r="CS33" s="414"/>
      <c r="CT33" s="414"/>
      <c r="CU33" s="414"/>
      <c r="CV33" s="414"/>
      <c r="CW33" s="414"/>
      <c r="CX33" s="414"/>
      <c r="CY33" s="414"/>
      <c r="CZ33" s="414"/>
      <c r="DA33" s="414"/>
      <c r="DB33" s="414"/>
      <c r="DC33" s="414"/>
      <c r="DD33" s="414"/>
      <c r="DE33" s="414"/>
      <c r="DF33" s="71"/>
      <c r="DG33" s="613" t="s">
        <v>137</v>
      </c>
      <c r="DH33" s="613"/>
      <c r="DI33" s="73"/>
      <c r="DJ33" s="41"/>
      <c r="DK33" s="41"/>
      <c r="DL33" s="41"/>
      <c r="DM33" s="41"/>
      <c r="DN33" s="41"/>
      <c r="DO33" s="41"/>
    </row>
    <row r="34" spans="1:119" ht="32.25" customHeight="1" x14ac:dyDescent="0.15">
      <c r="A34" s="42"/>
      <c r="B34" s="68"/>
      <c r="C34" s="614">
        <f>IF(E34="","",1)</f>
        <v>1</v>
      </c>
      <c r="D34" s="614"/>
      <c r="E34" s="615" t="str">
        <f>IF('[1]各会計、関係団体の財政状況及び健全化判断比率'!B7="","",'[1]各会計、関係団体の財政状況及び健全化判断比率'!B7)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7</v>
      </c>
      <c r="V34" s="614"/>
      <c r="W34" s="615" t="str">
        <f>IF('[1]各会計、関係団体の財政状況及び健全化判断比率'!B28="","",'[1]各会計、関係団体の財政状況及び健全化判断比率'!B28)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11</v>
      </c>
      <c r="AN34" s="614"/>
      <c r="AO34" s="615" t="str">
        <f>IF('[1]各会計、関係団体の財政状況及び健全化判断比率'!B32="","",'[1]各会計、関係団体の財政状況及び健全化判断比率'!B32)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69"/>
      <c r="BE34" s="614">
        <f>IF(BG34="","",MAX(C34:D43,U34:V43,AM34:AN43)+1)</f>
        <v>16</v>
      </c>
      <c r="BF34" s="614"/>
      <c r="BG34" s="615" t="str">
        <f>IF('[1]各会計、関係団体の財政状況及び健全化判断比率'!B37="","",'[1]各会計、関係団体の財政状況及び健全化判断比率'!B37)</f>
        <v>渡船特別会計</v>
      </c>
      <c r="BH34" s="615"/>
      <c r="BI34" s="615"/>
      <c r="BJ34" s="615"/>
      <c r="BK34" s="615"/>
      <c r="BL34" s="615"/>
      <c r="BM34" s="615"/>
      <c r="BN34" s="615"/>
      <c r="BO34" s="615"/>
      <c r="BP34" s="615"/>
      <c r="BQ34" s="615"/>
      <c r="BR34" s="615"/>
      <c r="BS34" s="615"/>
      <c r="BT34" s="615"/>
      <c r="BU34" s="615"/>
      <c r="BV34" s="69"/>
      <c r="BW34" s="614">
        <f>IF(BY34="","",MAX(C34:D43,U34:V43,AM34:AN43,BE34:BF43)+1)</f>
        <v>22</v>
      </c>
      <c r="BX34" s="614"/>
      <c r="BY34" s="615" t="str">
        <f>IF('[1]各会計、関係団体の財政状況及び健全化判断比率'!B68="","",'[1]各会計、関係団体の財政状況及び健全化判断比率'!B68)</f>
        <v>山口県市町総合事務組合（一般会計）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26</v>
      </c>
      <c r="CP34" s="614"/>
      <c r="CQ34" s="615" t="str">
        <f>IF('[1]各会計、関係団体の財政状況及び健全化判断比率'!BS7="","",'[1]各会計、関係団体の財政状況及び健全化判断比率'!BS7)</f>
        <v>下関市公営施設管理公社</v>
      </c>
      <c r="CR34" s="615"/>
      <c r="CS34" s="615"/>
      <c r="CT34" s="615"/>
      <c r="CU34" s="615"/>
      <c r="CV34" s="615"/>
      <c r="CW34" s="615"/>
      <c r="CX34" s="615"/>
      <c r="CY34" s="615"/>
      <c r="CZ34" s="615"/>
      <c r="DA34" s="615"/>
      <c r="DB34" s="615"/>
      <c r="DC34" s="615"/>
      <c r="DD34" s="615"/>
      <c r="DE34" s="615"/>
      <c r="DF34" s="66"/>
      <c r="DG34" s="616" t="str">
        <f>IF('[1]各会計、関係団体の財政状況及び健全化判断比率'!BR7="","",'[1]各会計、関係団体の財政状況及び健全化判断比率'!BR7)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IF('[1]各会計、関係団体の財政状況及び健全化判断比率'!B8="","",'[1]各会計、関係団体の財政状況及び健全化判断比率'!B8)</f>
        <v>土地取得特別会計</v>
      </c>
      <c r="F35" s="615"/>
      <c r="G35" s="615"/>
      <c r="H35" s="615"/>
      <c r="I35" s="615"/>
      <c r="J35" s="615"/>
      <c r="K35" s="615"/>
      <c r="L35" s="615"/>
      <c r="M35" s="615"/>
      <c r="N35" s="615"/>
      <c r="O35" s="615"/>
      <c r="P35" s="615"/>
      <c r="Q35" s="615"/>
      <c r="R35" s="615"/>
      <c r="S35" s="615"/>
      <c r="T35" s="69"/>
      <c r="U35" s="614">
        <f>IF(W35="","",U34+1)</f>
        <v>8</v>
      </c>
      <c r="V35" s="614"/>
      <c r="W35" s="615" t="str">
        <f>IF('[1]各会計、関係団体の財政状況及び健全化判断比率'!B29="","",'[1]各会計、関係団体の財政状況及び健全化判断比率'!B29)</f>
        <v>介護保険特別会計介護保険事業勘定</v>
      </c>
      <c r="X35" s="615"/>
      <c r="Y35" s="615"/>
      <c r="Z35" s="615"/>
      <c r="AA35" s="615"/>
      <c r="AB35" s="615"/>
      <c r="AC35" s="615"/>
      <c r="AD35" s="615"/>
      <c r="AE35" s="615"/>
      <c r="AF35" s="615"/>
      <c r="AG35" s="615"/>
      <c r="AH35" s="615"/>
      <c r="AI35" s="615"/>
      <c r="AJ35" s="615"/>
      <c r="AK35" s="615"/>
      <c r="AL35" s="69"/>
      <c r="AM35" s="614">
        <f t="shared" ref="AM35:AM43" si="0">IF(AO35="","",AM34+1)</f>
        <v>12</v>
      </c>
      <c r="AN35" s="614"/>
      <c r="AO35" s="615" t="str">
        <f>IF('[1]各会計、関係団体の財政状況及び健全化判断比率'!B33="","",'[1]各会計、関係団体の財政状況及び健全化判断比率'!B33)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69"/>
      <c r="BE35" s="614">
        <f t="shared" ref="BE35:BE43" si="1">IF(BG35="","",BE34+1)</f>
        <v>17</v>
      </c>
      <c r="BF35" s="614"/>
      <c r="BG35" s="615" t="str">
        <f>IF('[1]各会計、関係団体の財政状況及び健全化判断比率'!B38="","",'[1]各会計、関係団体の財政状況及び健全化判断比率'!B38)</f>
        <v>市場特別会計</v>
      </c>
      <c r="BH35" s="615"/>
      <c r="BI35" s="615"/>
      <c r="BJ35" s="615"/>
      <c r="BK35" s="615"/>
      <c r="BL35" s="615"/>
      <c r="BM35" s="615"/>
      <c r="BN35" s="615"/>
      <c r="BO35" s="615"/>
      <c r="BP35" s="615"/>
      <c r="BQ35" s="615"/>
      <c r="BR35" s="615"/>
      <c r="BS35" s="615"/>
      <c r="BT35" s="615"/>
      <c r="BU35" s="615"/>
      <c r="BV35" s="69"/>
      <c r="BW35" s="614">
        <f t="shared" ref="BW35:BW43" si="2">IF(BY35="","",BW34+1)</f>
        <v>23</v>
      </c>
      <c r="BX35" s="614"/>
      <c r="BY35" s="615" t="str">
        <f>IF('[1]各会計、関係団体の財政状況及び健全化判断比率'!B69="","",'[1]各会計、関係団体の財政状況及び健全化判断比率'!B69)</f>
        <v>山口県市町総合事務組合（山口県自治会館管理特別会計）</v>
      </c>
      <c r="BZ35" s="615"/>
      <c r="CA35" s="615"/>
      <c r="CB35" s="615"/>
      <c r="CC35" s="615"/>
      <c r="CD35" s="615"/>
      <c r="CE35" s="615"/>
      <c r="CF35" s="615"/>
      <c r="CG35" s="615"/>
      <c r="CH35" s="615"/>
      <c r="CI35" s="615"/>
      <c r="CJ35" s="615"/>
      <c r="CK35" s="615"/>
      <c r="CL35" s="615"/>
      <c r="CM35" s="615"/>
      <c r="CN35" s="69"/>
      <c r="CO35" s="614">
        <f t="shared" ref="CO35:CO43" si="3">IF(CQ35="","",CO34+1)</f>
        <v>27</v>
      </c>
      <c r="CP35" s="614"/>
      <c r="CQ35" s="615" t="str">
        <f>IF('[1]各会計、関係団体の財政状況及び健全化判断比率'!BS8="","",'[1]各会計、関係団体の財政状況及び健全化判断比率'!BS8)</f>
        <v>下関市文化振興財団</v>
      </c>
      <c r="CR35" s="615"/>
      <c r="CS35" s="615"/>
      <c r="CT35" s="615"/>
      <c r="CU35" s="615"/>
      <c r="CV35" s="615"/>
      <c r="CW35" s="615"/>
      <c r="CX35" s="615"/>
      <c r="CY35" s="615"/>
      <c r="CZ35" s="615"/>
      <c r="DA35" s="615"/>
      <c r="DB35" s="615"/>
      <c r="DC35" s="615"/>
      <c r="DD35" s="615"/>
      <c r="DE35" s="615"/>
      <c r="DF35" s="66"/>
      <c r="DG35" s="616" t="str">
        <f>IF('[1]各会計、関係団体の財政状況及び健全化判断比率'!BR8="","",'[1]各会計、関係団体の財政状況及び健全化判断比率'!BR8)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IF('[1]各会計、関係団体の財政状況及び健全化判断比率'!B9="","",'[1]各会計、関係団体の財政状況及び健全化判断比率'!B9)</f>
        <v>母子父子寡婦福祉資金貸付事業特別会計</v>
      </c>
      <c r="F36" s="615"/>
      <c r="G36" s="615"/>
      <c r="H36" s="615"/>
      <c r="I36" s="615"/>
      <c r="J36" s="615"/>
      <c r="K36" s="615"/>
      <c r="L36" s="615"/>
      <c r="M36" s="615"/>
      <c r="N36" s="615"/>
      <c r="O36" s="615"/>
      <c r="P36" s="615"/>
      <c r="Q36" s="615"/>
      <c r="R36" s="615"/>
      <c r="S36" s="615"/>
      <c r="T36" s="69"/>
      <c r="U36" s="614">
        <f t="shared" ref="U36:U43" si="4">IF(W36="","",U35+1)</f>
        <v>9</v>
      </c>
      <c r="V36" s="614"/>
      <c r="W36" s="615" t="str">
        <f>IF('[1]各会計、関係団体の財政状況及び健全化判断比率'!B30="","",'[1]各会計、関係団体の財政状況及び健全化判断比率'!B30)</f>
        <v>介護保険特別会計介護サービス事業勘定</v>
      </c>
      <c r="X36" s="615"/>
      <c r="Y36" s="615"/>
      <c r="Z36" s="615"/>
      <c r="AA36" s="615"/>
      <c r="AB36" s="615"/>
      <c r="AC36" s="615"/>
      <c r="AD36" s="615"/>
      <c r="AE36" s="615"/>
      <c r="AF36" s="615"/>
      <c r="AG36" s="615"/>
      <c r="AH36" s="615"/>
      <c r="AI36" s="615"/>
      <c r="AJ36" s="615"/>
      <c r="AK36" s="615"/>
      <c r="AL36" s="69"/>
      <c r="AM36" s="614">
        <f t="shared" si="0"/>
        <v>13</v>
      </c>
      <c r="AN36" s="614"/>
      <c r="AO36" s="615" t="str">
        <f>IF('[1]各会計、関係団体の財政状況及び健全化判断比率'!B34="","",'[1]各会計、関係団体の財政状況及び健全化判断比率'!B34)</f>
        <v>公共下水道事業会計</v>
      </c>
      <c r="AP36" s="615"/>
      <c r="AQ36" s="615"/>
      <c r="AR36" s="615"/>
      <c r="AS36" s="615"/>
      <c r="AT36" s="615"/>
      <c r="AU36" s="615"/>
      <c r="AV36" s="615"/>
      <c r="AW36" s="615"/>
      <c r="AX36" s="615"/>
      <c r="AY36" s="615"/>
      <c r="AZ36" s="615"/>
      <c r="BA36" s="615"/>
      <c r="BB36" s="615"/>
      <c r="BC36" s="615"/>
      <c r="BD36" s="69"/>
      <c r="BE36" s="614">
        <f t="shared" si="1"/>
        <v>18</v>
      </c>
      <c r="BF36" s="614"/>
      <c r="BG36" s="615" t="str">
        <f>IF('[1]各会計、関係団体の財政状況及び健全化判断比率'!B39="","",'[1]各会計、関係団体の財政状況及び健全化判断比率'!B39)</f>
        <v>観光施設事業特別会計</v>
      </c>
      <c r="BH36" s="615"/>
      <c r="BI36" s="615"/>
      <c r="BJ36" s="615"/>
      <c r="BK36" s="615"/>
      <c r="BL36" s="615"/>
      <c r="BM36" s="615"/>
      <c r="BN36" s="615"/>
      <c r="BO36" s="615"/>
      <c r="BP36" s="615"/>
      <c r="BQ36" s="615"/>
      <c r="BR36" s="615"/>
      <c r="BS36" s="615"/>
      <c r="BT36" s="615"/>
      <c r="BU36" s="615"/>
      <c r="BV36" s="69"/>
      <c r="BW36" s="614">
        <f t="shared" si="2"/>
        <v>24</v>
      </c>
      <c r="BX36" s="614"/>
      <c r="BY36" s="615" t="str">
        <f>IF('[1]各会計、関係団体の財政状況及び健全化判断比率'!B70="","",'[1]各会計、関係団体の財政状況及び健全化判断比率'!B70)</f>
        <v>山口県後期高齢者医療広域連合（一般会計）</v>
      </c>
      <c r="BZ36" s="615"/>
      <c r="CA36" s="615"/>
      <c r="CB36" s="615"/>
      <c r="CC36" s="615"/>
      <c r="CD36" s="615"/>
      <c r="CE36" s="615"/>
      <c r="CF36" s="615"/>
      <c r="CG36" s="615"/>
      <c r="CH36" s="615"/>
      <c r="CI36" s="615"/>
      <c r="CJ36" s="615"/>
      <c r="CK36" s="615"/>
      <c r="CL36" s="615"/>
      <c r="CM36" s="615"/>
      <c r="CN36" s="69"/>
      <c r="CO36" s="614">
        <f t="shared" si="3"/>
        <v>28</v>
      </c>
      <c r="CP36" s="614"/>
      <c r="CQ36" s="615" t="str">
        <f>IF('[1]各会計、関係団体の財政状況及び健全化判断比率'!BS9="","",'[1]各会計、関係団体の財政状況及び健全化判断比率'!BS9)</f>
        <v>下関海洋少年団育成会</v>
      </c>
      <c r="CR36" s="615"/>
      <c r="CS36" s="615"/>
      <c r="CT36" s="615"/>
      <c r="CU36" s="615"/>
      <c r="CV36" s="615"/>
      <c r="CW36" s="615"/>
      <c r="CX36" s="615"/>
      <c r="CY36" s="615"/>
      <c r="CZ36" s="615"/>
      <c r="DA36" s="615"/>
      <c r="DB36" s="615"/>
      <c r="DC36" s="615"/>
      <c r="DD36" s="615"/>
      <c r="DE36" s="615"/>
      <c r="DF36" s="66"/>
      <c r="DG36" s="616" t="str">
        <f>IF('[1]各会計、関係団体の財政状況及び健全化判断比率'!BR9="","",'[1]各会計、関係団体の財政状況及び健全化判断比率'!BR9)</f>
        <v/>
      </c>
      <c r="DH36" s="616"/>
      <c r="DI36" s="73"/>
      <c r="DJ36" s="41"/>
      <c r="DK36" s="41"/>
      <c r="DL36" s="41"/>
      <c r="DM36" s="41"/>
      <c r="DN36" s="41"/>
      <c r="DO36" s="41"/>
    </row>
    <row r="37" spans="1:119" ht="32.25" customHeight="1" x14ac:dyDescent="0.15">
      <c r="A37" s="42"/>
      <c r="B37" s="68"/>
      <c r="C37" s="614">
        <f>IF(E37="","",C36+1)</f>
        <v>4</v>
      </c>
      <c r="D37" s="614"/>
      <c r="E37" s="615" t="str">
        <f>IF('[1]各会計、関係団体の財政状況及び健全化判断比率'!B10="","",'[1]各会計、関係団体の財政状況及び健全化判断比率'!B10)</f>
        <v>港湾特別会計</v>
      </c>
      <c r="F37" s="615"/>
      <c r="G37" s="615"/>
      <c r="H37" s="615"/>
      <c r="I37" s="615"/>
      <c r="J37" s="615"/>
      <c r="K37" s="615"/>
      <c r="L37" s="615"/>
      <c r="M37" s="615"/>
      <c r="N37" s="615"/>
      <c r="O37" s="615"/>
      <c r="P37" s="615"/>
      <c r="Q37" s="615"/>
      <c r="R37" s="615"/>
      <c r="S37" s="615"/>
      <c r="T37" s="69"/>
      <c r="U37" s="614">
        <f t="shared" si="4"/>
        <v>10</v>
      </c>
      <c r="V37" s="614"/>
      <c r="W37" s="615" t="str">
        <f>IF('[1]各会計、関係団体の財政状況及び健全化判断比率'!B31="","",'[1]各会計、関係団体の財政状況及び健全化判断比率'!B31)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69"/>
      <c r="AM37" s="614">
        <f t="shared" si="0"/>
        <v>14</v>
      </c>
      <c r="AN37" s="614"/>
      <c r="AO37" s="615" t="str">
        <f>IF('[1]各会計、関係団体の財政状況及び健全化判断比率'!B35="","",'[1]各会計、関係団体の財政状況及び健全化判断比率'!B35)</f>
        <v>病院事業会計</v>
      </c>
      <c r="AP37" s="615"/>
      <c r="AQ37" s="615"/>
      <c r="AR37" s="615"/>
      <c r="AS37" s="615"/>
      <c r="AT37" s="615"/>
      <c r="AU37" s="615"/>
      <c r="AV37" s="615"/>
      <c r="AW37" s="615"/>
      <c r="AX37" s="615"/>
      <c r="AY37" s="615"/>
      <c r="AZ37" s="615"/>
      <c r="BA37" s="615"/>
      <c r="BB37" s="615"/>
      <c r="BC37" s="615"/>
      <c r="BD37" s="69"/>
      <c r="BE37" s="614">
        <f t="shared" si="1"/>
        <v>19</v>
      </c>
      <c r="BF37" s="614"/>
      <c r="BG37" s="615" t="str">
        <f>IF('[1]各会計、関係団体の財政状況及び健全化判断比率'!B40="","",'[1]各会計、関係団体の財政状況及び健全化判断比率'!B40)</f>
        <v>漁業集落環境整備事業特別会計</v>
      </c>
      <c r="BH37" s="615"/>
      <c r="BI37" s="615"/>
      <c r="BJ37" s="615"/>
      <c r="BK37" s="615"/>
      <c r="BL37" s="615"/>
      <c r="BM37" s="615"/>
      <c r="BN37" s="615"/>
      <c r="BO37" s="615"/>
      <c r="BP37" s="615"/>
      <c r="BQ37" s="615"/>
      <c r="BR37" s="615"/>
      <c r="BS37" s="615"/>
      <c r="BT37" s="615"/>
      <c r="BU37" s="615"/>
      <c r="BV37" s="69"/>
      <c r="BW37" s="614">
        <f t="shared" si="2"/>
        <v>25</v>
      </c>
      <c r="BX37" s="614"/>
      <c r="BY37" s="615" t="str">
        <f>IF('[1]各会計、関係団体の財政状況及び健全化判断比率'!B71="","",'[1]各会計、関係団体の財政状況及び健全化判断比率'!B71)</f>
        <v>山口県後期高齢者医療広域連合（後期高齢者医療特別会計）</v>
      </c>
      <c r="BZ37" s="615"/>
      <c r="CA37" s="615"/>
      <c r="CB37" s="615"/>
      <c r="CC37" s="615"/>
      <c r="CD37" s="615"/>
      <c r="CE37" s="615"/>
      <c r="CF37" s="615"/>
      <c r="CG37" s="615"/>
      <c r="CH37" s="615"/>
      <c r="CI37" s="615"/>
      <c r="CJ37" s="615"/>
      <c r="CK37" s="615"/>
      <c r="CL37" s="615"/>
      <c r="CM37" s="615"/>
      <c r="CN37" s="69"/>
      <c r="CO37" s="614">
        <f t="shared" si="3"/>
        <v>29</v>
      </c>
      <c r="CP37" s="614"/>
      <c r="CQ37" s="615" t="str">
        <f>IF('[1]各会計、関係団体の財政状況及び健全化判断比率'!BS10="","",'[1]各会計、関係団体の財政状況及び健全化判断比率'!BS10)</f>
        <v>下関海洋科学アカデミー</v>
      </c>
      <c r="CR37" s="615"/>
      <c r="CS37" s="615"/>
      <c r="CT37" s="615"/>
      <c r="CU37" s="615"/>
      <c r="CV37" s="615"/>
      <c r="CW37" s="615"/>
      <c r="CX37" s="615"/>
      <c r="CY37" s="615"/>
      <c r="CZ37" s="615"/>
      <c r="DA37" s="615"/>
      <c r="DB37" s="615"/>
      <c r="DC37" s="615"/>
      <c r="DD37" s="615"/>
      <c r="DE37" s="615"/>
      <c r="DF37" s="66"/>
      <c r="DG37" s="616" t="str">
        <f>IF('[1]各会計、関係団体の財政状況及び健全化判断比率'!BR10="","",'[1]各会計、関係団体の財政状況及び健全化判断比率'!BR10)</f>
        <v/>
      </c>
      <c r="DH37" s="616"/>
      <c r="DI37" s="73"/>
      <c r="DJ37" s="41"/>
      <c r="DK37" s="41"/>
      <c r="DL37" s="41"/>
      <c r="DM37" s="41"/>
      <c r="DN37" s="41"/>
      <c r="DO37" s="41"/>
    </row>
    <row r="38" spans="1:119" ht="32.25" customHeight="1" x14ac:dyDescent="0.15">
      <c r="A38" s="42"/>
      <c r="B38" s="68"/>
      <c r="C38" s="614">
        <f t="shared" ref="C38:C43" si="5">IF(E38="","",C37+1)</f>
        <v>5</v>
      </c>
      <c r="D38" s="614"/>
      <c r="E38" s="615" t="str">
        <f>IF('[1]各会計、関係団体の財政状況及び健全化判断比率'!B11="","",'[1]各会計、関係団体の財政状況及び健全化判断比率'!B11)</f>
        <v>市立市民病院債管理特別会計</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f t="shared" si="0"/>
        <v>15</v>
      </c>
      <c r="AN38" s="614"/>
      <c r="AO38" s="615" t="str">
        <f>IF('[1]各会計、関係団体の財政状況及び健全化判断比率'!B36="","",'[1]各会計、関係団体の財政状況及び健全化判断比率'!B36)</f>
        <v>ボートレース事業会計</v>
      </c>
      <c r="AP38" s="615"/>
      <c r="AQ38" s="615"/>
      <c r="AR38" s="615"/>
      <c r="AS38" s="615"/>
      <c r="AT38" s="615"/>
      <c r="AU38" s="615"/>
      <c r="AV38" s="615"/>
      <c r="AW38" s="615"/>
      <c r="AX38" s="615"/>
      <c r="AY38" s="615"/>
      <c r="AZ38" s="615"/>
      <c r="BA38" s="615"/>
      <c r="BB38" s="615"/>
      <c r="BC38" s="615"/>
      <c r="BD38" s="69"/>
      <c r="BE38" s="614">
        <f t="shared" si="1"/>
        <v>20</v>
      </c>
      <c r="BF38" s="614"/>
      <c r="BG38" s="615" t="str">
        <f>IF('[1]各会計、関係団体の財政状況及び健全化判断比率'!B41="","",'[1]各会計、関係団体の財政状況及び健全化判断比率'!B41)</f>
        <v>農業集落排水事業特別会計</v>
      </c>
      <c r="BH38" s="615"/>
      <c r="BI38" s="615"/>
      <c r="BJ38" s="615"/>
      <c r="BK38" s="615"/>
      <c r="BL38" s="615"/>
      <c r="BM38" s="615"/>
      <c r="BN38" s="615"/>
      <c r="BO38" s="615"/>
      <c r="BP38" s="615"/>
      <c r="BQ38" s="615"/>
      <c r="BR38" s="615"/>
      <c r="BS38" s="615"/>
      <c r="BT38" s="615"/>
      <c r="BU38" s="615"/>
      <c r="BV38" s="69"/>
      <c r="BW38" s="614" t="str">
        <f t="shared" si="2"/>
        <v/>
      </c>
      <c r="BX38" s="614"/>
      <c r="BY38" s="615" t="str">
        <f>IF('[1]各会計、関係団体の財政状況及び健全化判断比率'!B72="","",'[1]各会計、関係団体の財政状況及び健全化判断比率'!B72)</f>
        <v/>
      </c>
      <c r="BZ38" s="615"/>
      <c r="CA38" s="615"/>
      <c r="CB38" s="615"/>
      <c r="CC38" s="615"/>
      <c r="CD38" s="615"/>
      <c r="CE38" s="615"/>
      <c r="CF38" s="615"/>
      <c r="CG38" s="615"/>
      <c r="CH38" s="615"/>
      <c r="CI38" s="615"/>
      <c r="CJ38" s="615"/>
      <c r="CK38" s="615"/>
      <c r="CL38" s="615"/>
      <c r="CM38" s="615"/>
      <c r="CN38" s="69"/>
      <c r="CO38" s="614">
        <f t="shared" si="3"/>
        <v>30</v>
      </c>
      <c r="CP38" s="614"/>
      <c r="CQ38" s="615" t="str">
        <f>IF('[1]各会計、関係団体の財政状況及び健全化判断比率'!BS11="","",'[1]各会計、関係団体の財政状況及び健全化判断比率'!BS11)</f>
        <v>菊川町まちづくり</v>
      </c>
      <c r="CR38" s="615"/>
      <c r="CS38" s="615"/>
      <c r="CT38" s="615"/>
      <c r="CU38" s="615"/>
      <c r="CV38" s="615"/>
      <c r="CW38" s="615"/>
      <c r="CX38" s="615"/>
      <c r="CY38" s="615"/>
      <c r="CZ38" s="615"/>
      <c r="DA38" s="615"/>
      <c r="DB38" s="615"/>
      <c r="DC38" s="615"/>
      <c r="DD38" s="615"/>
      <c r="DE38" s="615"/>
      <c r="DF38" s="66"/>
      <c r="DG38" s="616" t="str">
        <f>IF('[1]各会計、関係団体の財政状況及び健全化判断比率'!BR11="","",'[1]各会計、関係団体の財政状況及び健全化判断比率'!BR11)</f>
        <v/>
      </c>
      <c r="DH38" s="616"/>
      <c r="DI38" s="73"/>
      <c r="DJ38" s="41"/>
      <c r="DK38" s="41"/>
      <c r="DL38" s="41"/>
      <c r="DM38" s="41"/>
      <c r="DN38" s="41"/>
      <c r="DO38" s="41"/>
    </row>
    <row r="39" spans="1:119" ht="32.25" customHeight="1" x14ac:dyDescent="0.15">
      <c r="A39" s="42"/>
      <c r="B39" s="68"/>
      <c r="C39" s="614">
        <f t="shared" si="5"/>
        <v>6</v>
      </c>
      <c r="D39" s="614"/>
      <c r="E39" s="615" t="str">
        <f>IF('[1]各会計、関係団体の財政状況及び健全化判断比率'!B12="","",'[1]各会計、関係団体の財政状況及び健全化判断比率'!B12)</f>
        <v>公債管理特別会計</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f t="shared" si="1"/>
        <v>21</v>
      </c>
      <c r="BF39" s="614"/>
      <c r="BG39" s="615" t="str">
        <f>IF('[1]各会計、関係団体の財政状況及び健全化判断比率'!B42="","",'[1]各会計、関係団体の財政状況及び健全化判断比率'!B42)</f>
        <v>臨海土地造成事業特別会計</v>
      </c>
      <c r="BH39" s="615"/>
      <c r="BI39" s="615"/>
      <c r="BJ39" s="615"/>
      <c r="BK39" s="615"/>
      <c r="BL39" s="615"/>
      <c r="BM39" s="615"/>
      <c r="BN39" s="615"/>
      <c r="BO39" s="615"/>
      <c r="BP39" s="615"/>
      <c r="BQ39" s="615"/>
      <c r="BR39" s="615"/>
      <c r="BS39" s="615"/>
      <c r="BT39" s="615"/>
      <c r="BU39" s="615"/>
      <c r="BV39" s="69"/>
      <c r="BW39" s="614" t="str">
        <f t="shared" si="2"/>
        <v/>
      </c>
      <c r="BX39" s="614"/>
      <c r="BY39" s="615" t="str">
        <f>IF('[1]各会計、関係団体の財政状況及び健全化判断比率'!B73="","",'[1]各会計、関係団体の財政状況及び健全化判断比率'!B73)</f>
        <v/>
      </c>
      <c r="BZ39" s="615"/>
      <c r="CA39" s="615"/>
      <c r="CB39" s="615"/>
      <c r="CC39" s="615"/>
      <c r="CD39" s="615"/>
      <c r="CE39" s="615"/>
      <c r="CF39" s="615"/>
      <c r="CG39" s="615"/>
      <c r="CH39" s="615"/>
      <c r="CI39" s="615"/>
      <c r="CJ39" s="615"/>
      <c r="CK39" s="615"/>
      <c r="CL39" s="615"/>
      <c r="CM39" s="615"/>
      <c r="CN39" s="69"/>
      <c r="CO39" s="614">
        <f t="shared" si="3"/>
        <v>31</v>
      </c>
      <c r="CP39" s="614"/>
      <c r="CQ39" s="615" t="str">
        <f>IF('[1]各会計、関係団体の財政状況及び健全化判断比率'!BS12="","",'[1]各会計、関係団体の財政状況及び健全化判断比率'!BS12)</f>
        <v>豊田ふるさとセンター</v>
      </c>
      <c r="CR39" s="615"/>
      <c r="CS39" s="615"/>
      <c r="CT39" s="615"/>
      <c r="CU39" s="615"/>
      <c r="CV39" s="615"/>
      <c r="CW39" s="615"/>
      <c r="CX39" s="615"/>
      <c r="CY39" s="615"/>
      <c r="CZ39" s="615"/>
      <c r="DA39" s="615"/>
      <c r="DB39" s="615"/>
      <c r="DC39" s="615"/>
      <c r="DD39" s="615"/>
      <c r="DE39" s="615"/>
      <c r="DF39" s="66"/>
      <c r="DG39" s="616" t="str">
        <f>IF('[1]各会計、関係団体の財政状況及び健全化判断比率'!BR12="","",'[1]各会計、関係団体の財政状況及び健全化判断比率'!BR12)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IF('[1]各会計、関係団体の財政状況及び健全化判断比率'!B13="","",'[1]各会計、関係団体の財政状況及び健全化判断比率'!B13)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IF('[1]各会計、関係団体の財政状況及び健全化判断比率'!B74="","",'[1]各会計、関係団体の財政状況及び健全化判断比率'!B74)</f>
        <v/>
      </c>
      <c r="BZ40" s="615"/>
      <c r="CA40" s="615"/>
      <c r="CB40" s="615"/>
      <c r="CC40" s="615"/>
      <c r="CD40" s="615"/>
      <c r="CE40" s="615"/>
      <c r="CF40" s="615"/>
      <c r="CG40" s="615"/>
      <c r="CH40" s="615"/>
      <c r="CI40" s="615"/>
      <c r="CJ40" s="615"/>
      <c r="CK40" s="615"/>
      <c r="CL40" s="615"/>
      <c r="CM40" s="615"/>
      <c r="CN40" s="69"/>
      <c r="CO40" s="614">
        <f t="shared" si="3"/>
        <v>32</v>
      </c>
      <c r="CP40" s="614"/>
      <c r="CQ40" s="615" t="str">
        <f>IF('[1]各会計、関係団体の財政状況及び健全化判断比率'!BS13="","",'[1]各会計、関係団体の財政状況及び健全化判断比率'!BS13)</f>
        <v>豊田あぐりサービス</v>
      </c>
      <c r="CR40" s="615"/>
      <c r="CS40" s="615"/>
      <c r="CT40" s="615"/>
      <c r="CU40" s="615"/>
      <c r="CV40" s="615"/>
      <c r="CW40" s="615"/>
      <c r="CX40" s="615"/>
      <c r="CY40" s="615"/>
      <c r="CZ40" s="615"/>
      <c r="DA40" s="615"/>
      <c r="DB40" s="615"/>
      <c r="DC40" s="615"/>
      <c r="DD40" s="615"/>
      <c r="DE40" s="615"/>
      <c r="DF40" s="66"/>
      <c r="DG40" s="616" t="str">
        <f>IF('[1]各会計、関係団体の財政状況及び健全化判断比率'!BR13="","",'[1]各会計、関係団体の財政状況及び健全化判断比率'!BR13)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IF('[1]各会計、関係団体の財政状況及び健全化判断比率'!B14="","",'[1]各会計、関係団体の財政状況及び健全化判断比率'!B14)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IF('[1]各会計、関係団体の財政状況及び健全化判断比率'!B75="","",'[1]各会計、関係団体の財政状況及び健全化判断比率'!B75)</f>
        <v/>
      </c>
      <c r="BZ41" s="615"/>
      <c r="CA41" s="615"/>
      <c r="CB41" s="615"/>
      <c r="CC41" s="615"/>
      <c r="CD41" s="615"/>
      <c r="CE41" s="615"/>
      <c r="CF41" s="615"/>
      <c r="CG41" s="615"/>
      <c r="CH41" s="615"/>
      <c r="CI41" s="615"/>
      <c r="CJ41" s="615"/>
      <c r="CK41" s="615"/>
      <c r="CL41" s="615"/>
      <c r="CM41" s="615"/>
      <c r="CN41" s="69"/>
      <c r="CO41" s="614">
        <f t="shared" si="3"/>
        <v>33</v>
      </c>
      <c r="CP41" s="614"/>
      <c r="CQ41" s="615" t="str">
        <f>IF('[1]各会計、関係団体の財政状況及び健全化判断比率'!BS14="","",'[1]各会計、関係団体の財政状況及び健全化判断比率'!BS14)</f>
        <v>豊田湖畔公園管理財団</v>
      </c>
      <c r="CR41" s="615"/>
      <c r="CS41" s="615"/>
      <c r="CT41" s="615"/>
      <c r="CU41" s="615"/>
      <c r="CV41" s="615"/>
      <c r="CW41" s="615"/>
      <c r="CX41" s="615"/>
      <c r="CY41" s="615"/>
      <c r="CZ41" s="615"/>
      <c r="DA41" s="615"/>
      <c r="DB41" s="615"/>
      <c r="DC41" s="615"/>
      <c r="DD41" s="615"/>
      <c r="DE41" s="615"/>
      <c r="DF41" s="66"/>
      <c r="DG41" s="616" t="str">
        <f>IF('[1]各会計、関係団体の財政状況及び健全化判断比率'!BR14="","",'[1]各会計、関係団体の財政状況及び健全化判断比率'!BR14)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IF('[1]各会計、関係団体の財政状況及び健全化判断比率'!B15="","",'[1]各会計、関係団体の財政状況及び健全化判断比率'!B15)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IF('[1]各会計、関係団体の財政状況及び健全化判断比率'!B76="","",'[1]各会計、関係団体の財政状況及び健全化判断比率'!B76)</f>
        <v/>
      </c>
      <c r="BZ42" s="615"/>
      <c r="CA42" s="615"/>
      <c r="CB42" s="615"/>
      <c r="CC42" s="615"/>
      <c r="CD42" s="615"/>
      <c r="CE42" s="615"/>
      <c r="CF42" s="615"/>
      <c r="CG42" s="615"/>
      <c r="CH42" s="615"/>
      <c r="CI42" s="615"/>
      <c r="CJ42" s="615"/>
      <c r="CK42" s="615"/>
      <c r="CL42" s="615"/>
      <c r="CM42" s="615"/>
      <c r="CN42" s="69"/>
      <c r="CO42" s="614">
        <f t="shared" si="3"/>
        <v>34</v>
      </c>
      <c r="CP42" s="614"/>
      <c r="CQ42" s="615" t="str">
        <f>IF('[1]各会計、関係団体の財政状況及び健全化判断比率'!BS15="","",'[1]各会計、関係団体の財政状況及び健全化判断比率'!BS15)</f>
        <v>豊浦産業振興事業団</v>
      </c>
      <c r="CR42" s="615"/>
      <c r="CS42" s="615"/>
      <c r="CT42" s="615"/>
      <c r="CU42" s="615"/>
      <c r="CV42" s="615"/>
      <c r="CW42" s="615"/>
      <c r="CX42" s="615"/>
      <c r="CY42" s="615"/>
      <c r="CZ42" s="615"/>
      <c r="DA42" s="615"/>
      <c r="DB42" s="615"/>
      <c r="DC42" s="615"/>
      <c r="DD42" s="615"/>
      <c r="DE42" s="615"/>
      <c r="DF42" s="66"/>
      <c r="DG42" s="616" t="str">
        <f>IF('[1]各会計、関係団体の財政状況及び健全化判断比率'!BR15="","",'[1]各会計、関係団体の財政状況及び健全化判断比率'!BR15)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IF('[1]各会計、関係団体の財政状況及び健全化判断比率'!B16="","",'[1]各会計、関係団体の財政状況及び健全化判断比率'!B16)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IF('[1]各会計、関係団体の財政状況及び健全化判断比率'!B77="","",'[1]各会計、関係団体の財政状況及び健全化判断比率'!B77)</f>
        <v/>
      </c>
      <c r="BZ43" s="615"/>
      <c r="CA43" s="615"/>
      <c r="CB43" s="615"/>
      <c r="CC43" s="615"/>
      <c r="CD43" s="615"/>
      <c r="CE43" s="615"/>
      <c r="CF43" s="615"/>
      <c r="CG43" s="615"/>
      <c r="CH43" s="615"/>
      <c r="CI43" s="615"/>
      <c r="CJ43" s="615"/>
      <c r="CK43" s="615"/>
      <c r="CL43" s="615"/>
      <c r="CM43" s="615"/>
      <c r="CN43" s="69"/>
      <c r="CO43" s="614">
        <f t="shared" si="3"/>
        <v>35</v>
      </c>
      <c r="CP43" s="614"/>
      <c r="CQ43" s="615" t="str">
        <f>IF('[1]各会計、関係団体の財政状況及び健全化判断比率'!BS16="","",'[1]各会計、関係団体の財政状況及び健全化判断比率'!BS16)</f>
        <v>下関市水道サービス公社</v>
      </c>
      <c r="CR43" s="615"/>
      <c r="CS43" s="615"/>
      <c r="CT43" s="615"/>
      <c r="CU43" s="615"/>
      <c r="CV43" s="615"/>
      <c r="CW43" s="615"/>
      <c r="CX43" s="615"/>
      <c r="CY43" s="615"/>
      <c r="CZ43" s="615"/>
      <c r="DA43" s="615"/>
      <c r="DB43" s="615"/>
      <c r="DC43" s="615"/>
      <c r="DD43" s="615"/>
      <c r="DE43" s="615"/>
      <c r="DF43" s="66"/>
      <c r="DG43" s="616" t="str">
        <f>IF('[1]各会計、関係団体の財政状況及び健全化判断比率'!BR16="","",'[1]各会計、関係団体の財政状況及び健全化判断比率'!BR16)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VXN0u1U9k14q363BXVAKw6A8aTAls0xjVYozJDXLvTgioapE/XiKFiDWpiz513MKL1/CPEad8Q3QMnThRLqs7A==" saltValue="ZNILJ7CwNlJpa9AxGKJz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146</v>
      </c>
      <c r="DI1" s="618"/>
      <c r="DJ1" s="618"/>
      <c r="DK1" s="618"/>
      <c r="DL1" s="618"/>
      <c r="DM1" s="618"/>
      <c r="DN1" s="619"/>
      <c r="DO1" s="81"/>
      <c r="DP1" s="617" t="s">
        <v>147</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152</v>
      </c>
      <c r="S4" s="621"/>
      <c r="T4" s="621"/>
      <c r="U4" s="621"/>
      <c r="V4" s="621"/>
      <c r="W4" s="621"/>
      <c r="X4" s="621"/>
      <c r="Y4" s="622"/>
      <c r="Z4" s="620" t="s">
        <v>153</v>
      </c>
      <c r="AA4" s="621"/>
      <c r="AB4" s="621"/>
      <c r="AC4" s="622"/>
      <c r="AD4" s="620" t="s">
        <v>154</v>
      </c>
      <c r="AE4" s="621"/>
      <c r="AF4" s="621"/>
      <c r="AG4" s="621"/>
      <c r="AH4" s="621"/>
      <c r="AI4" s="621"/>
      <c r="AJ4" s="621"/>
      <c r="AK4" s="622"/>
      <c r="AL4" s="620" t="s">
        <v>153</v>
      </c>
      <c r="AM4" s="621"/>
      <c r="AN4" s="621"/>
      <c r="AO4" s="622"/>
      <c r="AP4" s="626" t="s">
        <v>155</v>
      </c>
      <c r="AQ4" s="626"/>
      <c r="AR4" s="626"/>
      <c r="AS4" s="626"/>
      <c r="AT4" s="626"/>
      <c r="AU4" s="626"/>
      <c r="AV4" s="626"/>
      <c r="AW4" s="626"/>
      <c r="AX4" s="626"/>
      <c r="AY4" s="626"/>
      <c r="AZ4" s="626"/>
      <c r="BA4" s="626"/>
      <c r="BB4" s="626"/>
      <c r="BC4" s="626"/>
      <c r="BD4" s="626"/>
      <c r="BE4" s="626"/>
      <c r="BF4" s="626"/>
      <c r="BG4" s="626" t="s">
        <v>156</v>
      </c>
      <c r="BH4" s="626"/>
      <c r="BI4" s="626"/>
      <c r="BJ4" s="626"/>
      <c r="BK4" s="626"/>
      <c r="BL4" s="626"/>
      <c r="BM4" s="626"/>
      <c r="BN4" s="626"/>
      <c r="BO4" s="626" t="s">
        <v>153</v>
      </c>
      <c r="BP4" s="626"/>
      <c r="BQ4" s="626"/>
      <c r="BR4" s="626"/>
      <c r="BS4" s="626" t="s">
        <v>157</v>
      </c>
      <c r="BT4" s="626"/>
      <c r="BU4" s="626"/>
      <c r="BV4" s="626"/>
      <c r="BW4" s="626"/>
      <c r="BX4" s="626"/>
      <c r="BY4" s="626"/>
      <c r="BZ4" s="626"/>
      <c r="CA4" s="626"/>
      <c r="CB4" s="626"/>
      <c r="CD4" s="623" t="s">
        <v>158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159</v>
      </c>
      <c r="C5" s="628"/>
      <c r="D5" s="628"/>
      <c r="E5" s="628"/>
      <c r="F5" s="628"/>
      <c r="G5" s="628"/>
      <c r="H5" s="628"/>
      <c r="I5" s="628"/>
      <c r="J5" s="628"/>
      <c r="K5" s="628"/>
      <c r="L5" s="628"/>
      <c r="M5" s="628"/>
      <c r="N5" s="628"/>
      <c r="O5" s="628"/>
      <c r="P5" s="628"/>
      <c r="Q5" s="629"/>
      <c r="R5" s="630">
        <v>33373175</v>
      </c>
      <c r="S5" s="631"/>
      <c r="T5" s="631"/>
      <c r="U5" s="631"/>
      <c r="V5" s="631"/>
      <c r="W5" s="631"/>
      <c r="X5" s="631"/>
      <c r="Y5" s="632"/>
      <c r="Z5" s="633">
        <v>27.3</v>
      </c>
      <c r="AA5" s="633"/>
      <c r="AB5" s="633"/>
      <c r="AC5" s="633"/>
      <c r="AD5" s="634">
        <v>31944185</v>
      </c>
      <c r="AE5" s="634"/>
      <c r="AF5" s="634"/>
      <c r="AG5" s="634"/>
      <c r="AH5" s="634"/>
      <c r="AI5" s="634"/>
      <c r="AJ5" s="634"/>
      <c r="AK5" s="634"/>
      <c r="AL5" s="635">
        <v>50.2</v>
      </c>
      <c r="AM5" s="636"/>
      <c r="AN5" s="636"/>
      <c r="AO5" s="637"/>
      <c r="AP5" s="627" t="s">
        <v>160</v>
      </c>
      <c r="AQ5" s="628"/>
      <c r="AR5" s="628"/>
      <c r="AS5" s="628"/>
      <c r="AT5" s="628"/>
      <c r="AU5" s="628"/>
      <c r="AV5" s="628"/>
      <c r="AW5" s="628"/>
      <c r="AX5" s="628"/>
      <c r="AY5" s="628"/>
      <c r="AZ5" s="628"/>
      <c r="BA5" s="628"/>
      <c r="BB5" s="628"/>
      <c r="BC5" s="628"/>
      <c r="BD5" s="628"/>
      <c r="BE5" s="628"/>
      <c r="BF5" s="629"/>
      <c r="BG5" s="641">
        <v>31914022</v>
      </c>
      <c r="BH5" s="642"/>
      <c r="BI5" s="642"/>
      <c r="BJ5" s="642"/>
      <c r="BK5" s="642"/>
      <c r="BL5" s="642"/>
      <c r="BM5" s="642"/>
      <c r="BN5" s="643"/>
      <c r="BO5" s="644">
        <v>95.6</v>
      </c>
      <c r="BP5" s="644"/>
      <c r="BQ5" s="644"/>
      <c r="BR5" s="644"/>
      <c r="BS5" s="645">
        <v>501849</v>
      </c>
      <c r="BT5" s="645"/>
      <c r="BU5" s="645"/>
      <c r="BV5" s="645"/>
      <c r="BW5" s="645"/>
      <c r="BX5" s="645"/>
      <c r="BY5" s="645"/>
      <c r="BZ5" s="645"/>
      <c r="CA5" s="645"/>
      <c r="CB5" s="649"/>
      <c r="CD5" s="623" t="s">
        <v>155</v>
      </c>
      <c r="CE5" s="624"/>
      <c r="CF5" s="624"/>
      <c r="CG5" s="624"/>
      <c r="CH5" s="624"/>
      <c r="CI5" s="624"/>
      <c r="CJ5" s="624"/>
      <c r="CK5" s="624"/>
      <c r="CL5" s="624"/>
      <c r="CM5" s="624"/>
      <c r="CN5" s="624"/>
      <c r="CO5" s="624"/>
      <c r="CP5" s="624"/>
      <c r="CQ5" s="625"/>
      <c r="CR5" s="623" t="s">
        <v>161</v>
      </c>
      <c r="CS5" s="624"/>
      <c r="CT5" s="624"/>
      <c r="CU5" s="624"/>
      <c r="CV5" s="624"/>
      <c r="CW5" s="624"/>
      <c r="CX5" s="624"/>
      <c r="CY5" s="625"/>
      <c r="CZ5" s="623" t="s">
        <v>153</v>
      </c>
      <c r="DA5" s="624"/>
      <c r="DB5" s="624"/>
      <c r="DC5" s="625"/>
      <c r="DD5" s="623" t="s">
        <v>162</v>
      </c>
      <c r="DE5" s="624"/>
      <c r="DF5" s="624"/>
      <c r="DG5" s="624"/>
      <c r="DH5" s="624"/>
      <c r="DI5" s="624"/>
      <c r="DJ5" s="624"/>
      <c r="DK5" s="624"/>
      <c r="DL5" s="624"/>
      <c r="DM5" s="624"/>
      <c r="DN5" s="624"/>
      <c r="DO5" s="624"/>
      <c r="DP5" s="625"/>
      <c r="DQ5" s="623" t="s">
        <v>163</v>
      </c>
      <c r="DR5" s="624"/>
      <c r="DS5" s="624"/>
      <c r="DT5" s="624"/>
      <c r="DU5" s="624"/>
      <c r="DV5" s="624"/>
      <c r="DW5" s="624"/>
      <c r="DX5" s="624"/>
      <c r="DY5" s="624"/>
      <c r="DZ5" s="624"/>
      <c r="EA5" s="624"/>
      <c r="EB5" s="624"/>
      <c r="EC5" s="625"/>
    </row>
    <row r="6" spans="2:143" ht="11.25" customHeight="1" x14ac:dyDescent="0.15">
      <c r="B6" s="638" t="s">
        <v>164</v>
      </c>
      <c r="C6" s="639"/>
      <c r="D6" s="639"/>
      <c r="E6" s="639"/>
      <c r="F6" s="639"/>
      <c r="G6" s="639"/>
      <c r="H6" s="639"/>
      <c r="I6" s="639"/>
      <c r="J6" s="639"/>
      <c r="K6" s="639"/>
      <c r="L6" s="639"/>
      <c r="M6" s="639"/>
      <c r="N6" s="639"/>
      <c r="O6" s="639"/>
      <c r="P6" s="639"/>
      <c r="Q6" s="640"/>
      <c r="R6" s="641">
        <v>805858</v>
      </c>
      <c r="S6" s="642"/>
      <c r="T6" s="642"/>
      <c r="U6" s="642"/>
      <c r="V6" s="642"/>
      <c r="W6" s="642"/>
      <c r="X6" s="642"/>
      <c r="Y6" s="643"/>
      <c r="Z6" s="644">
        <v>0.7</v>
      </c>
      <c r="AA6" s="644"/>
      <c r="AB6" s="644"/>
      <c r="AC6" s="644"/>
      <c r="AD6" s="645">
        <v>805858</v>
      </c>
      <c r="AE6" s="645"/>
      <c r="AF6" s="645"/>
      <c r="AG6" s="645"/>
      <c r="AH6" s="645"/>
      <c r="AI6" s="645"/>
      <c r="AJ6" s="645"/>
      <c r="AK6" s="645"/>
      <c r="AL6" s="646">
        <v>1.3</v>
      </c>
      <c r="AM6" s="647"/>
      <c r="AN6" s="647"/>
      <c r="AO6" s="648"/>
      <c r="AP6" s="638" t="s">
        <v>165</v>
      </c>
      <c r="AQ6" s="639"/>
      <c r="AR6" s="639"/>
      <c r="AS6" s="639"/>
      <c r="AT6" s="639"/>
      <c r="AU6" s="639"/>
      <c r="AV6" s="639"/>
      <c r="AW6" s="639"/>
      <c r="AX6" s="639"/>
      <c r="AY6" s="639"/>
      <c r="AZ6" s="639"/>
      <c r="BA6" s="639"/>
      <c r="BB6" s="639"/>
      <c r="BC6" s="639"/>
      <c r="BD6" s="639"/>
      <c r="BE6" s="639"/>
      <c r="BF6" s="640"/>
      <c r="BG6" s="641">
        <v>31914022</v>
      </c>
      <c r="BH6" s="642"/>
      <c r="BI6" s="642"/>
      <c r="BJ6" s="642"/>
      <c r="BK6" s="642"/>
      <c r="BL6" s="642"/>
      <c r="BM6" s="642"/>
      <c r="BN6" s="643"/>
      <c r="BO6" s="644">
        <v>95.6</v>
      </c>
      <c r="BP6" s="644"/>
      <c r="BQ6" s="644"/>
      <c r="BR6" s="644"/>
      <c r="BS6" s="645">
        <v>501849</v>
      </c>
      <c r="BT6" s="645"/>
      <c r="BU6" s="645"/>
      <c r="BV6" s="645"/>
      <c r="BW6" s="645"/>
      <c r="BX6" s="645"/>
      <c r="BY6" s="645"/>
      <c r="BZ6" s="645"/>
      <c r="CA6" s="645"/>
      <c r="CB6" s="649"/>
      <c r="CD6" s="652" t="s">
        <v>166</v>
      </c>
      <c r="CE6" s="653"/>
      <c r="CF6" s="653"/>
      <c r="CG6" s="653"/>
      <c r="CH6" s="653"/>
      <c r="CI6" s="653"/>
      <c r="CJ6" s="653"/>
      <c r="CK6" s="653"/>
      <c r="CL6" s="653"/>
      <c r="CM6" s="653"/>
      <c r="CN6" s="653"/>
      <c r="CO6" s="653"/>
      <c r="CP6" s="653"/>
      <c r="CQ6" s="654"/>
      <c r="CR6" s="641">
        <v>569680</v>
      </c>
      <c r="CS6" s="642"/>
      <c r="CT6" s="642"/>
      <c r="CU6" s="642"/>
      <c r="CV6" s="642"/>
      <c r="CW6" s="642"/>
      <c r="CX6" s="642"/>
      <c r="CY6" s="643"/>
      <c r="CZ6" s="635">
        <v>0.5</v>
      </c>
      <c r="DA6" s="636"/>
      <c r="DB6" s="636"/>
      <c r="DC6" s="655"/>
      <c r="DD6" s="650" t="s">
        <v>66</v>
      </c>
      <c r="DE6" s="642"/>
      <c r="DF6" s="642"/>
      <c r="DG6" s="642"/>
      <c r="DH6" s="642"/>
      <c r="DI6" s="642"/>
      <c r="DJ6" s="642"/>
      <c r="DK6" s="642"/>
      <c r="DL6" s="642"/>
      <c r="DM6" s="642"/>
      <c r="DN6" s="642"/>
      <c r="DO6" s="642"/>
      <c r="DP6" s="643"/>
      <c r="DQ6" s="650">
        <v>569676</v>
      </c>
      <c r="DR6" s="642"/>
      <c r="DS6" s="642"/>
      <c r="DT6" s="642"/>
      <c r="DU6" s="642"/>
      <c r="DV6" s="642"/>
      <c r="DW6" s="642"/>
      <c r="DX6" s="642"/>
      <c r="DY6" s="642"/>
      <c r="DZ6" s="642"/>
      <c r="EA6" s="642"/>
      <c r="EB6" s="642"/>
      <c r="EC6" s="651"/>
    </row>
    <row r="7" spans="2:143" ht="11.25" customHeight="1" x14ac:dyDescent="0.15">
      <c r="B7" s="638" t="s">
        <v>167</v>
      </c>
      <c r="C7" s="639"/>
      <c r="D7" s="639"/>
      <c r="E7" s="639"/>
      <c r="F7" s="639"/>
      <c r="G7" s="639"/>
      <c r="H7" s="639"/>
      <c r="I7" s="639"/>
      <c r="J7" s="639"/>
      <c r="K7" s="639"/>
      <c r="L7" s="639"/>
      <c r="M7" s="639"/>
      <c r="N7" s="639"/>
      <c r="O7" s="639"/>
      <c r="P7" s="639"/>
      <c r="Q7" s="640"/>
      <c r="R7" s="641">
        <v>48660</v>
      </c>
      <c r="S7" s="642"/>
      <c r="T7" s="642"/>
      <c r="U7" s="642"/>
      <c r="V7" s="642"/>
      <c r="W7" s="642"/>
      <c r="X7" s="642"/>
      <c r="Y7" s="643"/>
      <c r="Z7" s="644">
        <v>0</v>
      </c>
      <c r="AA7" s="644"/>
      <c r="AB7" s="644"/>
      <c r="AC7" s="644"/>
      <c r="AD7" s="645">
        <v>48660</v>
      </c>
      <c r="AE7" s="645"/>
      <c r="AF7" s="645"/>
      <c r="AG7" s="645"/>
      <c r="AH7" s="645"/>
      <c r="AI7" s="645"/>
      <c r="AJ7" s="645"/>
      <c r="AK7" s="645"/>
      <c r="AL7" s="646">
        <v>0.1</v>
      </c>
      <c r="AM7" s="647"/>
      <c r="AN7" s="647"/>
      <c r="AO7" s="648"/>
      <c r="AP7" s="638" t="s">
        <v>168</v>
      </c>
      <c r="AQ7" s="639"/>
      <c r="AR7" s="639"/>
      <c r="AS7" s="639"/>
      <c r="AT7" s="639"/>
      <c r="AU7" s="639"/>
      <c r="AV7" s="639"/>
      <c r="AW7" s="639"/>
      <c r="AX7" s="639"/>
      <c r="AY7" s="639"/>
      <c r="AZ7" s="639"/>
      <c r="BA7" s="639"/>
      <c r="BB7" s="639"/>
      <c r="BC7" s="639"/>
      <c r="BD7" s="639"/>
      <c r="BE7" s="639"/>
      <c r="BF7" s="640"/>
      <c r="BG7" s="641">
        <v>15342325</v>
      </c>
      <c r="BH7" s="642"/>
      <c r="BI7" s="642"/>
      <c r="BJ7" s="642"/>
      <c r="BK7" s="642"/>
      <c r="BL7" s="642"/>
      <c r="BM7" s="642"/>
      <c r="BN7" s="643"/>
      <c r="BO7" s="644">
        <v>46</v>
      </c>
      <c r="BP7" s="644"/>
      <c r="BQ7" s="644"/>
      <c r="BR7" s="644"/>
      <c r="BS7" s="645">
        <v>501849</v>
      </c>
      <c r="BT7" s="645"/>
      <c r="BU7" s="645"/>
      <c r="BV7" s="645"/>
      <c r="BW7" s="645"/>
      <c r="BX7" s="645"/>
      <c r="BY7" s="645"/>
      <c r="BZ7" s="645"/>
      <c r="CA7" s="645"/>
      <c r="CB7" s="649"/>
      <c r="CD7" s="656" t="s">
        <v>169</v>
      </c>
      <c r="CE7" s="657"/>
      <c r="CF7" s="657"/>
      <c r="CG7" s="657"/>
      <c r="CH7" s="657"/>
      <c r="CI7" s="657"/>
      <c r="CJ7" s="657"/>
      <c r="CK7" s="657"/>
      <c r="CL7" s="657"/>
      <c r="CM7" s="657"/>
      <c r="CN7" s="657"/>
      <c r="CO7" s="657"/>
      <c r="CP7" s="657"/>
      <c r="CQ7" s="658"/>
      <c r="CR7" s="641">
        <v>12348517</v>
      </c>
      <c r="CS7" s="642"/>
      <c r="CT7" s="642"/>
      <c r="CU7" s="642"/>
      <c r="CV7" s="642"/>
      <c r="CW7" s="642"/>
      <c r="CX7" s="642"/>
      <c r="CY7" s="643"/>
      <c r="CZ7" s="644">
        <v>10.3</v>
      </c>
      <c r="DA7" s="644"/>
      <c r="DB7" s="644"/>
      <c r="DC7" s="644"/>
      <c r="DD7" s="650">
        <v>1875683</v>
      </c>
      <c r="DE7" s="642"/>
      <c r="DF7" s="642"/>
      <c r="DG7" s="642"/>
      <c r="DH7" s="642"/>
      <c r="DI7" s="642"/>
      <c r="DJ7" s="642"/>
      <c r="DK7" s="642"/>
      <c r="DL7" s="642"/>
      <c r="DM7" s="642"/>
      <c r="DN7" s="642"/>
      <c r="DO7" s="642"/>
      <c r="DP7" s="643"/>
      <c r="DQ7" s="650">
        <v>9493257</v>
      </c>
      <c r="DR7" s="642"/>
      <c r="DS7" s="642"/>
      <c r="DT7" s="642"/>
      <c r="DU7" s="642"/>
      <c r="DV7" s="642"/>
      <c r="DW7" s="642"/>
      <c r="DX7" s="642"/>
      <c r="DY7" s="642"/>
      <c r="DZ7" s="642"/>
      <c r="EA7" s="642"/>
      <c r="EB7" s="642"/>
      <c r="EC7" s="651"/>
    </row>
    <row r="8" spans="2:143" ht="11.25" customHeight="1" x14ac:dyDescent="0.15">
      <c r="B8" s="638" t="s">
        <v>170</v>
      </c>
      <c r="C8" s="639"/>
      <c r="D8" s="639"/>
      <c r="E8" s="639"/>
      <c r="F8" s="639"/>
      <c r="G8" s="639"/>
      <c r="H8" s="639"/>
      <c r="I8" s="639"/>
      <c r="J8" s="639"/>
      <c r="K8" s="639"/>
      <c r="L8" s="639"/>
      <c r="M8" s="639"/>
      <c r="N8" s="639"/>
      <c r="O8" s="639"/>
      <c r="P8" s="639"/>
      <c r="Q8" s="640"/>
      <c r="R8" s="641">
        <v>140713</v>
      </c>
      <c r="S8" s="642"/>
      <c r="T8" s="642"/>
      <c r="U8" s="642"/>
      <c r="V8" s="642"/>
      <c r="W8" s="642"/>
      <c r="X8" s="642"/>
      <c r="Y8" s="643"/>
      <c r="Z8" s="644">
        <v>0.1</v>
      </c>
      <c r="AA8" s="644"/>
      <c r="AB8" s="644"/>
      <c r="AC8" s="644"/>
      <c r="AD8" s="645">
        <v>140713</v>
      </c>
      <c r="AE8" s="645"/>
      <c r="AF8" s="645"/>
      <c r="AG8" s="645"/>
      <c r="AH8" s="645"/>
      <c r="AI8" s="645"/>
      <c r="AJ8" s="645"/>
      <c r="AK8" s="645"/>
      <c r="AL8" s="646">
        <v>0.2</v>
      </c>
      <c r="AM8" s="647"/>
      <c r="AN8" s="647"/>
      <c r="AO8" s="648"/>
      <c r="AP8" s="638" t="s">
        <v>171</v>
      </c>
      <c r="AQ8" s="639"/>
      <c r="AR8" s="639"/>
      <c r="AS8" s="639"/>
      <c r="AT8" s="639"/>
      <c r="AU8" s="639"/>
      <c r="AV8" s="639"/>
      <c r="AW8" s="639"/>
      <c r="AX8" s="639"/>
      <c r="AY8" s="639"/>
      <c r="AZ8" s="639"/>
      <c r="BA8" s="639"/>
      <c r="BB8" s="639"/>
      <c r="BC8" s="639"/>
      <c r="BD8" s="639"/>
      <c r="BE8" s="639"/>
      <c r="BF8" s="640"/>
      <c r="BG8" s="641">
        <v>436271</v>
      </c>
      <c r="BH8" s="642"/>
      <c r="BI8" s="642"/>
      <c r="BJ8" s="642"/>
      <c r="BK8" s="642"/>
      <c r="BL8" s="642"/>
      <c r="BM8" s="642"/>
      <c r="BN8" s="643"/>
      <c r="BO8" s="644">
        <v>1.3</v>
      </c>
      <c r="BP8" s="644"/>
      <c r="BQ8" s="644"/>
      <c r="BR8" s="644"/>
      <c r="BS8" s="650" t="s">
        <v>66</v>
      </c>
      <c r="BT8" s="642"/>
      <c r="BU8" s="642"/>
      <c r="BV8" s="642"/>
      <c r="BW8" s="642"/>
      <c r="BX8" s="642"/>
      <c r="BY8" s="642"/>
      <c r="BZ8" s="642"/>
      <c r="CA8" s="642"/>
      <c r="CB8" s="651"/>
      <c r="CD8" s="656" t="s">
        <v>172</v>
      </c>
      <c r="CE8" s="657"/>
      <c r="CF8" s="657"/>
      <c r="CG8" s="657"/>
      <c r="CH8" s="657"/>
      <c r="CI8" s="657"/>
      <c r="CJ8" s="657"/>
      <c r="CK8" s="657"/>
      <c r="CL8" s="657"/>
      <c r="CM8" s="657"/>
      <c r="CN8" s="657"/>
      <c r="CO8" s="657"/>
      <c r="CP8" s="657"/>
      <c r="CQ8" s="658"/>
      <c r="CR8" s="641">
        <v>44185873</v>
      </c>
      <c r="CS8" s="642"/>
      <c r="CT8" s="642"/>
      <c r="CU8" s="642"/>
      <c r="CV8" s="642"/>
      <c r="CW8" s="642"/>
      <c r="CX8" s="642"/>
      <c r="CY8" s="643"/>
      <c r="CZ8" s="644">
        <v>36.9</v>
      </c>
      <c r="DA8" s="644"/>
      <c r="DB8" s="644"/>
      <c r="DC8" s="644"/>
      <c r="DD8" s="650">
        <v>195259</v>
      </c>
      <c r="DE8" s="642"/>
      <c r="DF8" s="642"/>
      <c r="DG8" s="642"/>
      <c r="DH8" s="642"/>
      <c r="DI8" s="642"/>
      <c r="DJ8" s="642"/>
      <c r="DK8" s="642"/>
      <c r="DL8" s="642"/>
      <c r="DM8" s="642"/>
      <c r="DN8" s="642"/>
      <c r="DO8" s="642"/>
      <c r="DP8" s="643"/>
      <c r="DQ8" s="650">
        <v>21885788</v>
      </c>
      <c r="DR8" s="642"/>
      <c r="DS8" s="642"/>
      <c r="DT8" s="642"/>
      <c r="DU8" s="642"/>
      <c r="DV8" s="642"/>
      <c r="DW8" s="642"/>
      <c r="DX8" s="642"/>
      <c r="DY8" s="642"/>
      <c r="DZ8" s="642"/>
      <c r="EA8" s="642"/>
      <c r="EB8" s="642"/>
      <c r="EC8" s="651"/>
    </row>
    <row r="9" spans="2:143" ht="11.25" customHeight="1" x14ac:dyDescent="0.15">
      <c r="B9" s="638" t="s">
        <v>173</v>
      </c>
      <c r="C9" s="639"/>
      <c r="D9" s="639"/>
      <c r="E9" s="639"/>
      <c r="F9" s="639"/>
      <c r="G9" s="639"/>
      <c r="H9" s="639"/>
      <c r="I9" s="639"/>
      <c r="J9" s="639"/>
      <c r="K9" s="639"/>
      <c r="L9" s="639"/>
      <c r="M9" s="639"/>
      <c r="N9" s="639"/>
      <c r="O9" s="639"/>
      <c r="P9" s="639"/>
      <c r="Q9" s="640"/>
      <c r="R9" s="641">
        <v>72033</v>
      </c>
      <c r="S9" s="642"/>
      <c r="T9" s="642"/>
      <c r="U9" s="642"/>
      <c r="V9" s="642"/>
      <c r="W9" s="642"/>
      <c r="X9" s="642"/>
      <c r="Y9" s="643"/>
      <c r="Z9" s="644">
        <v>0.1</v>
      </c>
      <c r="AA9" s="644"/>
      <c r="AB9" s="644"/>
      <c r="AC9" s="644"/>
      <c r="AD9" s="645">
        <v>72033</v>
      </c>
      <c r="AE9" s="645"/>
      <c r="AF9" s="645"/>
      <c r="AG9" s="645"/>
      <c r="AH9" s="645"/>
      <c r="AI9" s="645"/>
      <c r="AJ9" s="645"/>
      <c r="AK9" s="645"/>
      <c r="AL9" s="646">
        <v>0.1</v>
      </c>
      <c r="AM9" s="647"/>
      <c r="AN9" s="647"/>
      <c r="AO9" s="648"/>
      <c r="AP9" s="638" t="s">
        <v>174</v>
      </c>
      <c r="AQ9" s="639"/>
      <c r="AR9" s="639"/>
      <c r="AS9" s="639"/>
      <c r="AT9" s="639"/>
      <c r="AU9" s="639"/>
      <c r="AV9" s="639"/>
      <c r="AW9" s="639"/>
      <c r="AX9" s="639"/>
      <c r="AY9" s="639"/>
      <c r="AZ9" s="639"/>
      <c r="BA9" s="639"/>
      <c r="BB9" s="639"/>
      <c r="BC9" s="639"/>
      <c r="BD9" s="639"/>
      <c r="BE9" s="639"/>
      <c r="BF9" s="640"/>
      <c r="BG9" s="641">
        <v>11705955</v>
      </c>
      <c r="BH9" s="642"/>
      <c r="BI9" s="642"/>
      <c r="BJ9" s="642"/>
      <c r="BK9" s="642"/>
      <c r="BL9" s="642"/>
      <c r="BM9" s="642"/>
      <c r="BN9" s="643"/>
      <c r="BO9" s="644">
        <v>35.1</v>
      </c>
      <c r="BP9" s="644"/>
      <c r="BQ9" s="644"/>
      <c r="BR9" s="644"/>
      <c r="BS9" s="650" t="s">
        <v>66</v>
      </c>
      <c r="BT9" s="642"/>
      <c r="BU9" s="642"/>
      <c r="BV9" s="642"/>
      <c r="BW9" s="642"/>
      <c r="BX9" s="642"/>
      <c r="BY9" s="642"/>
      <c r="BZ9" s="642"/>
      <c r="CA9" s="642"/>
      <c r="CB9" s="651"/>
      <c r="CD9" s="656" t="s">
        <v>175</v>
      </c>
      <c r="CE9" s="657"/>
      <c r="CF9" s="657"/>
      <c r="CG9" s="657"/>
      <c r="CH9" s="657"/>
      <c r="CI9" s="657"/>
      <c r="CJ9" s="657"/>
      <c r="CK9" s="657"/>
      <c r="CL9" s="657"/>
      <c r="CM9" s="657"/>
      <c r="CN9" s="657"/>
      <c r="CO9" s="657"/>
      <c r="CP9" s="657"/>
      <c r="CQ9" s="658"/>
      <c r="CR9" s="641">
        <v>10343103</v>
      </c>
      <c r="CS9" s="642"/>
      <c r="CT9" s="642"/>
      <c r="CU9" s="642"/>
      <c r="CV9" s="642"/>
      <c r="CW9" s="642"/>
      <c r="CX9" s="642"/>
      <c r="CY9" s="643"/>
      <c r="CZ9" s="644">
        <v>8.6</v>
      </c>
      <c r="DA9" s="644"/>
      <c r="DB9" s="644"/>
      <c r="DC9" s="644"/>
      <c r="DD9" s="650">
        <v>823894</v>
      </c>
      <c r="DE9" s="642"/>
      <c r="DF9" s="642"/>
      <c r="DG9" s="642"/>
      <c r="DH9" s="642"/>
      <c r="DI9" s="642"/>
      <c r="DJ9" s="642"/>
      <c r="DK9" s="642"/>
      <c r="DL9" s="642"/>
      <c r="DM9" s="642"/>
      <c r="DN9" s="642"/>
      <c r="DO9" s="642"/>
      <c r="DP9" s="643"/>
      <c r="DQ9" s="650">
        <v>8016082</v>
      </c>
      <c r="DR9" s="642"/>
      <c r="DS9" s="642"/>
      <c r="DT9" s="642"/>
      <c r="DU9" s="642"/>
      <c r="DV9" s="642"/>
      <c r="DW9" s="642"/>
      <c r="DX9" s="642"/>
      <c r="DY9" s="642"/>
      <c r="DZ9" s="642"/>
      <c r="EA9" s="642"/>
      <c r="EB9" s="642"/>
      <c r="EC9" s="651"/>
    </row>
    <row r="10" spans="2:143" ht="11.25" customHeight="1" x14ac:dyDescent="0.15">
      <c r="B10" s="638" t="s">
        <v>176</v>
      </c>
      <c r="C10" s="639"/>
      <c r="D10" s="639"/>
      <c r="E10" s="639"/>
      <c r="F10" s="639"/>
      <c r="G10" s="639"/>
      <c r="H10" s="639"/>
      <c r="I10" s="639"/>
      <c r="J10" s="639"/>
      <c r="K10" s="639"/>
      <c r="L10" s="639"/>
      <c r="M10" s="639"/>
      <c r="N10" s="639"/>
      <c r="O10" s="639"/>
      <c r="P10" s="639"/>
      <c r="Q10" s="640"/>
      <c r="R10" s="641" t="s">
        <v>66</v>
      </c>
      <c r="S10" s="642"/>
      <c r="T10" s="642"/>
      <c r="U10" s="642"/>
      <c r="V10" s="642"/>
      <c r="W10" s="642"/>
      <c r="X10" s="642"/>
      <c r="Y10" s="643"/>
      <c r="Z10" s="644" t="s">
        <v>66</v>
      </c>
      <c r="AA10" s="644"/>
      <c r="AB10" s="644"/>
      <c r="AC10" s="644"/>
      <c r="AD10" s="645" t="s">
        <v>66</v>
      </c>
      <c r="AE10" s="645"/>
      <c r="AF10" s="645"/>
      <c r="AG10" s="645"/>
      <c r="AH10" s="645"/>
      <c r="AI10" s="645"/>
      <c r="AJ10" s="645"/>
      <c r="AK10" s="645"/>
      <c r="AL10" s="646" t="s">
        <v>66</v>
      </c>
      <c r="AM10" s="647"/>
      <c r="AN10" s="647"/>
      <c r="AO10" s="648"/>
      <c r="AP10" s="638" t="s">
        <v>177</v>
      </c>
      <c r="AQ10" s="639"/>
      <c r="AR10" s="639"/>
      <c r="AS10" s="639"/>
      <c r="AT10" s="639"/>
      <c r="AU10" s="639"/>
      <c r="AV10" s="639"/>
      <c r="AW10" s="639"/>
      <c r="AX10" s="639"/>
      <c r="AY10" s="639"/>
      <c r="AZ10" s="639"/>
      <c r="BA10" s="639"/>
      <c r="BB10" s="639"/>
      <c r="BC10" s="639"/>
      <c r="BD10" s="639"/>
      <c r="BE10" s="639"/>
      <c r="BF10" s="640"/>
      <c r="BG10" s="641">
        <v>662682</v>
      </c>
      <c r="BH10" s="642"/>
      <c r="BI10" s="642"/>
      <c r="BJ10" s="642"/>
      <c r="BK10" s="642"/>
      <c r="BL10" s="642"/>
      <c r="BM10" s="642"/>
      <c r="BN10" s="643"/>
      <c r="BO10" s="644">
        <v>2</v>
      </c>
      <c r="BP10" s="644"/>
      <c r="BQ10" s="644"/>
      <c r="BR10" s="644"/>
      <c r="BS10" s="650" t="s">
        <v>66</v>
      </c>
      <c r="BT10" s="642"/>
      <c r="BU10" s="642"/>
      <c r="BV10" s="642"/>
      <c r="BW10" s="642"/>
      <c r="BX10" s="642"/>
      <c r="BY10" s="642"/>
      <c r="BZ10" s="642"/>
      <c r="CA10" s="642"/>
      <c r="CB10" s="651"/>
      <c r="CD10" s="656" t="s">
        <v>178</v>
      </c>
      <c r="CE10" s="657"/>
      <c r="CF10" s="657"/>
      <c r="CG10" s="657"/>
      <c r="CH10" s="657"/>
      <c r="CI10" s="657"/>
      <c r="CJ10" s="657"/>
      <c r="CK10" s="657"/>
      <c r="CL10" s="657"/>
      <c r="CM10" s="657"/>
      <c r="CN10" s="657"/>
      <c r="CO10" s="657"/>
      <c r="CP10" s="657"/>
      <c r="CQ10" s="658"/>
      <c r="CR10" s="641">
        <v>229700</v>
      </c>
      <c r="CS10" s="642"/>
      <c r="CT10" s="642"/>
      <c r="CU10" s="642"/>
      <c r="CV10" s="642"/>
      <c r="CW10" s="642"/>
      <c r="CX10" s="642"/>
      <c r="CY10" s="643"/>
      <c r="CZ10" s="644">
        <v>0.2</v>
      </c>
      <c r="DA10" s="644"/>
      <c r="DB10" s="644"/>
      <c r="DC10" s="644"/>
      <c r="DD10" s="650" t="s">
        <v>66</v>
      </c>
      <c r="DE10" s="642"/>
      <c r="DF10" s="642"/>
      <c r="DG10" s="642"/>
      <c r="DH10" s="642"/>
      <c r="DI10" s="642"/>
      <c r="DJ10" s="642"/>
      <c r="DK10" s="642"/>
      <c r="DL10" s="642"/>
      <c r="DM10" s="642"/>
      <c r="DN10" s="642"/>
      <c r="DO10" s="642"/>
      <c r="DP10" s="643"/>
      <c r="DQ10" s="650">
        <v>182855</v>
      </c>
      <c r="DR10" s="642"/>
      <c r="DS10" s="642"/>
      <c r="DT10" s="642"/>
      <c r="DU10" s="642"/>
      <c r="DV10" s="642"/>
      <c r="DW10" s="642"/>
      <c r="DX10" s="642"/>
      <c r="DY10" s="642"/>
      <c r="DZ10" s="642"/>
      <c r="EA10" s="642"/>
      <c r="EB10" s="642"/>
      <c r="EC10" s="651"/>
    </row>
    <row r="11" spans="2:143" ht="11.25" customHeight="1" x14ac:dyDescent="0.15">
      <c r="B11" s="638" t="s">
        <v>179</v>
      </c>
      <c r="C11" s="639"/>
      <c r="D11" s="639"/>
      <c r="E11" s="639"/>
      <c r="F11" s="639"/>
      <c r="G11" s="639"/>
      <c r="H11" s="639"/>
      <c r="I11" s="639"/>
      <c r="J11" s="639"/>
      <c r="K11" s="639"/>
      <c r="L11" s="639"/>
      <c r="M11" s="639"/>
      <c r="N11" s="639"/>
      <c r="O11" s="639"/>
      <c r="P11" s="639"/>
      <c r="Q11" s="640"/>
      <c r="R11" s="641">
        <v>4573235</v>
      </c>
      <c r="S11" s="642"/>
      <c r="T11" s="642"/>
      <c r="U11" s="642"/>
      <c r="V11" s="642"/>
      <c r="W11" s="642"/>
      <c r="X11" s="642"/>
      <c r="Y11" s="643"/>
      <c r="Z11" s="646">
        <v>3.7</v>
      </c>
      <c r="AA11" s="647"/>
      <c r="AB11" s="647"/>
      <c r="AC11" s="659"/>
      <c r="AD11" s="650">
        <v>4573235</v>
      </c>
      <c r="AE11" s="642"/>
      <c r="AF11" s="642"/>
      <c r="AG11" s="642"/>
      <c r="AH11" s="642"/>
      <c r="AI11" s="642"/>
      <c r="AJ11" s="642"/>
      <c r="AK11" s="643"/>
      <c r="AL11" s="646">
        <v>7.2</v>
      </c>
      <c r="AM11" s="647"/>
      <c r="AN11" s="647"/>
      <c r="AO11" s="648"/>
      <c r="AP11" s="638" t="s">
        <v>180</v>
      </c>
      <c r="AQ11" s="639"/>
      <c r="AR11" s="639"/>
      <c r="AS11" s="639"/>
      <c r="AT11" s="639"/>
      <c r="AU11" s="639"/>
      <c r="AV11" s="639"/>
      <c r="AW11" s="639"/>
      <c r="AX11" s="639"/>
      <c r="AY11" s="639"/>
      <c r="AZ11" s="639"/>
      <c r="BA11" s="639"/>
      <c r="BB11" s="639"/>
      <c r="BC11" s="639"/>
      <c r="BD11" s="639"/>
      <c r="BE11" s="639"/>
      <c r="BF11" s="640"/>
      <c r="BG11" s="641">
        <v>2537417</v>
      </c>
      <c r="BH11" s="642"/>
      <c r="BI11" s="642"/>
      <c r="BJ11" s="642"/>
      <c r="BK11" s="642"/>
      <c r="BL11" s="642"/>
      <c r="BM11" s="642"/>
      <c r="BN11" s="643"/>
      <c r="BO11" s="644">
        <v>7.6</v>
      </c>
      <c r="BP11" s="644"/>
      <c r="BQ11" s="644"/>
      <c r="BR11" s="644"/>
      <c r="BS11" s="650">
        <v>501849</v>
      </c>
      <c r="BT11" s="642"/>
      <c r="BU11" s="642"/>
      <c r="BV11" s="642"/>
      <c r="BW11" s="642"/>
      <c r="BX11" s="642"/>
      <c r="BY11" s="642"/>
      <c r="BZ11" s="642"/>
      <c r="CA11" s="642"/>
      <c r="CB11" s="651"/>
      <c r="CD11" s="656" t="s">
        <v>181</v>
      </c>
      <c r="CE11" s="657"/>
      <c r="CF11" s="657"/>
      <c r="CG11" s="657"/>
      <c r="CH11" s="657"/>
      <c r="CI11" s="657"/>
      <c r="CJ11" s="657"/>
      <c r="CK11" s="657"/>
      <c r="CL11" s="657"/>
      <c r="CM11" s="657"/>
      <c r="CN11" s="657"/>
      <c r="CO11" s="657"/>
      <c r="CP11" s="657"/>
      <c r="CQ11" s="658"/>
      <c r="CR11" s="641">
        <v>4289958</v>
      </c>
      <c r="CS11" s="642"/>
      <c r="CT11" s="642"/>
      <c r="CU11" s="642"/>
      <c r="CV11" s="642"/>
      <c r="CW11" s="642"/>
      <c r="CX11" s="642"/>
      <c r="CY11" s="643"/>
      <c r="CZ11" s="644">
        <v>3.6</v>
      </c>
      <c r="DA11" s="644"/>
      <c r="DB11" s="644"/>
      <c r="DC11" s="644"/>
      <c r="DD11" s="650">
        <v>1671395</v>
      </c>
      <c r="DE11" s="642"/>
      <c r="DF11" s="642"/>
      <c r="DG11" s="642"/>
      <c r="DH11" s="642"/>
      <c r="DI11" s="642"/>
      <c r="DJ11" s="642"/>
      <c r="DK11" s="642"/>
      <c r="DL11" s="642"/>
      <c r="DM11" s="642"/>
      <c r="DN11" s="642"/>
      <c r="DO11" s="642"/>
      <c r="DP11" s="643"/>
      <c r="DQ11" s="650">
        <v>1882599</v>
      </c>
      <c r="DR11" s="642"/>
      <c r="DS11" s="642"/>
      <c r="DT11" s="642"/>
      <c r="DU11" s="642"/>
      <c r="DV11" s="642"/>
      <c r="DW11" s="642"/>
      <c r="DX11" s="642"/>
      <c r="DY11" s="642"/>
      <c r="DZ11" s="642"/>
      <c r="EA11" s="642"/>
      <c r="EB11" s="642"/>
      <c r="EC11" s="651"/>
    </row>
    <row r="12" spans="2:143" ht="11.25" customHeight="1" x14ac:dyDescent="0.15">
      <c r="B12" s="638" t="s">
        <v>182</v>
      </c>
      <c r="C12" s="639"/>
      <c r="D12" s="639"/>
      <c r="E12" s="639"/>
      <c r="F12" s="639"/>
      <c r="G12" s="639"/>
      <c r="H12" s="639"/>
      <c r="I12" s="639"/>
      <c r="J12" s="639"/>
      <c r="K12" s="639"/>
      <c r="L12" s="639"/>
      <c r="M12" s="639"/>
      <c r="N12" s="639"/>
      <c r="O12" s="639"/>
      <c r="P12" s="639"/>
      <c r="Q12" s="640"/>
      <c r="R12" s="641">
        <v>42920</v>
      </c>
      <c r="S12" s="642"/>
      <c r="T12" s="642"/>
      <c r="U12" s="642"/>
      <c r="V12" s="642"/>
      <c r="W12" s="642"/>
      <c r="X12" s="642"/>
      <c r="Y12" s="643"/>
      <c r="Z12" s="644">
        <v>0</v>
      </c>
      <c r="AA12" s="644"/>
      <c r="AB12" s="644"/>
      <c r="AC12" s="644"/>
      <c r="AD12" s="645">
        <v>42920</v>
      </c>
      <c r="AE12" s="645"/>
      <c r="AF12" s="645"/>
      <c r="AG12" s="645"/>
      <c r="AH12" s="645"/>
      <c r="AI12" s="645"/>
      <c r="AJ12" s="645"/>
      <c r="AK12" s="645"/>
      <c r="AL12" s="646">
        <v>0.1</v>
      </c>
      <c r="AM12" s="647"/>
      <c r="AN12" s="647"/>
      <c r="AO12" s="648"/>
      <c r="AP12" s="638" t="s">
        <v>183</v>
      </c>
      <c r="AQ12" s="639"/>
      <c r="AR12" s="639"/>
      <c r="AS12" s="639"/>
      <c r="AT12" s="639"/>
      <c r="AU12" s="639"/>
      <c r="AV12" s="639"/>
      <c r="AW12" s="639"/>
      <c r="AX12" s="639"/>
      <c r="AY12" s="639"/>
      <c r="AZ12" s="639"/>
      <c r="BA12" s="639"/>
      <c r="BB12" s="639"/>
      <c r="BC12" s="639"/>
      <c r="BD12" s="639"/>
      <c r="BE12" s="639"/>
      <c r="BF12" s="640"/>
      <c r="BG12" s="641">
        <v>14059194</v>
      </c>
      <c r="BH12" s="642"/>
      <c r="BI12" s="642"/>
      <c r="BJ12" s="642"/>
      <c r="BK12" s="642"/>
      <c r="BL12" s="642"/>
      <c r="BM12" s="642"/>
      <c r="BN12" s="643"/>
      <c r="BO12" s="644">
        <v>42.1</v>
      </c>
      <c r="BP12" s="644"/>
      <c r="BQ12" s="644"/>
      <c r="BR12" s="644"/>
      <c r="BS12" s="650" t="s">
        <v>66</v>
      </c>
      <c r="BT12" s="642"/>
      <c r="BU12" s="642"/>
      <c r="BV12" s="642"/>
      <c r="BW12" s="642"/>
      <c r="BX12" s="642"/>
      <c r="BY12" s="642"/>
      <c r="BZ12" s="642"/>
      <c r="CA12" s="642"/>
      <c r="CB12" s="651"/>
      <c r="CD12" s="656" t="s">
        <v>184</v>
      </c>
      <c r="CE12" s="657"/>
      <c r="CF12" s="657"/>
      <c r="CG12" s="657"/>
      <c r="CH12" s="657"/>
      <c r="CI12" s="657"/>
      <c r="CJ12" s="657"/>
      <c r="CK12" s="657"/>
      <c r="CL12" s="657"/>
      <c r="CM12" s="657"/>
      <c r="CN12" s="657"/>
      <c r="CO12" s="657"/>
      <c r="CP12" s="657"/>
      <c r="CQ12" s="658"/>
      <c r="CR12" s="641">
        <v>3250821</v>
      </c>
      <c r="CS12" s="642"/>
      <c r="CT12" s="642"/>
      <c r="CU12" s="642"/>
      <c r="CV12" s="642"/>
      <c r="CW12" s="642"/>
      <c r="CX12" s="642"/>
      <c r="CY12" s="643"/>
      <c r="CZ12" s="644">
        <v>2.7</v>
      </c>
      <c r="DA12" s="644"/>
      <c r="DB12" s="644"/>
      <c r="DC12" s="644"/>
      <c r="DD12" s="650">
        <v>61431</v>
      </c>
      <c r="DE12" s="642"/>
      <c r="DF12" s="642"/>
      <c r="DG12" s="642"/>
      <c r="DH12" s="642"/>
      <c r="DI12" s="642"/>
      <c r="DJ12" s="642"/>
      <c r="DK12" s="642"/>
      <c r="DL12" s="642"/>
      <c r="DM12" s="642"/>
      <c r="DN12" s="642"/>
      <c r="DO12" s="642"/>
      <c r="DP12" s="643"/>
      <c r="DQ12" s="650">
        <v>1553561</v>
      </c>
      <c r="DR12" s="642"/>
      <c r="DS12" s="642"/>
      <c r="DT12" s="642"/>
      <c r="DU12" s="642"/>
      <c r="DV12" s="642"/>
      <c r="DW12" s="642"/>
      <c r="DX12" s="642"/>
      <c r="DY12" s="642"/>
      <c r="DZ12" s="642"/>
      <c r="EA12" s="642"/>
      <c r="EB12" s="642"/>
      <c r="EC12" s="651"/>
    </row>
    <row r="13" spans="2:143" ht="11.25" customHeight="1" x14ac:dyDescent="0.15">
      <c r="B13" s="638" t="s">
        <v>185</v>
      </c>
      <c r="C13" s="639"/>
      <c r="D13" s="639"/>
      <c r="E13" s="639"/>
      <c r="F13" s="639"/>
      <c r="G13" s="639"/>
      <c r="H13" s="639"/>
      <c r="I13" s="639"/>
      <c r="J13" s="639"/>
      <c r="K13" s="639"/>
      <c r="L13" s="639"/>
      <c r="M13" s="639"/>
      <c r="N13" s="639"/>
      <c r="O13" s="639"/>
      <c r="P13" s="639"/>
      <c r="Q13" s="640"/>
      <c r="R13" s="641" t="s">
        <v>66</v>
      </c>
      <c r="S13" s="642"/>
      <c r="T13" s="642"/>
      <c r="U13" s="642"/>
      <c r="V13" s="642"/>
      <c r="W13" s="642"/>
      <c r="X13" s="642"/>
      <c r="Y13" s="643"/>
      <c r="Z13" s="644" t="s">
        <v>66</v>
      </c>
      <c r="AA13" s="644"/>
      <c r="AB13" s="644"/>
      <c r="AC13" s="644"/>
      <c r="AD13" s="645" t="s">
        <v>66</v>
      </c>
      <c r="AE13" s="645"/>
      <c r="AF13" s="645"/>
      <c r="AG13" s="645"/>
      <c r="AH13" s="645"/>
      <c r="AI13" s="645"/>
      <c r="AJ13" s="645"/>
      <c r="AK13" s="645"/>
      <c r="AL13" s="646" t="s">
        <v>66</v>
      </c>
      <c r="AM13" s="647"/>
      <c r="AN13" s="647"/>
      <c r="AO13" s="648"/>
      <c r="AP13" s="638" t="s">
        <v>186</v>
      </c>
      <c r="AQ13" s="639"/>
      <c r="AR13" s="639"/>
      <c r="AS13" s="639"/>
      <c r="AT13" s="639"/>
      <c r="AU13" s="639"/>
      <c r="AV13" s="639"/>
      <c r="AW13" s="639"/>
      <c r="AX13" s="639"/>
      <c r="AY13" s="639"/>
      <c r="AZ13" s="639"/>
      <c r="BA13" s="639"/>
      <c r="BB13" s="639"/>
      <c r="BC13" s="639"/>
      <c r="BD13" s="639"/>
      <c r="BE13" s="639"/>
      <c r="BF13" s="640"/>
      <c r="BG13" s="641">
        <v>13903720</v>
      </c>
      <c r="BH13" s="642"/>
      <c r="BI13" s="642"/>
      <c r="BJ13" s="642"/>
      <c r="BK13" s="642"/>
      <c r="BL13" s="642"/>
      <c r="BM13" s="642"/>
      <c r="BN13" s="643"/>
      <c r="BO13" s="644">
        <v>41.7</v>
      </c>
      <c r="BP13" s="644"/>
      <c r="BQ13" s="644"/>
      <c r="BR13" s="644"/>
      <c r="BS13" s="650" t="s">
        <v>66</v>
      </c>
      <c r="BT13" s="642"/>
      <c r="BU13" s="642"/>
      <c r="BV13" s="642"/>
      <c r="BW13" s="642"/>
      <c r="BX13" s="642"/>
      <c r="BY13" s="642"/>
      <c r="BZ13" s="642"/>
      <c r="CA13" s="642"/>
      <c r="CB13" s="651"/>
      <c r="CD13" s="656" t="s">
        <v>187</v>
      </c>
      <c r="CE13" s="657"/>
      <c r="CF13" s="657"/>
      <c r="CG13" s="657"/>
      <c r="CH13" s="657"/>
      <c r="CI13" s="657"/>
      <c r="CJ13" s="657"/>
      <c r="CK13" s="657"/>
      <c r="CL13" s="657"/>
      <c r="CM13" s="657"/>
      <c r="CN13" s="657"/>
      <c r="CO13" s="657"/>
      <c r="CP13" s="657"/>
      <c r="CQ13" s="658"/>
      <c r="CR13" s="641">
        <v>11881454</v>
      </c>
      <c r="CS13" s="642"/>
      <c r="CT13" s="642"/>
      <c r="CU13" s="642"/>
      <c r="CV13" s="642"/>
      <c r="CW13" s="642"/>
      <c r="CX13" s="642"/>
      <c r="CY13" s="643"/>
      <c r="CZ13" s="644">
        <v>9.9</v>
      </c>
      <c r="DA13" s="644"/>
      <c r="DB13" s="644"/>
      <c r="DC13" s="644"/>
      <c r="DD13" s="650">
        <v>5433816</v>
      </c>
      <c r="DE13" s="642"/>
      <c r="DF13" s="642"/>
      <c r="DG13" s="642"/>
      <c r="DH13" s="642"/>
      <c r="DI13" s="642"/>
      <c r="DJ13" s="642"/>
      <c r="DK13" s="642"/>
      <c r="DL13" s="642"/>
      <c r="DM13" s="642"/>
      <c r="DN13" s="642"/>
      <c r="DO13" s="642"/>
      <c r="DP13" s="643"/>
      <c r="DQ13" s="650">
        <v>6053855</v>
      </c>
      <c r="DR13" s="642"/>
      <c r="DS13" s="642"/>
      <c r="DT13" s="642"/>
      <c r="DU13" s="642"/>
      <c r="DV13" s="642"/>
      <c r="DW13" s="642"/>
      <c r="DX13" s="642"/>
      <c r="DY13" s="642"/>
      <c r="DZ13" s="642"/>
      <c r="EA13" s="642"/>
      <c r="EB13" s="642"/>
      <c r="EC13" s="651"/>
    </row>
    <row r="14" spans="2:143" ht="11.25" customHeight="1" x14ac:dyDescent="0.15">
      <c r="B14" s="638" t="s">
        <v>188</v>
      </c>
      <c r="C14" s="639"/>
      <c r="D14" s="639"/>
      <c r="E14" s="639"/>
      <c r="F14" s="639"/>
      <c r="G14" s="639"/>
      <c r="H14" s="639"/>
      <c r="I14" s="639"/>
      <c r="J14" s="639"/>
      <c r="K14" s="639"/>
      <c r="L14" s="639"/>
      <c r="M14" s="639"/>
      <c r="N14" s="639"/>
      <c r="O14" s="639"/>
      <c r="P14" s="639"/>
      <c r="Q14" s="640"/>
      <c r="R14" s="641">
        <v>136398</v>
      </c>
      <c r="S14" s="642"/>
      <c r="T14" s="642"/>
      <c r="U14" s="642"/>
      <c r="V14" s="642"/>
      <c r="W14" s="642"/>
      <c r="X14" s="642"/>
      <c r="Y14" s="643"/>
      <c r="Z14" s="644">
        <v>0.1</v>
      </c>
      <c r="AA14" s="644"/>
      <c r="AB14" s="644"/>
      <c r="AC14" s="644"/>
      <c r="AD14" s="645">
        <v>136398</v>
      </c>
      <c r="AE14" s="645"/>
      <c r="AF14" s="645"/>
      <c r="AG14" s="645"/>
      <c r="AH14" s="645"/>
      <c r="AI14" s="645"/>
      <c r="AJ14" s="645"/>
      <c r="AK14" s="645"/>
      <c r="AL14" s="646">
        <v>0.2</v>
      </c>
      <c r="AM14" s="647"/>
      <c r="AN14" s="647"/>
      <c r="AO14" s="648"/>
      <c r="AP14" s="638" t="s">
        <v>189</v>
      </c>
      <c r="AQ14" s="639"/>
      <c r="AR14" s="639"/>
      <c r="AS14" s="639"/>
      <c r="AT14" s="639"/>
      <c r="AU14" s="639"/>
      <c r="AV14" s="639"/>
      <c r="AW14" s="639"/>
      <c r="AX14" s="639"/>
      <c r="AY14" s="639"/>
      <c r="AZ14" s="639"/>
      <c r="BA14" s="639"/>
      <c r="BB14" s="639"/>
      <c r="BC14" s="639"/>
      <c r="BD14" s="639"/>
      <c r="BE14" s="639"/>
      <c r="BF14" s="640"/>
      <c r="BG14" s="641">
        <v>709903</v>
      </c>
      <c r="BH14" s="642"/>
      <c r="BI14" s="642"/>
      <c r="BJ14" s="642"/>
      <c r="BK14" s="642"/>
      <c r="BL14" s="642"/>
      <c r="BM14" s="642"/>
      <c r="BN14" s="643"/>
      <c r="BO14" s="644">
        <v>2.1</v>
      </c>
      <c r="BP14" s="644"/>
      <c r="BQ14" s="644"/>
      <c r="BR14" s="644"/>
      <c r="BS14" s="650" t="s">
        <v>66</v>
      </c>
      <c r="BT14" s="642"/>
      <c r="BU14" s="642"/>
      <c r="BV14" s="642"/>
      <c r="BW14" s="642"/>
      <c r="BX14" s="642"/>
      <c r="BY14" s="642"/>
      <c r="BZ14" s="642"/>
      <c r="CA14" s="642"/>
      <c r="CB14" s="651"/>
      <c r="CD14" s="656" t="s">
        <v>190</v>
      </c>
      <c r="CE14" s="657"/>
      <c r="CF14" s="657"/>
      <c r="CG14" s="657"/>
      <c r="CH14" s="657"/>
      <c r="CI14" s="657"/>
      <c r="CJ14" s="657"/>
      <c r="CK14" s="657"/>
      <c r="CL14" s="657"/>
      <c r="CM14" s="657"/>
      <c r="CN14" s="657"/>
      <c r="CO14" s="657"/>
      <c r="CP14" s="657"/>
      <c r="CQ14" s="658"/>
      <c r="CR14" s="641">
        <v>3432669</v>
      </c>
      <c r="CS14" s="642"/>
      <c r="CT14" s="642"/>
      <c r="CU14" s="642"/>
      <c r="CV14" s="642"/>
      <c r="CW14" s="642"/>
      <c r="CX14" s="642"/>
      <c r="CY14" s="643"/>
      <c r="CZ14" s="644">
        <v>2.9</v>
      </c>
      <c r="DA14" s="644"/>
      <c r="DB14" s="644"/>
      <c r="DC14" s="644"/>
      <c r="DD14" s="650">
        <v>314351</v>
      </c>
      <c r="DE14" s="642"/>
      <c r="DF14" s="642"/>
      <c r="DG14" s="642"/>
      <c r="DH14" s="642"/>
      <c r="DI14" s="642"/>
      <c r="DJ14" s="642"/>
      <c r="DK14" s="642"/>
      <c r="DL14" s="642"/>
      <c r="DM14" s="642"/>
      <c r="DN14" s="642"/>
      <c r="DO14" s="642"/>
      <c r="DP14" s="643"/>
      <c r="DQ14" s="650">
        <v>3104962</v>
      </c>
      <c r="DR14" s="642"/>
      <c r="DS14" s="642"/>
      <c r="DT14" s="642"/>
      <c r="DU14" s="642"/>
      <c r="DV14" s="642"/>
      <c r="DW14" s="642"/>
      <c r="DX14" s="642"/>
      <c r="DY14" s="642"/>
      <c r="DZ14" s="642"/>
      <c r="EA14" s="642"/>
      <c r="EB14" s="642"/>
      <c r="EC14" s="651"/>
    </row>
    <row r="15" spans="2:143" ht="11.25" customHeight="1" x14ac:dyDescent="0.15">
      <c r="B15" s="638" t="s">
        <v>191</v>
      </c>
      <c r="C15" s="639"/>
      <c r="D15" s="639"/>
      <c r="E15" s="639"/>
      <c r="F15" s="639"/>
      <c r="G15" s="639"/>
      <c r="H15" s="639"/>
      <c r="I15" s="639"/>
      <c r="J15" s="639"/>
      <c r="K15" s="639"/>
      <c r="L15" s="639"/>
      <c r="M15" s="639"/>
      <c r="N15" s="639"/>
      <c r="O15" s="639"/>
      <c r="P15" s="639"/>
      <c r="Q15" s="640"/>
      <c r="R15" s="641" t="s">
        <v>66</v>
      </c>
      <c r="S15" s="642"/>
      <c r="T15" s="642"/>
      <c r="U15" s="642"/>
      <c r="V15" s="642"/>
      <c r="W15" s="642"/>
      <c r="X15" s="642"/>
      <c r="Y15" s="643"/>
      <c r="Z15" s="644" t="s">
        <v>66</v>
      </c>
      <c r="AA15" s="644"/>
      <c r="AB15" s="644"/>
      <c r="AC15" s="644"/>
      <c r="AD15" s="645" t="s">
        <v>66</v>
      </c>
      <c r="AE15" s="645"/>
      <c r="AF15" s="645"/>
      <c r="AG15" s="645"/>
      <c r="AH15" s="645"/>
      <c r="AI15" s="645"/>
      <c r="AJ15" s="645"/>
      <c r="AK15" s="645"/>
      <c r="AL15" s="646" t="s">
        <v>66</v>
      </c>
      <c r="AM15" s="647"/>
      <c r="AN15" s="647"/>
      <c r="AO15" s="648"/>
      <c r="AP15" s="638" t="s">
        <v>192</v>
      </c>
      <c r="AQ15" s="639"/>
      <c r="AR15" s="639"/>
      <c r="AS15" s="639"/>
      <c r="AT15" s="639"/>
      <c r="AU15" s="639"/>
      <c r="AV15" s="639"/>
      <c r="AW15" s="639"/>
      <c r="AX15" s="639"/>
      <c r="AY15" s="639"/>
      <c r="AZ15" s="639"/>
      <c r="BA15" s="639"/>
      <c r="BB15" s="639"/>
      <c r="BC15" s="639"/>
      <c r="BD15" s="639"/>
      <c r="BE15" s="639"/>
      <c r="BF15" s="640"/>
      <c r="BG15" s="641">
        <v>1802135</v>
      </c>
      <c r="BH15" s="642"/>
      <c r="BI15" s="642"/>
      <c r="BJ15" s="642"/>
      <c r="BK15" s="642"/>
      <c r="BL15" s="642"/>
      <c r="BM15" s="642"/>
      <c r="BN15" s="643"/>
      <c r="BO15" s="644">
        <v>5.4</v>
      </c>
      <c r="BP15" s="644"/>
      <c r="BQ15" s="644"/>
      <c r="BR15" s="644"/>
      <c r="BS15" s="650" t="s">
        <v>66</v>
      </c>
      <c r="BT15" s="642"/>
      <c r="BU15" s="642"/>
      <c r="BV15" s="642"/>
      <c r="BW15" s="642"/>
      <c r="BX15" s="642"/>
      <c r="BY15" s="642"/>
      <c r="BZ15" s="642"/>
      <c r="CA15" s="642"/>
      <c r="CB15" s="651"/>
      <c r="CD15" s="656" t="s">
        <v>193</v>
      </c>
      <c r="CE15" s="657"/>
      <c r="CF15" s="657"/>
      <c r="CG15" s="657"/>
      <c r="CH15" s="657"/>
      <c r="CI15" s="657"/>
      <c r="CJ15" s="657"/>
      <c r="CK15" s="657"/>
      <c r="CL15" s="657"/>
      <c r="CM15" s="657"/>
      <c r="CN15" s="657"/>
      <c r="CO15" s="657"/>
      <c r="CP15" s="657"/>
      <c r="CQ15" s="658"/>
      <c r="CR15" s="641">
        <v>12037913</v>
      </c>
      <c r="CS15" s="642"/>
      <c r="CT15" s="642"/>
      <c r="CU15" s="642"/>
      <c r="CV15" s="642"/>
      <c r="CW15" s="642"/>
      <c r="CX15" s="642"/>
      <c r="CY15" s="643"/>
      <c r="CZ15" s="644">
        <v>10.1</v>
      </c>
      <c r="DA15" s="644"/>
      <c r="DB15" s="644"/>
      <c r="DC15" s="644"/>
      <c r="DD15" s="650">
        <v>2741678</v>
      </c>
      <c r="DE15" s="642"/>
      <c r="DF15" s="642"/>
      <c r="DG15" s="642"/>
      <c r="DH15" s="642"/>
      <c r="DI15" s="642"/>
      <c r="DJ15" s="642"/>
      <c r="DK15" s="642"/>
      <c r="DL15" s="642"/>
      <c r="DM15" s="642"/>
      <c r="DN15" s="642"/>
      <c r="DO15" s="642"/>
      <c r="DP15" s="643"/>
      <c r="DQ15" s="650">
        <v>7482092</v>
      </c>
      <c r="DR15" s="642"/>
      <c r="DS15" s="642"/>
      <c r="DT15" s="642"/>
      <c r="DU15" s="642"/>
      <c r="DV15" s="642"/>
      <c r="DW15" s="642"/>
      <c r="DX15" s="642"/>
      <c r="DY15" s="642"/>
      <c r="DZ15" s="642"/>
      <c r="EA15" s="642"/>
      <c r="EB15" s="642"/>
      <c r="EC15" s="651"/>
    </row>
    <row r="16" spans="2:143" ht="11.25" customHeight="1" x14ac:dyDescent="0.15">
      <c r="B16" s="638" t="s">
        <v>194</v>
      </c>
      <c r="C16" s="639"/>
      <c r="D16" s="639"/>
      <c r="E16" s="639"/>
      <c r="F16" s="639"/>
      <c r="G16" s="639"/>
      <c r="H16" s="639"/>
      <c r="I16" s="639"/>
      <c r="J16" s="639"/>
      <c r="K16" s="639"/>
      <c r="L16" s="639"/>
      <c r="M16" s="639"/>
      <c r="N16" s="639"/>
      <c r="O16" s="639"/>
      <c r="P16" s="639"/>
      <c r="Q16" s="640"/>
      <c r="R16" s="641">
        <v>40320</v>
      </c>
      <c r="S16" s="642"/>
      <c r="T16" s="642"/>
      <c r="U16" s="642"/>
      <c r="V16" s="642"/>
      <c r="W16" s="642"/>
      <c r="X16" s="642"/>
      <c r="Y16" s="643"/>
      <c r="Z16" s="644">
        <v>0</v>
      </c>
      <c r="AA16" s="644"/>
      <c r="AB16" s="644"/>
      <c r="AC16" s="644"/>
      <c r="AD16" s="645">
        <v>40320</v>
      </c>
      <c r="AE16" s="645"/>
      <c r="AF16" s="645"/>
      <c r="AG16" s="645"/>
      <c r="AH16" s="645"/>
      <c r="AI16" s="645"/>
      <c r="AJ16" s="645"/>
      <c r="AK16" s="645"/>
      <c r="AL16" s="646">
        <v>0.1</v>
      </c>
      <c r="AM16" s="647"/>
      <c r="AN16" s="647"/>
      <c r="AO16" s="648"/>
      <c r="AP16" s="638" t="s">
        <v>195</v>
      </c>
      <c r="AQ16" s="639"/>
      <c r="AR16" s="639"/>
      <c r="AS16" s="639"/>
      <c r="AT16" s="639"/>
      <c r="AU16" s="639"/>
      <c r="AV16" s="639"/>
      <c r="AW16" s="639"/>
      <c r="AX16" s="639"/>
      <c r="AY16" s="639"/>
      <c r="AZ16" s="639"/>
      <c r="BA16" s="639"/>
      <c r="BB16" s="639"/>
      <c r="BC16" s="639"/>
      <c r="BD16" s="639"/>
      <c r="BE16" s="639"/>
      <c r="BF16" s="640"/>
      <c r="BG16" s="641" t="s">
        <v>66</v>
      </c>
      <c r="BH16" s="642"/>
      <c r="BI16" s="642"/>
      <c r="BJ16" s="642"/>
      <c r="BK16" s="642"/>
      <c r="BL16" s="642"/>
      <c r="BM16" s="642"/>
      <c r="BN16" s="643"/>
      <c r="BO16" s="644" t="s">
        <v>66</v>
      </c>
      <c r="BP16" s="644"/>
      <c r="BQ16" s="644"/>
      <c r="BR16" s="644"/>
      <c r="BS16" s="650" t="s">
        <v>66</v>
      </c>
      <c r="BT16" s="642"/>
      <c r="BU16" s="642"/>
      <c r="BV16" s="642"/>
      <c r="BW16" s="642"/>
      <c r="BX16" s="642"/>
      <c r="BY16" s="642"/>
      <c r="BZ16" s="642"/>
      <c r="CA16" s="642"/>
      <c r="CB16" s="651"/>
      <c r="CD16" s="656" t="s">
        <v>196</v>
      </c>
      <c r="CE16" s="657"/>
      <c r="CF16" s="657"/>
      <c r="CG16" s="657"/>
      <c r="CH16" s="657"/>
      <c r="CI16" s="657"/>
      <c r="CJ16" s="657"/>
      <c r="CK16" s="657"/>
      <c r="CL16" s="657"/>
      <c r="CM16" s="657"/>
      <c r="CN16" s="657"/>
      <c r="CO16" s="657"/>
      <c r="CP16" s="657"/>
      <c r="CQ16" s="658"/>
      <c r="CR16" s="641">
        <v>479898</v>
      </c>
      <c r="CS16" s="642"/>
      <c r="CT16" s="642"/>
      <c r="CU16" s="642"/>
      <c r="CV16" s="642"/>
      <c r="CW16" s="642"/>
      <c r="CX16" s="642"/>
      <c r="CY16" s="643"/>
      <c r="CZ16" s="644">
        <v>0.4</v>
      </c>
      <c r="DA16" s="644"/>
      <c r="DB16" s="644"/>
      <c r="DC16" s="644"/>
      <c r="DD16" s="650" t="s">
        <v>66</v>
      </c>
      <c r="DE16" s="642"/>
      <c r="DF16" s="642"/>
      <c r="DG16" s="642"/>
      <c r="DH16" s="642"/>
      <c r="DI16" s="642"/>
      <c r="DJ16" s="642"/>
      <c r="DK16" s="642"/>
      <c r="DL16" s="642"/>
      <c r="DM16" s="642"/>
      <c r="DN16" s="642"/>
      <c r="DO16" s="642"/>
      <c r="DP16" s="643"/>
      <c r="DQ16" s="650">
        <v>33216</v>
      </c>
      <c r="DR16" s="642"/>
      <c r="DS16" s="642"/>
      <c r="DT16" s="642"/>
      <c r="DU16" s="642"/>
      <c r="DV16" s="642"/>
      <c r="DW16" s="642"/>
      <c r="DX16" s="642"/>
      <c r="DY16" s="642"/>
      <c r="DZ16" s="642"/>
      <c r="EA16" s="642"/>
      <c r="EB16" s="642"/>
      <c r="EC16" s="651"/>
    </row>
    <row r="17" spans="2:133" ht="11.25" customHeight="1" x14ac:dyDescent="0.15">
      <c r="B17" s="638" t="s">
        <v>197</v>
      </c>
      <c r="C17" s="639"/>
      <c r="D17" s="639"/>
      <c r="E17" s="639"/>
      <c r="F17" s="639"/>
      <c r="G17" s="639"/>
      <c r="H17" s="639"/>
      <c r="I17" s="639"/>
      <c r="J17" s="639"/>
      <c r="K17" s="639"/>
      <c r="L17" s="639"/>
      <c r="M17" s="639"/>
      <c r="N17" s="639"/>
      <c r="O17" s="639"/>
      <c r="P17" s="639"/>
      <c r="Q17" s="640"/>
      <c r="R17" s="641">
        <v>551503</v>
      </c>
      <c r="S17" s="642"/>
      <c r="T17" s="642"/>
      <c r="U17" s="642"/>
      <c r="V17" s="642"/>
      <c r="W17" s="642"/>
      <c r="X17" s="642"/>
      <c r="Y17" s="643"/>
      <c r="Z17" s="644">
        <v>0.5</v>
      </c>
      <c r="AA17" s="644"/>
      <c r="AB17" s="644"/>
      <c r="AC17" s="644"/>
      <c r="AD17" s="645">
        <v>551503</v>
      </c>
      <c r="AE17" s="645"/>
      <c r="AF17" s="645"/>
      <c r="AG17" s="645"/>
      <c r="AH17" s="645"/>
      <c r="AI17" s="645"/>
      <c r="AJ17" s="645"/>
      <c r="AK17" s="645"/>
      <c r="AL17" s="646">
        <v>0.9</v>
      </c>
      <c r="AM17" s="647"/>
      <c r="AN17" s="647"/>
      <c r="AO17" s="648"/>
      <c r="AP17" s="638" t="s">
        <v>198</v>
      </c>
      <c r="AQ17" s="639"/>
      <c r="AR17" s="639"/>
      <c r="AS17" s="639"/>
      <c r="AT17" s="639"/>
      <c r="AU17" s="639"/>
      <c r="AV17" s="639"/>
      <c r="AW17" s="639"/>
      <c r="AX17" s="639"/>
      <c r="AY17" s="639"/>
      <c r="AZ17" s="639"/>
      <c r="BA17" s="639"/>
      <c r="BB17" s="639"/>
      <c r="BC17" s="639"/>
      <c r="BD17" s="639"/>
      <c r="BE17" s="639"/>
      <c r="BF17" s="640"/>
      <c r="BG17" s="641">
        <v>465</v>
      </c>
      <c r="BH17" s="642"/>
      <c r="BI17" s="642"/>
      <c r="BJ17" s="642"/>
      <c r="BK17" s="642"/>
      <c r="BL17" s="642"/>
      <c r="BM17" s="642"/>
      <c r="BN17" s="643"/>
      <c r="BO17" s="644">
        <v>0</v>
      </c>
      <c r="BP17" s="644"/>
      <c r="BQ17" s="644"/>
      <c r="BR17" s="644"/>
      <c r="BS17" s="650" t="s">
        <v>66</v>
      </c>
      <c r="BT17" s="642"/>
      <c r="BU17" s="642"/>
      <c r="BV17" s="642"/>
      <c r="BW17" s="642"/>
      <c r="BX17" s="642"/>
      <c r="BY17" s="642"/>
      <c r="BZ17" s="642"/>
      <c r="CA17" s="642"/>
      <c r="CB17" s="651"/>
      <c r="CD17" s="656" t="s">
        <v>199</v>
      </c>
      <c r="CE17" s="657"/>
      <c r="CF17" s="657"/>
      <c r="CG17" s="657"/>
      <c r="CH17" s="657"/>
      <c r="CI17" s="657"/>
      <c r="CJ17" s="657"/>
      <c r="CK17" s="657"/>
      <c r="CL17" s="657"/>
      <c r="CM17" s="657"/>
      <c r="CN17" s="657"/>
      <c r="CO17" s="657"/>
      <c r="CP17" s="657"/>
      <c r="CQ17" s="658"/>
      <c r="CR17" s="641">
        <v>16499467</v>
      </c>
      <c r="CS17" s="642"/>
      <c r="CT17" s="642"/>
      <c r="CU17" s="642"/>
      <c r="CV17" s="642"/>
      <c r="CW17" s="642"/>
      <c r="CX17" s="642"/>
      <c r="CY17" s="643"/>
      <c r="CZ17" s="644">
        <v>13.8</v>
      </c>
      <c r="DA17" s="644"/>
      <c r="DB17" s="644"/>
      <c r="DC17" s="644"/>
      <c r="DD17" s="650" t="s">
        <v>66</v>
      </c>
      <c r="DE17" s="642"/>
      <c r="DF17" s="642"/>
      <c r="DG17" s="642"/>
      <c r="DH17" s="642"/>
      <c r="DI17" s="642"/>
      <c r="DJ17" s="642"/>
      <c r="DK17" s="642"/>
      <c r="DL17" s="642"/>
      <c r="DM17" s="642"/>
      <c r="DN17" s="642"/>
      <c r="DO17" s="642"/>
      <c r="DP17" s="643"/>
      <c r="DQ17" s="650">
        <v>15410577</v>
      </c>
      <c r="DR17" s="642"/>
      <c r="DS17" s="642"/>
      <c r="DT17" s="642"/>
      <c r="DU17" s="642"/>
      <c r="DV17" s="642"/>
      <c r="DW17" s="642"/>
      <c r="DX17" s="642"/>
      <c r="DY17" s="642"/>
      <c r="DZ17" s="642"/>
      <c r="EA17" s="642"/>
      <c r="EB17" s="642"/>
      <c r="EC17" s="651"/>
    </row>
    <row r="18" spans="2:133" ht="11.25" customHeight="1" x14ac:dyDescent="0.15">
      <c r="B18" s="638" t="s">
        <v>200</v>
      </c>
      <c r="C18" s="639"/>
      <c r="D18" s="639"/>
      <c r="E18" s="639"/>
      <c r="F18" s="639"/>
      <c r="G18" s="639"/>
      <c r="H18" s="639"/>
      <c r="I18" s="639"/>
      <c r="J18" s="639"/>
      <c r="K18" s="639"/>
      <c r="L18" s="639"/>
      <c r="M18" s="639"/>
      <c r="N18" s="639"/>
      <c r="O18" s="639"/>
      <c r="P18" s="639"/>
      <c r="Q18" s="640"/>
      <c r="R18" s="641">
        <v>192450</v>
      </c>
      <c r="S18" s="642"/>
      <c r="T18" s="642"/>
      <c r="U18" s="642"/>
      <c r="V18" s="642"/>
      <c r="W18" s="642"/>
      <c r="X18" s="642"/>
      <c r="Y18" s="643"/>
      <c r="Z18" s="644">
        <v>0.2</v>
      </c>
      <c r="AA18" s="644"/>
      <c r="AB18" s="644"/>
      <c r="AC18" s="644"/>
      <c r="AD18" s="645">
        <v>192450</v>
      </c>
      <c r="AE18" s="645"/>
      <c r="AF18" s="645"/>
      <c r="AG18" s="645"/>
      <c r="AH18" s="645"/>
      <c r="AI18" s="645"/>
      <c r="AJ18" s="645"/>
      <c r="AK18" s="645"/>
      <c r="AL18" s="646">
        <v>0.3</v>
      </c>
      <c r="AM18" s="647"/>
      <c r="AN18" s="647"/>
      <c r="AO18" s="648"/>
      <c r="AP18" s="638" t="s">
        <v>201</v>
      </c>
      <c r="AQ18" s="639"/>
      <c r="AR18" s="639"/>
      <c r="AS18" s="639"/>
      <c r="AT18" s="639"/>
      <c r="AU18" s="639"/>
      <c r="AV18" s="639"/>
      <c r="AW18" s="639"/>
      <c r="AX18" s="639"/>
      <c r="AY18" s="639"/>
      <c r="AZ18" s="639"/>
      <c r="BA18" s="639"/>
      <c r="BB18" s="639"/>
      <c r="BC18" s="639"/>
      <c r="BD18" s="639"/>
      <c r="BE18" s="639"/>
      <c r="BF18" s="640"/>
      <c r="BG18" s="641" t="s">
        <v>66</v>
      </c>
      <c r="BH18" s="642"/>
      <c r="BI18" s="642"/>
      <c r="BJ18" s="642"/>
      <c r="BK18" s="642"/>
      <c r="BL18" s="642"/>
      <c r="BM18" s="642"/>
      <c r="BN18" s="643"/>
      <c r="BO18" s="644" t="s">
        <v>66</v>
      </c>
      <c r="BP18" s="644"/>
      <c r="BQ18" s="644"/>
      <c r="BR18" s="644"/>
      <c r="BS18" s="650" t="s">
        <v>66</v>
      </c>
      <c r="BT18" s="642"/>
      <c r="BU18" s="642"/>
      <c r="BV18" s="642"/>
      <c r="BW18" s="642"/>
      <c r="BX18" s="642"/>
      <c r="BY18" s="642"/>
      <c r="BZ18" s="642"/>
      <c r="CA18" s="642"/>
      <c r="CB18" s="651"/>
      <c r="CD18" s="656" t="s">
        <v>202</v>
      </c>
      <c r="CE18" s="657"/>
      <c r="CF18" s="657"/>
      <c r="CG18" s="657"/>
      <c r="CH18" s="657"/>
      <c r="CI18" s="657"/>
      <c r="CJ18" s="657"/>
      <c r="CK18" s="657"/>
      <c r="CL18" s="657"/>
      <c r="CM18" s="657"/>
      <c r="CN18" s="657"/>
      <c r="CO18" s="657"/>
      <c r="CP18" s="657"/>
      <c r="CQ18" s="658"/>
      <c r="CR18" s="641">
        <v>48674</v>
      </c>
      <c r="CS18" s="642"/>
      <c r="CT18" s="642"/>
      <c r="CU18" s="642"/>
      <c r="CV18" s="642"/>
      <c r="CW18" s="642"/>
      <c r="CX18" s="642"/>
      <c r="CY18" s="643"/>
      <c r="CZ18" s="644">
        <v>0</v>
      </c>
      <c r="DA18" s="644"/>
      <c r="DB18" s="644"/>
      <c r="DC18" s="644"/>
      <c r="DD18" s="650" t="s">
        <v>66</v>
      </c>
      <c r="DE18" s="642"/>
      <c r="DF18" s="642"/>
      <c r="DG18" s="642"/>
      <c r="DH18" s="642"/>
      <c r="DI18" s="642"/>
      <c r="DJ18" s="642"/>
      <c r="DK18" s="642"/>
      <c r="DL18" s="642"/>
      <c r="DM18" s="642"/>
      <c r="DN18" s="642"/>
      <c r="DO18" s="642"/>
      <c r="DP18" s="643"/>
      <c r="DQ18" s="650">
        <v>48674</v>
      </c>
      <c r="DR18" s="642"/>
      <c r="DS18" s="642"/>
      <c r="DT18" s="642"/>
      <c r="DU18" s="642"/>
      <c r="DV18" s="642"/>
      <c r="DW18" s="642"/>
      <c r="DX18" s="642"/>
      <c r="DY18" s="642"/>
      <c r="DZ18" s="642"/>
      <c r="EA18" s="642"/>
      <c r="EB18" s="642"/>
      <c r="EC18" s="651"/>
    </row>
    <row r="19" spans="2:133" ht="11.25" customHeight="1" x14ac:dyDescent="0.15">
      <c r="B19" s="638" t="s">
        <v>203</v>
      </c>
      <c r="C19" s="639"/>
      <c r="D19" s="639"/>
      <c r="E19" s="639"/>
      <c r="F19" s="639"/>
      <c r="G19" s="639"/>
      <c r="H19" s="639"/>
      <c r="I19" s="639"/>
      <c r="J19" s="639"/>
      <c r="K19" s="639"/>
      <c r="L19" s="639"/>
      <c r="M19" s="639"/>
      <c r="N19" s="639"/>
      <c r="O19" s="639"/>
      <c r="P19" s="639"/>
      <c r="Q19" s="640"/>
      <c r="R19" s="641">
        <v>18477</v>
      </c>
      <c r="S19" s="642"/>
      <c r="T19" s="642"/>
      <c r="U19" s="642"/>
      <c r="V19" s="642"/>
      <c r="W19" s="642"/>
      <c r="X19" s="642"/>
      <c r="Y19" s="643"/>
      <c r="Z19" s="644">
        <v>0</v>
      </c>
      <c r="AA19" s="644"/>
      <c r="AB19" s="644"/>
      <c r="AC19" s="644"/>
      <c r="AD19" s="645">
        <v>18477</v>
      </c>
      <c r="AE19" s="645"/>
      <c r="AF19" s="645"/>
      <c r="AG19" s="645"/>
      <c r="AH19" s="645"/>
      <c r="AI19" s="645"/>
      <c r="AJ19" s="645"/>
      <c r="AK19" s="645"/>
      <c r="AL19" s="646">
        <v>0</v>
      </c>
      <c r="AM19" s="647"/>
      <c r="AN19" s="647"/>
      <c r="AO19" s="648"/>
      <c r="AP19" s="638" t="s">
        <v>204</v>
      </c>
      <c r="AQ19" s="639"/>
      <c r="AR19" s="639"/>
      <c r="AS19" s="639"/>
      <c r="AT19" s="639"/>
      <c r="AU19" s="639"/>
      <c r="AV19" s="639"/>
      <c r="AW19" s="639"/>
      <c r="AX19" s="639"/>
      <c r="AY19" s="639"/>
      <c r="AZ19" s="639"/>
      <c r="BA19" s="639"/>
      <c r="BB19" s="639"/>
      <c r="BC19" s="639"/>
      <c r="BD19" s="639"/>
      <c r="BE19" s="639"/>
      <c r="BF19" s="640"/>
      <c r="BG19" s="641">
        <v>1459153</v>
      </c>
      <c r="BH19" s="642"/>
      <c r="BI19" s="642"/>
      <c r="BJ19" s="642"/>
      <c r="BK19" s="642"/>
      <c r="BL19" s="642"/>
      <c r="BM19" s="642"/>
      <c r="BN19" s="643"/>
      <c r="BO19" s="644">
        <v>4.4000000000000004</v>
      </c>
      <c r="BP19" s="644"/>
      <c r="BQ19" s="644"/>
      <c r="BR19" s="644"/>
      <c r="BS19" s="650" t="s">
        <v>66</v>
      </c>
      <c r="BT19" s="642"/>
      <c r="BU19" s="642"/>
      <c r="BV19" s="642"/>
      <c r="BW19" s="642"/>
      <c r="BX19" s="642"/>
      <c r="BY19" s="642"/>
      <c r="BZ19" s="642"/>
      <c r="CA19" s="642"/>
      <c r="CB19" s="651"/>
      <c r="CD19" s="656" t="s">
        <v>205</v>
      </c>
      <c r="CE19" s="657"/>
      <c r="CF19" s="657"/>
      <c r="CG19" s="657"/>
      <c r="CH19" s="657"/>
      <c r="CI19" s="657"/>
      <c r="CJ19" s="657"/>
      <c r="CK19" s="657"/>
      <c r="CL19" s="657"/>
      <c r="CM19" s="657"/>
      <c r="CN19" s="657"/>
      <c r="CO19" s="657"/>
      <c r="CP19" s="657"/>
      <c r="CQ19" s="658"/>
      <c r="CR19" s="641" t="s">
        <v>66</v>
      </c>
      <c r="CS19" s="642"/>
      <c r="CT19" s="642"/>
      <c r="CU19" s="642"/>
      <c r="CV19" s="642"/>
      <c r="CW19" s="642"/>
      <c r="CX19" s="642"/>
      <c r="CY19" s="643"/>
      <c r="CZ19" s="644" t="s">
        <v>66</v>
      </c>
      <c r="DA19" s="644"/>
      <c r="DB19" s="644"/>
      <c r="DC19" s="644"/>
      <c r="DD19" s="650" t="s">
        <v>66</v>
      </c>
      <c r="DE19" s="642"/>
      <c r="DF19" s="642"/>
      <c r="DG19" s="642"/>
      <c r="DH19" s="642"/>
      <c r="DI19" s="642"/>
      <c r="DJ19" s="642"/>
      <c r="DK19" s="642"/>
      <c r="DL19" s="642"/>
      <c r="DM19" s="642"/>
      <c r="DN19" s="642"/>
      <c r="DO19" s="642"/>
      <c r="DP19" s="643"/>
      <c r="DQ19" s="650" t="s">
        <v>66</v>
      </c>
      <c r="DR19" s="642"/>
      <c r="DS19" s="642"/>
      <c r="DT19" s="642"/>
      <c r="DU19" s="642"/>
      <c r="DV19" s="642"/>
      <c r="DW19" s="642"/>
      <c r="DX19" s="642"/>
      <c r="DY19" s="642"/>
      <c r="DZ19" s="642"/>
      <c r="EA19" s="642"/>
      <c r="EB19" s="642"/>
      <c r="EC19" s="651"/>
    </row>
    <row r="20" spans="2:133" ht="11.25" customHeight="1" x14ac:dyDescent="0.15">
      <c r="B20" s="638" t="s">
        <v>206</v>
      </c>
      <c r="C20" s="639"/>
      <c r="D20" s="639"/>
      <c r="E20" s="639"/>
      <c r="F20" s="639"/>
      <c r="G20" s="639"/>
      <c r="H20" s="639"/>
      <c r="I20" s="639"/>
      <c r="J20" s="639"/>
      <c r="K20" s="639"/>
      <c r="L20" s="639"/>
      <c r="M20" s="639"/>
      <c r="N20" s="639"/>
      <c r="O20" s="639"/>
      <c r="P20" s="639"/>
      <c r="Q20" s="640"/>
      <c r="R20" s="641">
        <v>5465</v>
      </c>
      <c r="S20" s="642"/>
      <c r="T20" s="642"/>
      <c r="U20" s="642"/>
      <c r="V20" s="642"/>
      <c r="W20" s="642"/>
      <c r="X20" s="642"/>
      <c r="Y20" s="643"/>
      <c r="Z20" s="644">
        <v>0</v>
      </c>
      <c r="AA20" s="644"/>
      <c r="AB20" s="644"/>
      <c r="AC20" s="644"/>
      <c r="AD20" s="645">
        <v>5465</v>
      </c>
      <c r="AE20" s="645"/>
      <c r="AF20" s="645"/>
      <c r="AG20" s="645"/>
      <c r="AH20" s="645"/>
      <c r="AI20" s="645"/>
      <c r="AJ20" s="645"/>
      <c r="AK20" s="645"/>
      <c r="AL20" s="646">
        <v>0</v>
      </c>
      <c r="AM20" s="647"/>
      <c r="AN20" s="647"/>
      <c r="AO20" s="648"/>
      <c r="AP20" s="638" t="s">
        <v>207</v>
      </c>
      <c r="AQ20" s="639"/>
      <c r="AR20" s="639"/>
      <c r="AS20" s="639"/>
      <c r="AT20" s="639"/>
      <c r="AU20" s="639"/>
      <c r="AV20" s="639"/>
      <c r="AW20" s="639"/>
      <c r="AX20" s="639"/>
      <c r="AY20" s="639"/>
      <c r="AZ20" s="639"/>
      <c r="BA20" s="639"/>
      <c r="BB20" s="639"/>
      <c r="BC20" s="639"/>
      <c r="BD20" s="639"/>
      <c r="BE20" s="639"/>
      <c r="BF20" s="640"/>
      <c r="BG20" s="641">
        <v>1459153</v>
      </c>
      <c r="BH20" s="642"/>
      <c r="BI20" s="642"/>
      <c r="BJ20" s="642"/>
      <c r="BK20" s="642"/>
      <c r="BL20" s="642"/>
      <c r="BM20" s="642"/>
      <c r="BN20" s="643"/>
      <c r="BO20" s="644">
        <v>4.4000000000000004</v>
      </c>
      <c r="BP20" s="644"/>
      <c r="BQ20" s="644"/>
      <c r="BR20" s="644"/>
      <c r="BS20" s="650" t="s">
        <v>66</v>
      </c>
      <c r="BT20" s="642"/>
      <c r="BU20" s="642"/>
      <c r="BV20" s="642"/>
      <c r="BW20" s="642"/>
      <c r="BX20" s="642"/>
      <c r="BY20" s="642"/>
      <c r="BZ20" s="642"/>
      <c r="CA20" s="642"/>
      <c r="CB20" s="651"/>
      <c r="CD20" s="656" t="s">
        <v>208</v>
      </c>
      <c r="CE20" s="657"/>
      <c r="CF20" s="657"/>
      <c r="CG20" s="657"/>
      <c r="CH20" s="657"/>
      <c r="CI20" s="657"/>
      <c r="CJ20" s="657"/>
      <c r="CK20" s="657"/>
      <c r="CL20" s="657"/>
      <c r="CM20" s="657"/>
      <c r="CN20" s="657"/>
      <c r="CO20" s="657"/>
      <c r="CP20" s="657"/>
      <c r="CQ20" s="658"/>
      <c r="CR20" s="641">
        <v>119597727</v>
      </c>
      <c r="CS20" s="642"/>
      <c r="CT20" s="642"/>
      <c r="CU20" s="642"/>
      <c r="CV20" s="642"/>
      <c r="CW20" s="642"/>
      <c r="CX20" s="642"/>
      <c r="CY20" s="643"/>
      <c r="CZ20" s="644">
        <v>100</v>
      </c>
      <c r="DA20" s="644"/>
      <c r="DB20" s="644"/>
      <c r="DC20" s="644"/>
      <c r="DD20" s="650">
        <v>13117507</v>
      </c>
      <c r="DE20" s="642"/>
      <c r="DF20" s="642"/>
      <c r="DG20" s="642"/>
      <c r="DH20" s="642"/>
      <c r="DI20" s="642"/>
      <c r="DJ20" s="642"/>
      <c r="DK20" s="642"/>
      <c r="DL20" s="642"/>
      <c r="DM20" s="642"/>
      <c r="DN20" s="642"/>
      <c r="DO20" s="642"/>
      <c r="DP20" s="643"/>
      <c r="DQ20" s="650">
        <v>75717194</v>
      </c>
      <c r="DR20" s="642"/>
      <c r="DS20" s="642"/>
      <c r="DT20" s="642"/>
      <c r="DU20" s="642"/>
      <c r="DV20" s="642"/>
      <c r="DW20" s="642"/>
      <c r="DX20" s="642"/>
      <c r="DY20" s="642"/>
      <c r="DZ20" s="642"/>
      <c r="EA20" s="642"/>
      <c r="EB20" s="642"/>
      <c r="EC20" s="651"/>
    </row>
    <row r="21" spans="2:133" ht="11.25" customHeight="1" x14ac:dyDescent="0.15">
      <c r="B21" s="638" t="s">
        <v>209</v>
      </c>
      <c r="C21" s="639"/>
      <c r="D21" s="639"/>
      <c r="E21" s="639"/>
      <c r="F21" s="639"/>
      <c r="G21" s="639"/>
      <c r="H21" s="639"/>
      <c r="I21" s="639"/>
      <c r="J21" s="639"/>
      <c r="K21" s="639"/>
      <c r="L21" s="639"/>
      <c r="M21" s="639"/>
      <c r="N21" s="639"/>
      <c r="O21" s="639"/>
      <c r="P21" s="639"/>
      <c r="Q21" s="640"/>
      <c r="R21" s="641">
        <v>335111</v>
      </c>
      <c r="S21" s="642"/>
      <c r="T21" s="642"/>
      <c r="U21" s="642"/>
      <c r="V21" s="642"/>
      <c r="W21" s="642"/>
      <c r="X21" s="642"/>
      <c r="Y21" s="643"/>
      <c r="Z21" s="644">
        <v>0.3</v>
      </c>
      <c r="AA21" s="644"/>
      <c r="AB21" s="644"/>
      <c r="AC21" s="644"/>
      <c r="AD21" s="645">
        <v>335111</v>
      </c>
      <c r="AE21" s="645"/>
      <c r="AF21" s="645"/>
      <c r="AG21" s="645"/>
      <c r="AH21" s="645"/>
      <c r="AI21" s="645"/>
      <c r="AJ21" s="645"/>
      <c r="AK21" s="645"/>
      <c r="AL21" s="646">
        <v>0.5</v>
      </c>
      <c r="AM21" s="647"/>
      <c r="AN21" s="647"/>
      <c r="AO21" s="648"/>
      <c r="AP21" s="660" t="s">
        <v>210</v>
      </c>
      <c r="AQ21" s="661"/>
      <c r="AR21" s="661"/>
      <c r="AS21" s="661"/>
      <c r="AT21" s="661"/>
      <c r="AU21" s="661"/>
      <c r="AV21" s="661"/>
      <c r="AW21" s="661"/>
      <c r="AX21" s="661"/>
      <c r="AY21" s="661"/>
      <c r="AZ21" s="661"/>
      <c r="BA21" s="661"/>
      <c r="BB21" s="661"/>
      <c r="BC21" s="661"/>
      <c r="BD21" s="661"/>
      <c r="BE21" s="661"/>
      <c r="BF21" s="662"/>
      <c r="BG21" s="641">
        <v>30163</v>
      </c>
      <c r="BH21" s="642"/>
      <c r="BI21" s="642"/>
      <c r="BJ21" s="642"/>
      <c r="BK21" s="642"/>
      <c r="BL21" s="642"/>
      <c r="BM21" s="642"/>
      <c r="BN21" s="643"/>
      <c r="BO21" s="644">
        <v>0.1</v>
      </c>
      <c r="BP21" s="644"/>
      <c r="BQ21" s="644"/>
      <c r="BR21" s="644"/>
      <c r="BS21" s="650" t="s">
        <v>66</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211</v>
      </c>
      <c r="C22" s="639"/>
      <c r="D22" s="639"/>
      <c r="E22" s="639"/>
      <c r="F22" s="639"/>
      <c r="G22" s="639"/>
      <c r="H22" s="639"/>
      <c r="I22" s="639"/>
      <c r="J22" s="639"/>
      <c r="K22" s="639"/>
      <c r="L22" s="639"/>
      <c r="M22" s="639"/>
      <c r="N22" s="639"/>
      <c r="O22" s="639"/>
      <c r="P22" s="639"/>
      <c r="Q22" s="640"/>
      <c r="R22" s="641">
        <v>26182697</v>
      </c>
      <c r="S22" s="642"/>
      <c r="T22" s="642"/>
      <c r="U22" s="642"/>
      <c r="V22" s="642"/>
      <c r="W22" s="642"/>
      <c r="X22" s="642"/>
      <c r="Y22" s="643"/>
      <c r="Z22" s="644">
        <v>21.4</v>
      </c>
      <c r="AA22" s="644"/>
      <c r="AB22" s="644"/>
      <c r="AC22" s="644"/>
      <c r="AD22" s="645">
        <v>24444710</v>
      </c>
      <c r="AE22" s="645"/>
      <c r="AF22" s="645"/>
      <c r="AG22" s="645"/>
      <c r="AH22" s="645"/>
      <c r="AI22" s="645"/>
      <c r="AJ22" s="645"/>
      <c r="AK22" s="645"/>
      <c r="AL22" s="646">
        <v>38.4</v>
      </c>
      <c r="AM22" s="647"/>
      <c r="AN22" s="647"/>
      <c r="AO22" s="648"/>
      <c r="AP22" s="660" t="s">
        <v>212</v>
      </c>
      <c r="AQ22" s="661"/>
      <c r="AR22" s="661"/>
      <c r="AS22" s="661"/>
      <c r="AT22" s="661"/>
      <c r="AU22" s="661"/>
      <c r="AV22" s="661"/>
      <c r="AW22" s="661"/>
      <c r="AX22" s="661"/>
      <c r="AY22" s="661"/>
      <c r="AZ22" s="661"/>
      <c r="BA22" s="661"/>
      <c r="BB22" s="661"/>
      <c r="BC22" s="661"/>
      <c r="BD22" s="661"/>
      <c r="BE22" s="661"/>
      <c r="BF22" s="662"/>
      <c r="BG22" s="641" t="s">
        <v>66</v>
      </c>
      <c r="BH22" s="642"/>
      <c r="BI22" s="642"/>
      <c r="BJ22" s="642"/>
      <c r="BK22" s="642"/>
      <c r="BL22" s="642"/>
      <c r="BM22" s="642"/>
      <c r="BN22" s="643"/>
      <c r="BO22" s="644" t="s">
        <v>66</v>
      </c>
      <c r="BP22" s="644"/>
      <c r="BQ22" s="644"/>
      <c r="BR22" s="644"/>
      <c r="BS22" s="650" t="s">
        <v>66</v>
      </c>
      <c r="BT22" s="642"/>
      <c r="BU22" s="642"/>
      <c r="BV22" s="642"/>
      <c r="BW22" s="642"/>
      <c r="BX22" s="642"/>
      <c r="BY22" s="642"/>
      <c r="BZ22" s="642"/>
      <c r="CA22" s="642"/>
      <c r="CB22" s="651"/>
      <c r="CD22" s="623" t="s">
        <v>213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214</v>
      </c>
      <c r="C23" s="639"/>
      <c r="D23" s="639"/>
      <c r="E23" s="639"/>
      <c r="F23" s="639"/>
      <c r="G23" s="639"/>
      <c r="H23" s="639"/>
      <c r="I23" s="639"/>
      <c r="J23" s="639"/>
      <c r="K23" s="639"/>
      <c r="L23" s="639"/>
      <c r="M23" s="639"/>
      <c r="N23" s="639"/>
      <c r="O23" s="639"/>
      <c r="P23" s="639"/>
      <c r="Q23" s="640"/>
      <c r="R23" s="641">
        <v>24444710</v>
      </c>
      <c r="S23" s="642"/>
      <c r="T23" s="642"/>
      <c r="U23" s="642"/>
      <c r="V23" s="642"/>
      <c r="W23" s="642"/>
      <c r="X23" s="642"/>
      <c r="Y23" s="643"/>
      <c r="Z23" s="644">
        <v>20</v>
      </c>
      <c r="AA23" s="644"/>
      <c r="AB23" s="644"/>
      <c r="AC23" s="644"/>
      <c r="AD23" s="645">
        <v>24444710</v>
      </c>
      <c r="AE23" s="645"/>
      <c r="AF23" s="645"/>
      <c r="AG23" s="645"/>
      <c r="AH23" s="645"/>
      <c r="AI23" s="645"/>
      <c r="AJ23" s="645"/>
      <c r="AK23" s="645"/>
      <c r="AL23" s="646">
        <v>38.4</v>
      </c>
      <c r="AM23" s="647"/>
      <c r="AN23" s="647"/>
      <c r="AO23" s="648"/>
      <c r="AP23" s="660" t="s">
        <v>215</v>
      </c>
      <c r="AQ23" s="661"/>
      <c r="AR23" s="661"/>
      <c r="AS23" s="661"/>
      <c r="AT23" s="661"/>
      <c r="AU23" s="661"/>
      <c r="AV23" s="661"/>
      <c r="AW23" s="661"/>
      <c r="AX23" s="661"/>
      <c r="AY23" s="661"/>
      <c r="AZ23" s="661"/>
      <c r="BA23" s="661"/>
      <c r="BB23" s="661"/>
      <c r="BC23" s="661"/>
      <c r="BD23" s="661"/>
      <c r="BE23" s="661"/>
      <c r="BF23" s="662"/>
      <c r="BG23" s="641">
        <v>1428990</v>
      </c>
      <c r="BH23" s="642"/>
      <c r="BI23" s="642"/>
      <c r="BJ23" s="642"/>
      <c r="BK23" s="642"/>
      <c r="BL23" s="642"/>
      <c r="BM23" s="642"/>
      <c r="BN23" s="643"/>
      <c r="BO23" s="644">
        <v>4.3</v>
      </c>
      <c r="BP23" s="644"/>
      <c r="BQ23" s="644"/>
      <c r="BR23" s="644"/>
      <c r="BS23" s="650" t="s">
        <v>66</v>
      </c>
      <c r="BT23" s="642"/>
      <c r="BU23" s="642"/>
      <c r="BV23" s="642"/>
      <c r="BW23" s="642"/>
      <c r="BX23" s="642"/>
      <c r="BY23" s="642"/>
      <c r="BZ23" s="642"/>
      <c r="CA23" s="642"/>
      <c r="CB23" s="651"/>
      <c r="CD23" s="623" t="s">
        <v>155</v>
      </c>
      <c r="CE23" s="624"/>
      <c r="CF23" s="624"/>
      <c r="CG23" s="624"/>
      <c r="CH23" s="624"/>
      <c r="CI23" s="624"/>
      <c r="CJ23" s="624"/>
      <c r="CK23" s="624"/>
      <c r="CL23" s="624"/>
      <c r="CM23" s="624"/>
      <c r="CN23" s="624"/>
      <c r="CO23" s="624"/>
      <c r="CP23" s="624"/>
      <c r="CQ23" s="625"/>
      <c r="CR23" s="623" t="s">
        <v>216</v>
      </c>
      <c r="CS23" s="624"/>
      <c r="CT23" s="624"/>
      <c r="CU23" s="624"/>
      <c r="CV23" s="624"/>
      <c r="CW23" s="624"/>
      <c r="CX23" s="624"/>
      <c r="CY23" s="625"/>
      <c r="CZ23" s="623" t="s">
        <v>217</v>
      </c>
      <c r="DA23" s="624"/>
      <c r="DB23" s="624"/>
      <c r="DC23" s="625"/>
      <c r="DD23" s="623" t="s">
        <v>218</v>
      </c>
      <c r="DE23" s="624"/>
      <c r="DF23" s="624"/>
      <c r="DG23" s="624"/>
      <c r="DH23" s="624"/>
      <c r="DI23" s="624"/>
      <c r="DJ23" s="624"/>
      <c r="DK23" s="625"/>
      <c r="DL23" s="672" t="s">
        <v>219</v>
      </c>
      <c r="DM23" s="673"/>
      <c r="DN23" s="673"/>
      <c r="DO23" s="673"/>
      <c r="DP23" s="673"/>
      <c r="DQ23" s="673"/>
      <c r="DR23" s="673"/>
      <c r="DS23" s="673"/>
      <c r="DT23" s="673"/>
      <c r="DU23" s="673"/>
      <c r="DV23" s="674"/>
      <c r="DW23" s="623" t="s">
        <v>220</v>
      </c>
      <c r="DX23" s="624"/>
      <c r="DY23" s="624"/>
      <c r="DZ23" s="624"/>
      <c r="EA23" s="624"/>
      <c r="EB23" s="624"/>
      <c r="EC23" s="625"/>
    </row>
    <row r="24" spans="2:133" ht="11.25" customHeight="1" x14ac:dyDescent="0.15">
      <c r="B24" s="638" t="s">
        <v>221</v>
      </c>
      <c r="C24" s="639"/>
      <c r="D24" s="639"/>
      <c r="E24" s="639"/>
      <c r="F24" s="639"/>
      <c r="G24" s="639"/>
      <c r="H24" s="639"/>
      <c r="I24" s="639"/>
      <c r="J24" s="639"/>
      <c r="K24" s="639"/>
      <c r="L24" s="639"/>
      <c r="M24" s="639"/>
      <c r="N24" s="639"/>
      <c r="O24" s="639"/>
      <c r="P24" s="639"/>
      <c r="Q24" s="640"/>
      <c r="R24" s="641">
        <v>1737987</v>
      </c>
      <c r="S24" s="642"/>
      <c r="T24" s="642"/>
      <c r="U24" s="642"/>
      <c r="V24" s="642"/>
      <c r="W24" s="642"/>
      <c r="X24" s="642"/>
      <c r="Y24" s="643"/>
      <c r="Z24" s="644">
        <v>1.4</v>
      </c>
      <c r="AA24" s="644"/>
      <c r="AB24" s="644"/>
      <c r="AC24" s="644"/>
      <c r="AD24" s="645" t="s">
        <v>66</v>
      </c>
      <c r="AE24" s="645"/>
      <c r="AF24" s="645"/>
      <c r="AG24" s="645"/>
      <c r="AH24" s="645"/>
      <c r="AI24" s="645"/>
      <c r="AJ24" s="645"/>
      <c r="AK24" s="645"/>
      <c r="AL24" s="646" t="s">
        <v>66</v>
      </c>
      <c r="AM24" s="647"/>
      <c r="AN24" s="647"/>
      <c r="AO24" s="648"/>
      <c r="AP24" s="660" t="s">
        <v>222</v>
      </c>
      <c r="AQ24" s="661"/>
      <c r="AR24" s="661"/>
      <c r="AS24" s="661"/>
      <c r="AT24" s="661"/>
      <c r="AU24" s="661"/>
      <c r="AV24" s="661"/>
      <c r="AW24" s="661"/>
      <c r="AX24" s="661"/>
      <c r="AY24" s="661"/>
      <c r="AZ24" s="661"/>
      <c r="BA24" s="661"/>
      <c r="BB24" s="661"/>
      <c r="BC24" s="661"/>
      <c r="BD24" s="661"/>
      <c r="BE24" s="661"/>
      <c r="BF24" s="662"/>
      <c r="BG24" s="641" t="s">
        <v>66</v>
      </c>
      <c r="BH24" s="642"/>
      <c r="BI24" s="642"/>
      <c r="BJ24" s="642"/>
      <c r="BK24" s="642"/>
      <c r="BL24" s="642"/>
      <c r="BM24" s="642"/>
      <c r="BN24" s="643"/>
      <c r="BO24" s="644" t="s">
        <v>66</v>
      </c>
      <c r="BP24" s="644"/>
      <c r="BQ24" s="644"/>
      <c r="BR24" s="644"/>
      <c r="BS24" s="650" t="s">
        <v>66</v>
      </c>
      <c r="BT24" s="642"/>
      <c r="BU24" s="642"/>
      <c r="BV24" s="642"/>
      <c r="BW24" s="642"/>
      <c r="BX24" s="642"/>
      <c r="BY24" s="642"/>
      <c r="BZ24" s="642"/>
      <c r="CA24" s="642"/>
      <c r="CB24" s="651"/>
      <c r="CD24" s="652" t="s">
        <v>223</v>
      </c>
      <c r="CE24" s="653"/>
      <c r="CF24" s="653"/>
      <c r="CG24" s="653"/>
      <c r="CH24" s="653"/>
      <c r="CI24" s="653"/>
      <c r="CJ24" s="653"/>
      <c r="CK24" s="653"/>
      <c r="CL24" s="653"/>
      <c r="CM24" s="653"/>
      <c r="CN24" s="653"/>
      <c r="CO24" s="653"/>
      <c r="CP24" s="653"/>
      <c r="CQ24" s="654"/>
      <c r="CR24" s="630">
        <v>64924086</v>
      </c>
      <c r="CS24" s="631"/>
      <c r="CT24" s="631"/>
      <c r="CU24" s="631"/>
      <c r="CV24" s="631"/>
      <c r="CW24" s="631"/>
      <c r="CX24" s="631"/>
      <c r="CY24" s="632"/>
      <c r="CZ24" s="635">
        <v>54.3</v>
      </c>
      <c r="DA24" s="636"/>
      <c r="DB24" s="636"/>
      <c r="DC24" s="655"/>
      <c r="DD24" s="679">
        <v>43435150</v>
      </c>
      <c r="DE24" s="631"/>
      <c r="DF24" s="631"/>
      <c r="DG24" s="631"/>
      <c r="DH24" s="631"/>
      <c r="DI24" s="631"/>
      <c r="DJ24" s="631"/>
      <c r="DK24" s="632"/>
      <c r="DL24" s="679">
        <v>43144230</v>
      </c>
      <c r="DM24" s="631"/>
      <c r="DN24" s="631"/>
      <c r="DO24" s="631"/>
      <c r="DP24" s="631"/>
      <c r="DQ24" s="631"/>
      <c r="DR24" s="631"/>
      <c r="DS24" s="631"/>
      <c r="DT24" s="631"/>
      <c r="DU24" s="631"/>
      <c r="DV24" s="632"/>
      <c r="DW24" s="635">
        <v>64.2</v>
      </c>
      <c r="DX24" s="636"/>
      <c r="DY24" s="636"/>
      <c r="DZ24" s="636"/>
      <c r="EA24" s="636"/>
      <c r="EB24" s="636"/>
      <c r="EC24" s="637"/>
    </row>
    <row r="25" spans="2:133" ht="11.25" customHeight="1" x14ac:dyDescent="0.15">
      <c r="B25" s="638" t="s">
        <v>224</v>
      </c>
      <c r="C25" s="639"/>
      <c r="D25" s="639"/>
      <c r="E25" s="639"/>
      <c r="F25" s="639"/>
      <c r="G25" s="639"/>
      <c r="H25" s="639"/>
      <c r="I25" s="639"/>
      <c r="J25" s="639"/>
      <c r="K25" s="639"/>
      <c r="L25" s="639"/>
      <c r="M25" s="639"/>
      <c r="N25" s="639"/>
      <c r="O25" s="639"/>
      <c r="P25" s="639"/>
      <c r="Q25" s="640"/>
      <c r="R25" s="641" t="s">
        <v>66</v>
      </c>
      <c r="S25" s="642"/>
      <c r="T25" s="642"/>
      <c r="U25" s="642"/>
      <c r="V25" s="642"/>
      <c r="W25" s="642"/>
      <c r="X25" s="642"/>
      <c r="Y25" s="643"/>
      <c r="Z25" s="644" t="s">
        <v>66</v>
      </c>
      <c r="AA25" s="644"/>
      <c r="AB25" s="644"/>
      <c r="AC25" s="644"/>
      <c r="AD25" s="645" t="s">
        <v>66</v>
      </c>
      <c r="AE25" s="645"/>
      <c r="AF25" s="645"/>
      <c r="AG25" s="645"/>
      <c r="AH25" s="645"/>
      <c r="AI25" s="645"/>
      <c r="AJ25" s="645"/>
      <c r="AK25" s="645"/>
      <c r="AL25" s="646" t="s">
        <v>66</v>
      </c>
      <c r="AM25" s="647"/>
      <c r="AN25" s="647"/>
      <c r="AO25" s="648"/>
      <c r="AP25" s="660" t="s">
        <v>225</v>
      </c>
      <c r="AQ25" s="661"/>
      <c r="AR25" s="661"/>
      <c r="AS25" s="661"/>
      <c r="AT25" s="661"/>
      <c r="AU25" s="661"/>
      <c r="AV25" s="661"/>
      <c r="AW25" s="661"/>
      <c r="AX25" s="661"/>
      <c r="AY25" s="661"/>
      <c r="AZ25" s="661"/>
      <c r="BA25" s="661"/>
      <c r="BB25" s="661"/>
      <c r="BC25" s="661"/>
      <c r="BD25" s="661"/>
      <c r="BE25" s="661"/>
      <c r="BF25" s="662"/>
      <c r="BG25" s="641" t="s">
        <v>66</v>
      </c>
      <c r="BH25" s="642"/>
      <c r="BI25" s="642"/>
      <c r="BJ25" s="642"/>
      <c r="BK25" s="642"/>
      <c r="BL25" s="642"/>
      <c r="BM25" s="642"/>
      <c r="BN25" s="643"/>
      <c r="BO25" s="644" t="s">
        <v>66</v>
      </c>
      <c r="BP25" s="644"/>
      <c r="BQ25" s="644"/>
      <c r="BR25" s="644"/>
      <c r="BS25" s="650" t="s">
        <v>66</v>
      </c>
      <c r="BT25" s="642"/>
      <c r="BU25" s="642"/>
      <c r="BV25" s="642"/>
      <c r="BW25" s="642"/>
      <c r="BX25" s="642"/>
      <c r="BY25" s="642"/>
      <c r="BZ25" s="642"/>
      <c r="CA25" s="642"/>
      <c r="CB25" s="651"/>
      <c r="CD25" s="656" t="s">
        <v>226</v>
      </c>
      <c r="CE25" s="657"/>
      <c r="CF25" s="657"/>
      <c r="CG25" s="657"/>
      <c r="CH25" s="657"/>
      <c r="CI25" s="657"/>
      <c r="CJ25" s="657"/>
      <c r="CK25" s="657"/>
      <c r="CL25" s="657"/>
      <c r="CM25" s="657"/>
      <c r="CN25" s="657"/>
      <c r="CO25" s="657"/>
      <c r="CP25" s="657"/>
      <c r="CQ25" s="658"/>
      <c r="CR25" s="641">
        <v>20885299</v>
      </c>
      <c r="CS25" s="675"/>
      <c r="CT25" s="675"/>
      <c r="CU25" s="675"/>
      <c r="CV25" s="675"/>
      <c r="CW25" s="675"/>
      <c r="CX25" s="675"/>
      <c r="CY25" s="676"/>
      <c r="CZ25" s="646">
        <v>17.5</v>
      </c>
      <c r="DA25" s="677"/>
      <c r="DB25" s="677"/>
      <c r="DC25" s="680"/>
      <c r="DD25" s="650">
        <v>19567476</v>
      </c>
      <c r="DE25" s="675"/>
      <c r="DF25" s="675"/>
      <c r="DG25" s="675"/>
      <c r="DH25" s="675"/>
      <c r="DI25" s="675"/>
      <c r="DJ25" s="675"/>
      <c r="DK25" s="676"/>
      <c r="DL25" s="650">
        <v>19323049</v>
      </c>
      <c r="DM25" s="675"/>
      <c r="DN25" s="675"/>
      <c r="DO25" s="675"/>
      <c r="DP25" s="675"/>
      <c r="DQ25" s="675"/>
      <c r="DR25" s="675"/>
      <c r="DS25" s="675"/>
      <c r="DT25" s="675"/>
      <c r="DU25" s="675"/>
      <c r="DV25" s="676"/>
      <c r="DW25" s="646">
        <v>28.7</v>
      </c>
      <c r="DX25" s="677"/>
      <c r="DY25" s="677"/>
      <c r="DZ25" s="677"/>
      <c r="EA25" s="677"/>
      <c r="EB25" s="677"/>
      <c r="EC25" s="678"/>
    </row>
    <row r="26" spans="2:133" ht="11.25" customHeight="1" x14ac:dyDescent="0.15">
      <c r="B26" s="638" t="s">
        <v>227</v>
      </c>
      <c r="C26" s="639"/>
      <c r="D26" s="639"/>
      <c r="E26" s="639"/>
      <c r="F26" s="639"/>
      <c r="G26" s="639"/>
      <c r="H26" s="639"/>
      <c r="I26" s="639"/>
      <c r="J26" s="639"/>
      <c r="K26" s="639"/>
      <c r="L26" s="639"/>
      <c r="M26" s="639"/>
      <c r="N26" s="639"/>
      <c r="O26" s="639"/>
      <c r="P26" s="639"/>
      <c r="Q26" s="640"/>
      <c r="R26" s="641">
        <v>65967512</v>
      </c>
      <c r="S26" s="642"/>
      <c r="T26" s="642"/>
      <c r="U26" s="642"/>
      <c r="V26" s="642"/>
      <c r="W26" s="642"/>
      <c r="X26" s="642"/>
      <c r="Y26" s="643"/>
      <c r="Z26" s="644">
        <v>54</v>
      </c>
      <c r="AA26" s="644"/>
      <c r="AB26" s="644"/>
      <c r="AC26" s="644"/>
      <c r="AD26" s="645">
        <v>62800535</v>
      </c>
      <c r="AE26" s="645"/>
      <c r="AF26" s="645"/>
      <c r="AG26" s="645"/>
      <c r="AH26" s="645"/>
      <c r="AI26" s="645"/>
      <c r="AJ26" s="645"/>
      <c r="AK26" s="645"/>
      <c r="AL26" s="646">
        <v>98.8</v>
      </c>
      <c r="AM26" s="647"/>
      <c r="AN26" s="647"/>
      <c r="AO26" s="648"/>
      <c r="AP26" s="660" t="s">
        <v>228</v>
      </c>
      <c r="AQ26" s="681"/>
      <c r="AR26" s="681"/>
      <c r="AS26" s="681"/>
      <c r="AT26" s="681"/>
      <c r="AU26" s="681"/>
      <c r="AV26" s="681"/>
      <c r="AW26" s="681"/>
      <c r="AX26" s="681"/>
      <c r="AY26" s="681"/>
      <c r="AZ26" s="681"/>
      <c r="BA26" s="681"/>
      <c r="BB26" s="681"/>
      <c r="BC26" s="681"/>
      <c r="BD26" s="681"/>
      <c r="BE26" s="681"/>
      <c r="BF26" s="662"/>
      <c r="BG26" s="641" t="s">
        <v>66</v>
      </c>
      <c r="BH26" s="642"/>
      <c r="BI26" s="642"/>
      <c r="BJ26" s="642"/>
      <c r="BK26" s="642"/>
      <c r="BL26" s="642"/>
      <c r="BM26" s="642"/>
      <c r="BN26" s="643"/>
      <c r="BO26" s="644" t="s">
        <v>66</v>
      </c>
      <c r="BP26" s="644"/>
      <c r="BQ26" s="644"/>
      <c r="BR26" s="644"/>
      <c r="BS26" s="650" t="s">
        <v>66</v>
      </c>
      <c r="BT26" s="642"/>
      <c r="BU26" s="642"/>
      <c r="BV26" s="642"/>
      <c r="BW26" s="642"/>
      <c r="BX26" s="642"/>
      <c r="BY26" s="642"/>
      <c r="BZ26" s="642"/>
      <c r="CA26" s="642"/>
      <c r="CB26" s="651"/>
      <c r="CD26" s="656" t="s">
        <v>229</v>
      </c>
      <c r="CE26" s="657"/>
      <c r="CF26" s="657"/>
      <c r="CG26" s="657"/>
      <c r="CH26" s="657"/>
      <c r="CI26" s="657"/>
      <c r="CJ26" s="657"/>
      <c r="CK26" s="657"/>
      <c r="CL26" s="657"/>
      <c r="CM26" s="657"/>
      <c r="CN26" s="657"/>
      <c r="CO26" s="657"/>
      <c r="CP26" s="657"/>
      <c r="CQ26" s="658"/>
      <c r="CR26" s="641">
        <v>13322955</v>
      </c>
      <c r="CS26" s="642"/>
      <c r="CT26" s="642"/>
      <c r="CU26" s="642"/>
      <c r="CV26" s="642"/>
      <c r="CW26" s="642"/>
      <c r="CX26" s="642"/>
      <c r="CY26" s="643"/>
      <c r="CZ26" s="646">
        <v>11.1</v>
      </c>
      <c r="DA26" s="677"/>
      <c r="DB26" s="677"/>
      <c r="DC26" s="680"/>
      <c r="DD26" s="650">
        <v>12479416</v>
      </c>
      <c r="DE26" s="642"/>
      <c r="DF26" s="642"/>
      <c r="DG26" s="642"/>
      <c r="DH26" s="642"/>
      <c r="DI26" s="642"/>
      <c r="DJ26" s="642"/>
      <c r="DK26" s="643"/>
      <c r="DL26" s="650" t="s">
        <v>66</v>
      </c>
      <c r="DM26" s="642"/>
      <c r="DN26" s="642"/>
      <c r="DO26" s="642"/>
      <c r="DP26" s="642"/>
      <c r="DQ26" s="642"/>
      <c r="DR26" s="642"/>
      <c r="DS26" s="642"/>
      <c r="DT26" s="642"/>
      <c r="DU26" s="642"/>
      <c r="DV26" s="643"/>
      <c r="DW26" s="646" t="s">
        <v>66</v>
      </c>
      <c r="DX26" s="677"/>
      <c r="DY26" s="677"/>
      <c r="DZ26" s="677"/>
      <c r="EA26" s="677"/>
      <c r="EB26" s="677"/>
      <c r="EC26" s="678"/>
    </row>
    <row r="27" spans="2:133" ht="11.25" customHeight="1" x14ac:dyDescent="0.15">
      <c r="B27" s="638" t="s">
        <v>230</v>
      </c>
      <c r="C27" s="639"/>
      <c r="D27" s="639"/>
      <c r="E27" s="639"/>
      <c r="F27" s="639"/>
      <c r="G27" s="639"/>
      <c r="H27" s="639"/>
      <c r="I27" s="639"/>
      <c r="J27" s="639"/>
      <c r="K27" s="639"/>
      <c r="L27" s="639"/>
      <c r="M27" s="639"/>
      <c r="N27" s="639"/>
      <c r="O27" s="639"/>
      <c r="P27" s="639"/>
      <c r="Q27" s="640"/>
      <c r="R27" s="641">
        <v>40138</v>
      </c>
      <c r="S27" s="642"/>
      <c r="T27" s="642"/>
      <c r="U27" s="642"/>
      <c r="V27" s="642"/>
      <c r="W27" s="642"/>
      <c r="X27" s="642"/>
      <c r="Y27" s="643"/>
      <c r="Z27" s="644">
        <v>0</v>
      </c>
      <c r="AA27" s="644"/>
      <c r="AB27" s="644"/>
      <c r="AC27" s="644"/>
      <c r="AD27" s="645">
        <v>40138</v>
      </c>
      <c r="AE27" s="645"/>
      <c r="AF27" s="645"/>
      <c r="AG27" s="645"/>
      <c r="AH27" s="645"/>
      <c r="AI27" s="645"/>
      <c r="AJ27" s="645"/>
      <c r="AK27" s="645"/>
      <c r="AL27" s="646">
        <v>0.1</v>
      </c>
      <c r="AM27" s="647"/>
      <c r="AN27" s="647"/>
      <c r="AO27" s="648"/>
      <c r="AP27" s="638" t="s">
        <v>231</v>
      </c>
      <c r="AQ27" s="639"/>
      <c r="AR27" s="639"/>
      <c r="AS27" s="639"/>
      <c r="AT27" s="639"/>
      <c r="AU27" s="639"/>
      <c r="AV27" s="639"/>
      <c r="AW27" s="639"/>
      <c r="AX27" s="639"/>
      <c r="AY27" s="639"/>
      <c r="AZ27" s="639"/>
      <c r="BA27" s="639"/>
      <c r="BB27" s="639"/>
      <c r="BC27" s="639"/>
      <c r="BD27" s="639"/>
      <c r="BE27" s="639"/>
      <c r="BF27" s="640"/>
      <c r="BG27" s="641">
        <v>33373175</v>
      </c>
      <c r="BH27" s="642"/>
      <c r="BI27" s="642"/>
      <c r="BJ27" s="642"/>
      <c r="BK27" s="642"/>
      <c r="BL27" s="642"/>
      <c r="BM27" s="642"/>
      <c r="BN27" s="643"/>
      <c r="BO27" s="644">
        <v>100</v>
      </c>
      <c r="BP27" s="644"/>
      <c r="BQ27" s="644"/>
      <c r="BR27" s="644"/>
      <c r="BS27" s="650">
        <v>501849</v>
      </c>
      <c r="BT27" s="642"/>
      <c r="BU27" s="642"/>
      <c r="BV27" s="642"/>
      <c r="BW27" s="642"/>
      <c r="BX27" s="642"/>
      <c r="BY27" s="642"/>
      <c r="BZ27" s="642"/>
      <c r="CA27" s="642"/>
      <c r="CB27" s="651"/>
      <c r="CD27" s="656" t="s">
        <v>232</v>
      </c>
      <c r="CE27" s="657"/>
      <c r="CF27" s="657"/>
      <c r="CG27" s="657"/>
      <c r="CH27" s="657"/>
      <c r="CI27" s="657"/>
      <c r="CJ27" s="657"/>
      <c r="CK27" s="657"/>
      <c r="CL27" s="657"/>
      <c r="CM27" s="657"/>
      <c r="CN27" s="657"/>
      <c r="CO27" s="657"/>
      <c r="CP27" s="657"/>
      <c r="CQ27" s="658"/>
      <c r="CR27" s="641">
        <v>27539532</v>
      </c>
      <c r="CS27" s="675"/>
      <c r="CT27" s="675"/>
      <c r="CU27" s="675"/>
      <c r="CV27" s="675"/>
      <c r="CW27" s="675"/>
      <c r="CX27" s="675"/>
      <c r="CY27" s="676"/>
      <c r="CZ27" s="646">
        <v>23</v>
      </c>
      <c r="DA27" s="677"/>
      <c r="DB27" s="677"/>
      <c r="DC27" s="680"/>
      <c r="DD27" s="650">
        <v>8457309</v>
      </c>
      <c r="DE27" s="675"/>
      <c r="DF27" s="675"/>
      <c r="DG27" s="675"/>
      <c r="DH27" s="675"/>
      <c r="DI27" s="675"/>
      <c r="DJ27" s="675"/>
      <c r="DK27" s="676"/>
      <c r="DL27" s="650">
        <v>8410816</v>
      </c>
      <c r="DM27" s="675"/>
      <c r="DN27" s="675"/>
      <c r="DO27" s="675"/>
      <c r="DP27" s="675"/>
      <c r="DQ27" s="675"/>
      <c r="DR27" s="675"/>
      <c r="DS27" s="675"/>
      <c r="DT27" s="675"/>
      <c r="DU27" s="675"/>
      <c r="DV27" s="676"/>
      <c r="DW27" s="646">
        <v>12.5</v>
      </c>
      <c r="DX27" s="677"/>
      <c r="DY27" s="677"/>
      <c r="DZ27" s="677"/>
      <c r="EA27" s="677"/>
      <c r="EB27" s="677"/>
      <c r="EC27" s="678"/>
    </row>
    <row r="28" spans="2:133" ht="11.25" customHeight="1" x14ac:dyDescent="0.15">
      <c r="B28" s="638" t="s">
        <v>233</v>
      </c>
      <c r="C28" s="639"/>
      <c r="D28" s="639"/>
      <c r="E28" s="639"/>
      <c r="F28" s="639"/>
      <c r="G28" s="639"/>
      <c r="H28" s="639"/>
      <c r="I28" s="639"/>
      <c r="J28" s="639"/>
      <c r="K28" s="639"/>
      <c r="L28" s="639"/>
      <c r="M28" s="639"/>
      <c r="N28" s="639"/>
      <c r="O28" s="639"/>
      <c r="P28" s="639"/>
      <c r="Q28" s="640"/>
      <c r="R28" s="641">
        <v>808800</v>
      </c>
      <c r="S28" s="642"/>
      <c r="T28" s="642"/>
      <c r="U28" s="642"/>
      <c r="V28" s="642"/>
      <c r="W28" s="642"/>
      <c r="X28" s="642"/>
      <c r="Y28" s="643"/>
      <c r="Z28" s="644">
        <v>0.7</v>
      </c>
      <c r="AA28" s="644"/>
      <c r="AB28" s="644"/>
      <c r="AC28" s="644"/>
      <c r="AD28" s="645" t="s">
        <v>66</v>
      </c>
      <c r="AE28" s="645"/>
      <c r="AF28" s="645"/>
      <c r="AG28" s="645"/>
      <c r="AH28" s="645"/>
      <c r="AI28" s="645"/>
      <c r="AJ28" s="645"/>
      <c r="AK28" s="645"/>
      <c r="AL28" s="646" t="s">
        <v>66</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234</v>
      </c>
      <c r="CE28" s="657"/>
      <c r="CF28" s="657"/>
      <c r="CG28" s="657"/>
      <c r="CH28" s="657"/>
      <c r="CI28" s="657"/>
      <c r="CJ28" s="657"/>
      <c r="CK28" s="657"/>
      <c r="CL28" s="657"/>
      <c r="CM28" s="657"/>
      <c r="CN28" s="657"/>
      <c r="CO28" s="657"/>
      <c r="CP28" s="657"/>
      <c r="CQ28" s="658"/>
      <c r="CR28" s="641">
        <v>16499255</v>
      </c>
      <c r="CS28" s="642"/>
      <c r="CT28" s="642"/>
      <c r="CU28" s="642"/>
      <c r="CV28" s="642"/>
      <c r="CW28" s="642"/>
      <c r="CX28" s="642"/>
      <c r="CY28" s="643"/>
      <c r="CZ28" s="646">
        <v>13.8</v>
      </c>
      <c r="DA28" s="677"/>
      <c r="DB28" s="677"/>
      <c r="DC28" s="680"/>
      <c r="DD28" s="650">
        <v>15410365</v>
      </c>
      <c r="DE28" s="642"/>
      <c r="DF28" s="642"/>
      <c r="DG28" s="642"/>
      <c r="DH28" s="642"/>
      <c r="DI28" s="642"/>
      <c r="DJ28" s="642"/>
      <c r="DK28" s="643"/>
      <c r="DL28" s="650">
        <v>15410365</v>
      </c>
      <c r="DM28" s="642"/>
      <c r="DN28" s="642"/>
      <c r="DO28" s="642"/>
      <c r="DP28" s="642"/>
      <c r="DQ28" s="642"/>
      <c r="DR28" s="642"/>
      <c r="DS28" s="642"/>
      <c r="DT28" s="642"/>
      <c r="DU28" s="642"/>
      <c r="DV28" s="643"/>
      <c r="DW28" s="646">
        <v>22.9</v>
      </c>
      <c r="DX28" s="677"/>
      <c r="DY28" s="677"/>
      <c r="DZ28" s="677"/>
      <c r="EA28" s="677"/>
      <c r="EB28" s="677"/>
      <c r="EC28" s="678"/>
    </row>
    <row r="29" spans="2:133" ht="11.25" customHeight="1" x14ac:dyDescent="0.15">
      <c r="B29" s="638" t="s">
        <v>235</v>
      </c>
      <c r="C29" s="639"/>
      <c r="D29" s="639"/>
      <c r="E29" s="639"/>
      <c r="F29" s="639"/>
      <c r="G29" s="639"/>
      <c r="H29" s="639"/>
      <c r="I29" s="639"/>
      <c r="J29" s="639"/>
      <c r="K29" s="639"/>
      <c r="L29" s="639"/>
      <c r="M29" s="639"/>
      <c r="N29" s="639"/>
      <c r="O29" s="639"/>
      <c r="P29" s="639"/>
      <c r="Q29" s="640"/>
      <c r="R29" s="641">
        <v>2959152</v>
      </c>
      <c r="S29" s="642"/>
      <c r="T29" s="642"/>
      <c r="U29" s="642"/>
      <c r="V29" s="642"/>
      <c r="W29" s="642"/>
      <c r="X29" s="642"/>
      <c r="Y29" s="643"/>
      <c r="Z29" s="644">
        <v>2.4</v>
      </c>
      <c r="AA29" s="644"/>
      <c r="AB29" s="644"/>
      <c r="AC29" s="644"/>
      <c r="AD29" s="645">
        <v>187236</v>
      </c>
      <c r="AE29" s="645"/>
      <c r="AF29" s="645"/>
      <c r="AG29" s="645"/>
      <c r="AH29" s="645"/>
      <c r="AI29" s="645"/>
      <c r="AJ29" s="645"/>
      <c r="AK29" s="645"/>
      <c r="AL29" s="646">
        <v>0.3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236</v>
      </c>
      <c r="CE29" s="688"/>
      <c r="CF29" s="656" t="s">
        <v>237</v>
      </c>
      <c r="CG29" s="657"/>
      <c r="CH29" s="657"/>
      <c r="CI29" s="657"/>
      <c r="CJ29" s="657"/>
      <c r="CK29" s="657"/>
      <c r="CL29" s="657"/>
      <c r="CM29" s="657"/>
      <c r="CN29" s="657"/>
      <c r="CO29" s="657"/>
      <c r="CP29" s="657"/>
      <c r="CQ29" s="658"/>
      <c r="CR29" s="641">
        <v>16498568</v>
      </c>
      <c r="CS29" s="675"/>
      <c r="CT29" s="675"/>
      <c r="CU29" s="675"/>
      <c r="CV29" s="675"/>
      <c r="CW29" s="675"/>
      <c r="CX29" s="675"/>
      <c r="CY29" s="676"/>
      <c r="CZ29" s="646">
        <v>13.8</v>
      </c>
      <c r="DA29" s="677"/>
      <c r="DB29" s="677"/>
      <c r="DC29" s="680"/>
      <c r="DD29" s="650">
        <v>15409678</v>
      </c>
      <c r="DE29" s="675"/>
      <c r="DF29" s="675"/>
      <c r="DG29" s="675"/>
      <c r="DH29" s="675"/>
      <c r="DI29" s="675"/>
      <c r="DJ29" s="675"/>
      <c r="DK29" s="676"/>
      <c r="DL29" s="650">
        <v>15409678</v>
      </c>
      <c r="DM29" s="675"/>
      <c r="DN29" s="675"/>
      <c r="DO29" s="675"/>
      <c r="DP29" s="675"/>
      <c r="DQ29" s="675"/>
      <c r="DR29" s="675"/>
      <c r="DS29" s="675"/>
      <c r="DT29" s="675"/>
      <c r="DU29" s="675"/>
      <c r="DV29" s="676"/>
      <c r="DW29" s="646">
        <v>22.9</v>
      </c>
      <c r="DX29" s="677"/>
      <c r="DY29" s="677"/>
      <c r="DZ29" s="677"/>
      <c r="EA29" s="677"/>
      <c r="EB29" s="677"/>
      <c r="EC29" s="678"/>
    </row>
    <row r="30" spans="2:133" ht="11.25" customHeight="1" x14ac:dyDescent="0.15">
      <c r="B30" s="638" t="s">
        <v>238</v>
      </c>
      <c r="C30" s="639"/>
      <c r="D30" s="639"/>
      <c r="E30" s="639"/>
      <c r="F30" s="639"/>
      <c r="G30" s="639"/>
      <c r="H30" s="639"/>
      <c r="I30" s="639"/>
      <c r="J30" s="639"/>
      <c r="K30" s="639"/>
      <c r="L30" s="639"/>
      <c r="M30" s="639"/>
      <c r="N30" s="639"/>
      <c r="O30" s="639"/>
      <c r="P30" s="639"/>
      <c r="Q30" s="640"/>
      <c r="R30" s="641">
        <v>957389</v>
      </c>
      <c r="S30" s="642"/>
      <c r="T30" s="642"/>
      <c r="U30" s="642"/>
      <c r="V30" s="642"/>
      <c r="W30" s="642"/>
      <c r="X30" s="642"/>
      <c r="Y30" s="643"/>
      <c r="Z30" s="644">
        <v>0.8</v>
      </c>
      <c r="AA30" s="644"/>
      <c r="AB30" s="644"/>
      <c r="AC30" s="644"/>
      <c r="AD30" s="645" t="s">
        <v>66</v>
      </c>
      <c r="AE30" s="645"/>
      <c r="AF30" s="645"/>
      <c r="AG30" s="645"/>
      <c r="AH30" s="645"/>
      <c r="AI30" s="645"/>
      <c r="AJ30" s="645"/>
      <c r="AK30" s="645"/>
      <c r="AL30" s="646" t="s">
        <v>66</v>
      </c>
      <c r="AM30" s="647"/>
      <c r="AN30" s="647"/>
      <c r="AO30" s="648"/>
      <c r="AP30" s="620" t="s">
        <v>155</v>
      </c>
      <c r="AQ30" s="621"/>
      <c r="AR30" s="621"/>
      <c r="AS30" s="621"/>
      <c r="AT30" s="621"/>
      <c r="AU30" s="621"/>
      <c r="AV30" s="621"/>
      <c r="AW30" s="621"/>
      <c r="AX30" s="621"/>
      <c r="AY30" s="621"/>
      <c r="AZ30" s="621"/>
      <c r="BA30" s="621"/>
      <c r="BB30" s="621"/>
      <c r="BC30" s="621"/>
      <c r="BD30" s="621"/>
      <c r="BE30" s="621"/>
      <c r="BF30" s="622"/>
      <c r="BG30" s="620" t="s">
        <v>239</v>
      </c>
      <c r="BH30" s="685"/>
      <c r="BI30" s="685"/>
      <c r="BJ30" s="685"/>
      <c r="BK30" s="685"/>
      <c r="BL30" s="685"/>
      <c r="BM30" s="685"/>
      <c r="BN30" s="685"/>
      <c r="BO30" s="685"/>
      <c r="BP30" s="685"/>
      <c r="BQ30" s="686"/>
      <c r="BR30" s="620" t="s">
        <v>240</v>
      </c>
      <c r="BS30" s="685"/>
      <c r="BT30" s="685"/>
      <c r="BU30" s="685"/>
      <c r="BV30" s="685"/>
      <c r="BW30" s="685"/>
      <c r="BX30" s="685"/>
      <c r="BY30" s="685"/>
      <c r="BZ30" s="685"/>
      <c r="CA30" s="685"/>
      <c r="CB30" s="686"/>
      <c r="CD30" s="689"/>
      <c r="CE30" s="690"/>
      <c r="CF30" s="656" t="s">
        <v>241</v>
      </c>
      <c r="CG30" s="657"/>
      <c r="CH30" s="657"/>
      <c r="CI30" s="657"/>
      <c r="CJ30" s="657"/>
      <c r="CK30" s="657"/>
      <c r="CL30" s="657"/>
      <c r="CM30" s="657"/>
      <c r="CN30" s="657"/>
      <c r="CO30" s="657"/>
      <c r="CP30" s="657"/>
      <c r="CQ30" s="658"/>
      <c r="CR30" s="641">
        <v>15752620</v>
      </c>
      <c r="CS30" s="642"/>
      <c r="CT30" s="642"/>
      <c r="CU30" s="642"/>
      <c r="CV30" s="642"/>
      <c r="CW30" s="642"/>
      <c r="CX30" s="642"/>
      <c r="CY30" s="643"/>
      <c r="CZ30" s="646">
        <v>13.2</v>
      </c>
      <c r="DA30" s="677"/>
      <c r="DB30" s="677"/>
      <c r="DC30" s="680"/>
      <c r="DD30" s="650">
        <v>14717311</v>
      </c>
      <c r="DE30" s="642"/>
      <c r="DF30" s="642"/>
      <c r="DG30" s="642"/>
      <c r="DH30" s="642"/>
      <c r="DI30" s="642"/>
      <c r="DJ30" s="642"/>
      <c r="DK30" s="643"/>
      <c r="DL30" s="650">
        <v>14717311</v>
      </c>
      <c r="DM30" s="642"/>
      <c r="DN30" s="642"/>
      <c r="DO30" s="642"/>
      <c r="DP30" s="642"/>
      <c r="DQ30" s="642"/>
      <c r="DR30" s="642"/>
      <c r="DS30" s="642"/>
      <c r="DT30" s="642"/>
      <c r="DU30" s="642"/>
      <c r="DV30" s="643"/>
      <c r="DW30" s="646">
        <v>21.9</v>
      </c>
      <c r="DX30" s="677"/>
      <c r="DY30" s="677"/>
      <c r="DZ30" s="677"/>
      <c r="EA30" s="677"/>
      <c r="EB30" s="677"/>
      <c r="EC30" s="678"/>
    </row>
    <row r="31" spans="2:133" ht="11.25" customHeight="1" x14ac:dyDescent="0.15">
      <c r="B31" s="638" t="s">
        <v>242</v>
      </c>
      <c r="C31" s="639"/>
      <c r="D31" s="639"/>
      <c r="E31" s="639"/>
      <c r="F31" s="639"/>
      <c r="G31" s="639"/>
      <c r="H31" s="639"/>
      <c r="I31" s="639"/>
      <c r="J31" s="639"/>
      <c r="K31" s="639"/>
      <c r="L31" s="639"/>
      <c r="M31" s="639"/>
      <c r="N31" s="639"/>
      <c r="O31" s="639"/>
      <c r="P31" s="639"/>
      <c r="Q31" s="640"/>
      <c r="R31" s="641">
        <v>17881289</v>
      </c>
      <c r="S31" s="642"/>
      <c r="T31" s="642"/>
      <c r="U31" s="642"/>
      <c r="V31" s="642"/>
      <c r="W31" s="642"/>
      <c r="X31" s="642"/>
      <c r="Y31" s="643"/>
      <c r="Z31" s="644">
        <v>14.6</v>
      </c>
      <c r="AA31" s="644"/>
      <c r="AB31" s="644"/>
      <c r="AC31" s="644"/>
      <c r="AD31" s="645" t="s">
        <v>66</v>
      </c>
      <c r="AE31" s="645"/>
      <c r="AF31" s="645"/>
      <c r="AG31" s="645"/>
      <c r="AH31" s="645"/>
      <c r="AI31" s="645"/>
      <c r="AJ31" s="645"/>
      <c r="AK31" s="645"/>
      <c r="AL31" s="646" t="s">
        <v>66</v>
      </c>
      <c r="AM31" s="647"/>
      <c r="AN31" s="647"/>
      <c r="AO31" s="648"/>
      <c r="AP31" s="698" t="s">
        <v>243</v>
      </c>
      <c r="AQ31" s="699"/>
      <c r="AR31" s="699"/>
      <c r="AS31" s="699"/>
      <c r="AT31" s="704" t="s">
        <v>244</v>
      </c>
      <c r="AU31" s="86"/>
      <c r="AV31" s="86"/>
      <c r="AW31" s="86"/>
      <c r="AX31" s="627" t="s">
        <v>121</v>
      </c>
      <c r="AY31" s="628"/>
      <c r="AZ31" s="628"/>
      <c r="BA31" s="628"/>
      <c r="BB31" s="628"/>
      <c r="BC31" s="628"/>
      <c r="BD31" s="628"/>
      <c r="BE31" s="628"/>
      <c r="BF31" s="629"/>
      <c r="BG31" s="697">
        <v>99.2</v>
      </c>
      <c r="BH31" s="693"/>
      <c r="BI31" s="693"/>
      <c r="BJ31" s="693"/>
      <c r="BK31" s="693"/>
      <c r="BL31" s="693"/>
      <c r="BM31" s="636">
        <v>97.6</v>
      </c>
      <c r="BN31" s="693"/>
      <c r="BO31" s="693"/>
      <c r="BP31" s="693"/>
      <c r="BQ31" s="694"/>
      <c r="BR31" s="697">
        <v>99.2</v>
      </c>
      <c r="BS31" s="693"/>
      <c r="BT31" s="693"/>
      <c r="BU31" s="693"/>
      <c r="BV31" s="693"/>
      <c r="BW31" s="693"/>
      <c r="BX31" s="636">
        <v>97.6</v>
      </c>
      <c r="BY31" s="693"/>
      <c r="BZ31" s="693"/>
      <c r="CA31" s="693"/>
      <c r="CB31" s="694"/>
      <c r="CD31" s="689"/>
      <c r="CE31" s="690"/>
      <c r="CF31" s="656" t="s">
        <v>245</v>
      </c>
      <c r="CG31" s="657"/>
      <c r="CH31" s="657"/>
      <c r="CI31" s="657"/>
      <c r="CJ31" s="657"/>
      <c r="CK31" s="657"/>
      <c r="CL31" s="657"/>
      <c r="CM31" s="657"/>
      <c r="CN31" s="657"/>
      <c r="CO31" s="657"/>
      <c r="CP31" s="657"/>
      <c r="CQ31" s="658"/>
      <c r="CR31" s="641">
        <v>745948</v>
      </c>
      <c r="CS31" s="675"/>
      <c r="CT31" s="675"/>
      <c r="CU31" s="675"/>
      <c r="CV31" s="675"/>
      <c r="CW31" s="675"/>
      <c r="CX31" s="675"/>
      <c r="CY31" s="676"/>
      <c r="CZ31" s="646">
        <v>0.6</v>
      </c>
      <c r="DA31" s="677"/>
      <c r="DB31" s="677"/>
      <c r="DC31" s="680"/>
      <c r="DD31" s="650">
        <v>692367</v>
      </c>
      <c r="DE31" s="675"/>
      <c r="DF31" s="675"/>
      <c r="DG31" s="675"/>
      <c r="DH31" s="675"/>
      <c r="DI31" s="675"/>
      <c r="DJ31" s="675"/>
      <c r="DK31" s="676"/>
      <c r="DL31" s="650">
        <v>692367</v>
      </c>
      <c r="DM31" s="675"/>
      <c r="DN31" s="675"/>
      <c r="DO31" s="675"/>
      <c r="DP31" s="675"/>
      <c r="DQ31" s="675"/>
      <c r="DR31" s="675"/>
      <c r="DS31" s="675"/>
      <c r="DT31" s="675"/>
      <c r="DU31" s="675"/>
      <c r="DV31" s="676"/>
      <c r="DW31" s="646">
        <v>1</v>
      </c>
      <c r="DX31" s="677"/>
      <c r="DY31" s="677"/>
      <c r="DZ31" s="677"/>
      <c r="EA31" s="677"/>
      <c r="EB31" s="677"/>
      <c r="EC31" s="678"/>
    </row>
    <row r="32" spans="2:133" ht="11.25" customHeight="1" x14ac:dyDescent="0.15">
      <c r="B32" s="708" t="s">
        <v>246</v>
      </c>
      <c r="C32" s="709"/>
      <c r="D32" s="709"/>
      <c r="E32" s="709"/>
      <c r="F32" s="709"/>
      <c r="G32" s="709"/>
      <c r="H32" s="709"/>
      <c r="I32" s="709"/>
      <c r="J32" s="709"/>
      <c r="K32" s="709"/>
      <c r="L32" s="709"/>
      <c r="M32" s="709"/>
      <c r="N32" s="709"/>
      <c r="O32" s="709"/>
      <c r="P32" s="709"/>
      <c r="Q32" s="710"/>
      <c r="R32" s="641">
        <v>74323</v>
      </c>
      <c r="S32" s="642"/>
      <c r="T32" s="642"/>
      <c r="U32" s="642"/>
      <c r="V32" s="642"/>
      <c r="W32" s="642"/>
      <c r="X32" s="642"/>
      <c r="Y32" s="643"/>
      <c r="Z32" s="644">
        <v>0.1</v>
      </c>
      <c r="AA32" s="644"/>
      <c r="AB32" s="644"/>
      <c r="AC32" s="644"/>
      <c r="AD32" s="645">
        <v>74323</v>
      </c>
      <c r="AE32" s="645"/>
      <c r="AF32" s="645"/>
      <c r="AG32" s="645"/>
      <c r="AH32" s="645"/>
      <c r="AI32" s="645"/>
      <c r="AJ32" s="645"/>
      <c r="AK32" s="645"/>
      <c r="AL32" s="646">
        <v>0.1</v>
      </c>
      <c r="AM32" s="647"/>
      <c r="AN32" s="647"/>
      <c r="AO32" s="648"/>
      <c r="AP32" s="700"/>
      <c r="AQ32" s="701"/>
      <c r="AR32" s="701"/>
      <c r="AS32" s="701"/>
      <c r="AT32" s="705"/>
      <c r="AU32" s="85" t="s">
        <v>247</v>
      </c>
      <c r="AV32" s="85"/>
      <c r="AW32" s="85"/>
      <c r="AX32" s="638" t="s">
        <v>248</v>
      </c>
      <c r="AY32" s="639"/>
      <c r="AZ32" s="639"/>
      <c r="BA32" s="639"/>
      <c r="BB32" s="639"/>
      <c r="BC32" s="639"/>
      <c r="BD32" s="639"/>
      <c r="BE32" s="639"/>
      <c r="BF32" s="640"/>
      <c r="BG32" s="707">
        <v>99.2</v>
      </c>
      <c r="BH32" s="675"/>
      <c r="BI32" s="675"/>
      <c r="BJ32" s="675"/>
      <c r="BK32" s="675"/>
      <c r="BL32" s="675"/>
      <c r="BM32" s="647">
        <v>97.5</v>
      </c>
      <c r="BN32" s="695"/>
      <c r="BO32" s="695"/>
      <c r="BP32" s="695"/>
      <c r="BQ32" s="696"/>
      <c r="BR32" s="707">
        <v>99.1</v>
      </c>
      <c r="BS32" s="675"/>
      <c r="BT32" s="675"/>
      <c r="BU32" s="675"/>
      <c r="BV32" s="675"/>
      <c r="BW32" s="675"/>
      <c r="BX32" s="647">
        <v>97.5</v>
      </c>
      <c r="BY32" s="695"/>
      <c r="BZ32" s="695"/>
      <c r="CA32" s="695"/>
      <c r="CB32" s="696"/>
      <c r="CD32" s="691"/>
      <c r="CE32" s="692"/>
      <c r="CF32" s="656" t="s">
        <v>249</v>
      </c>
      <c r="CG32" s="657"/>
      <c r="CH32" s="657"/>
      <c r="CI32" s="657"/>
      <c r="CJ32" s="657"/>
      <c r="CK32" s="657"/>
      <c r="CL32" s="657"/>
      <c r="CM32" s="657"/>
      <c r="CN32" s="657"/>
      <c r="CO32" s="657"/>
      <c r="CP32" s="657"/>
      <c r="CQ32" s="658"/>
      <c r="CR32" s="641">
        <v>687</v>
      </c>
      <c r="CS32" s="642"/>
      <c r="CT32" s="642"/>
      <c r="CU32" s="642"/>
      <c r="CV32" s="642"/>
      <c r="CW32" s="642"/>
      <c r="CX32" s="642"/>
      <c r="CY32" s="643"/>
      <c r="CZ32" s="646">
        <v>0</v>
      </c>
      <c r="DA32" s="677"/>
      <c r="DB32" s="677"/>
      <c r="DC32" s="680"/>
      <c r="DD32" s="650">
        <v>687</v>
      </c>
      <c r="DE32" s="642"/>
      <c r="DF32" s="642"/>
      <c r="DG32" s="642"/>
      <c r="DH32" s="642"/>
      <c r="DI32" s="642"/>
      <c r="DJ32" s="642"/>
      <c r="DK32" s="643"/>
      <c r="DL32" s="650">
        <v>687</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250</v>
      </c>
      <c r="C33" s="639"/>
      <c r="D33" s="639"/>
      <c r="E33" s="639"/>
      <c r="F33" s="639"/>
      <c r="G33" s="639"/>
      <c r="H33" s="639"/>
      <c r="I33" s="639"/>
      <c r="J33" s="639"/>
      <c r="K33" s="639"/>
      <c r="L33" s="639"/>
      <c r="M33" s="639"/>
      <c r="N33" s="639"/>
      <c r="O33" s="639"/>
      <c r="P33" s="639"/>
      <c r="Q33" s="640"/>
      <c r="R33" s="641">
        <v>7833121</v>
      </c>
      <c r="S33" s="642"/>
      <c r="T33" s="642"/>
      <c r="U33" s="642"/>
      <c r="V33" s="642"/>
      <c r="W33" s="642"/>
      <c r="X33" s="642"/>
      <c r="Y33" s="643"/>
      <c r="Z33" s="644">
        <v>6.4</v>
      </c>
      <c r="AA33" s="644"/>
      <c r="AB33" s="644"/>
      <c r="AC33" s="644"/>
      <c r="AD33" s="645" t="s">
        <v>66</v>
      </c>
      <c r="AE33" s="645"/>
      <c r="AF33" s="645"/>
      <c r="AG33" s="645"/>
      <c r="AH33" s="645"/>
      <c r="AI33" s="645"/>
      <c r="AJ33" s="645"/>
      <c r="AK33" s="645"/>
      <c r="AL33" s="646" t="s">
        <v>66</v>
      </c>
      <c r="AM33" s="647"/>
      <c r="AN33" s="647"/>
      <c r="AO33" s="648"/>
      <c r="AP33" s="702"/>
      <c r="AQ33" s="703"/>
      <c r="AR33" s="703"/>
      <c r="AS33" s="703"/>
      <c r="AT33" s="706"/>
      <c r="AU33" s="87"/>
      <c r="AV33" s="87"/>
      <c r="AW33" s="87"/>
      <c r="AX33" s="682" t="s">
        <v>251</v>
      </c>
      <c r="AY33" s="683"/>
      <c r="AZ33" s="683"/>
      <c r="BA33" s="683"/>
      <c r="BB33" s="683"/>
      <c r="BC33" s="683"/>
      <c r="BD33" s="683"/>
      <c r="BE33" s="683"/>
      <c r="BF33" s="684"/>
      <c r="BG33" s="711">
        <v>99.2</v>
      </c>
      <c r="BH33" s="712"/>
      <c r="BI33" s="712"/>
      <c r="BJ33" s="712"/>
      <c r="BK33" s="712"/>
      <c r="BL33" s="712"/>
      <c r="BM33" s="713">
        <v>97.7</v>
      </c>
      <c r="BN33" s="712"/>
      <c r="BO33" s="712"/>
      <c r="BP33" s="712"/>
      <c r="BQ33" s="714"/>
      <c r="BR33" s="711">
        <v>99.2</v>
      </c>
      <c r="BS33" s="712"/>
      <c r="BT33" s="712"/>
      <c r="BU33" s="712"/>
      <c r="BV33" s="712"/>
      <c r="BW33" s="712"/>
      <c r="BX33" s="713">
        <v>97.6</v>
      </c>
      <c r="BY33" s="712"/>
      <c r="BZ33" s="712"/>
      <c r="CA33" s="712"/>
      <c r="CB33" s="714"/>
      <c r="CD33" s="656" t="s">
        <v>252</v>
      </c>
      <c r="CE33" s="657"/>
      <c r="CF33" s="657"/>
      <c r="CG33" s="657"/>
      <c r="CH33" s="657"/>
      <c r="CI33" s="657"/>
      <c r="CJ33" s="657"/>
      <c r="CK33" s="657"/>
      <c r="CL33" s="657"/>
      <c r="CM33" s="657"/>
      <c r="CN33" s="657"/>
      <c r="CO33" s="657"/>
      <c r="CP33" s="657"/>
      <c r="CQ33" s="658"/>
      <c r="CR33" s="641">
        <v>41076236</v>
      </c>
      <c r="CS33" s="675"/>
      <c r="CT33" s="675"/>
      <c r="CU33" s="675"/>
      <c r="CV33" s="675"/>
      <c r="CW33" s="675"/>
      <c r="CX33" s="675"/>
      <c r="CY33" s="676"/>
      <c r="CZ33" s="646">
        <v>34.299999999999997</v>
      </c>
      <c r="DA33" s="677"/>
      <c r="DB33" s="677"/>
      <c r="DC33" s="680"/>
      <c r="DD33" s="650">
        <v>30301386</v>
      </c>
      <c r="DE33" s="675"/>
      <c r="DF33" s="675"/>
      <c r="DG33" s="675"/>
      <c r="DH33" s="675"/>
      <c r="DI33" s="675"/>
      <c r="DJ33" s="675"/>
      <c r="DK33" s="676"/>
      <c r="DL33" s="650">
        <v>23501423</v>
      </c>
      <c r="DM33" s="675"/>
      <c r="DN33" s="675"/>
      <c r="DO33" s="675"/>
      <c r="DP33" s="675"/>
      <c r="DQ33" s="675"/>
      <c r="DR33" s="675"/>
      <c r="DS33" s="675"/>
      <c r="DT33" s="675"/>
      <c r="DU33" s="675"/>
      <c r="DV33" s="676"/>
      <c r="DW33" s="646">
        <v>34.9</v>
      </c>
      <c r="DX33" s="677"/>
      <c r="DY33" s="677"/>
      <c r="DZ33" s="677"/>
      <c r="EA33" s="677"/>
      <c r="EB33" s="677"/>
      <c r="EC33" s="678"/>
    </row>
    <row r="34" spans="2:133" ht="11.25" customHeight="1" x14ac:dyDescent="0.15">
      <c r="B34" s="638" t="s">
        <v>253</v>
      </c>
      <c r="C34" s="639"/>
      <c r="D34" s="639"/>
      <c r="E34" s="639"/>
      <c r="F34" s="639"/>
      <c r="G34" s="639"/>
      <c r="H34" s="639"/>
      <c r="I34" s="639"/>
      <c r="J34" s="639"/>
      <c r="K34" s="639"/>
      <c r="L34" s="639"/>
      <c r="M34" s="639"/>
      <c r="N34" s="639"/>
      <c r="O34" s="639"/>
      <c r="P34" s="639"/>
      <c r="Q34" s="640"/>
      <c r="R34" s="641">
        <v>810012</v>
      </c>
      <c r="S34" s="642"/>
      <c r="T34" s="642"/>
      <c r="U34" s="642"/>
      <c r="V34" s="642"/>
      <c r="W34" s="642"/>
      <c r="X34" s="642"/>
      <c r="Y34" s="643"/>
      <c r="Z34" s="644">
        <v>0.7</v>
      </c>
      <c r="AA34" s="644"/>
      <c r="AB34" s="644"/>
      <c r="AC34" s="644"/>
      <c r="AD34" s="645">
        <v>86561</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254</v>
      </c>
      <c r="CE34" s="657"/>
      <c r="CF34" s="657"/>
      <c r="CG34" s="657"/>
      <c r="CH34" s="657"/>
      <c r="CI34" s="657"/>
      <c r="CJ34" s="657"/>
      <c r="CK34" s="657"/>
      <c r="CL34" s="657"/>
      <c r="CM34" s="657"/>
      <c r="CN34" s="657"/>
      <c r="CO34" s="657"/>
      <c r="CP34" s="657"/>
      <c r="CQ34" s="658"/>
      <c r="CR34" s="641">
        <v>14641783</v>
      </c>
      <c r="CS34" s="642"/>
      <c r="CT34" s="642"/>
      <c r="CU34" s="642"/>
      <c r="CV34" s="642"/>
      <c r="CW34" s="642"/>
      <c r="CX34" s="642"/>
      <c r="CY34" s="643"/>
      <c r="CZ34" s="646">
        <v>12.2</v>
      </c>
      <c r="DA34" s="677"/>
      <c r="DB34" s="677"/>
      <c r="DC34" s="680"/>
      <c r="DD34" s="650">
        <v>9822181</v>
      </c>
      <c r="DE34" s="642"/>
      <c r="DF34" s="642"/>
      <c r="DG34" s="642"/>
      <c r="DH34" s="642"/>
      <c r="DI34" s="642"/>
      <c r="DJ34" s="642"/>
      <c r="DK34" s="643"/>
      <c r="DL34" s="650">
        <v>8457880</v>
      </c>
      <c r="DM34" s="642"/>
      <c r="DN34" s="642"/>
      <c r="DO34" s="642"/>
      <c r="DP34" s="642"/>
      <c r="DQ34" s="642"/>
      <c r="DR34" s="642"/>
      <c r="DS34" s="642"/>
      <c r="DT34" s="642"/>
      <c r="DU34" s="642"/>
      <c r="DV34" s="643"/>
      <c r="DW34" s="646">
        <v>12.6</v>
      </c>
      <c r="DX34" s="677"/>
      <c r="DY34" s="677"/>
      <c r="DZ34" s="677"/>
      <c r="EA34" s="677"/>
      <c r="EB34" s="677"/>
      <c r="EC34" s="678"/>
    </row>
    <row r="35" spans="2:133" ht="11.25" customHeight="1" x14ac:dyDescent="0.15">
      <c r="B35" s="638" t="s">
        <v>255</v>
      </c>
      <c r="C35" s="639"/>
      <c r="D35" s="639"/>
      <c r="E35" s="639"/>
      <c r="F35" s="639"/>
      <c r="G35" s="639"/>
      <c r="H35" s="639"/>
      <c r="I35" s="639"/>
      <c r="J35" s="639"/>
      <c r="K35" s="639"/>
      <c r="L35" s="639"/>
      <c r="M35" s="639"/>
      <c r="N35" s="639"/>
      <c r="O35" s="639"/>
      <c r="P35" s="639"/>
      <c r="Q35" s="640"/>
      <c r="R35" s="641">
        <v>293656</v>
      </c>
      <c r="S35" s="642"/>
      <c r="T35" s="642"/>
      <c r="U35" s="642"/>
      <c r="V35" s="642"/>
      <c r="W35" s="642"/>
      <c r="X35" s="642"/>
      <c r="Y35" s="643"/>
      <c r="Z35" s="644">
        <v>0.2</v>
      </c>
      <c r="AA35" s="644"/>
      <c r="AB35" s="644"/>
      <c r="AC35" s="644"/>
      <c r="AD35" s="645" t="s">
        <v>66</v>
      </c>
      <c r="AE35" s="645"/>
      <c r="AF35" s="645"/>
      <c r="AG35" s="645"/>
      <c r="AH35" s="645"/>
      <c r="AI35" s="645"/>
      <c r="AJ35" s="645"/>
      <c r="AK35" s="645"/>
      <c r="AL35" s="646" t="s">
        <v>66</v>
      </c>
      <c r="AM35" s="647"/>
      <c r="AN35" s="647"/>
      <c r="AO35" s="648"/>
      <c r="AP35" s="90"/>
      <c r="AQ35" s="620" t="s">
        <v>256</v>
      </c>
      <c r="AR35" s="621"/>
      <c r="AS35" s="621"/>
      <c r="AT35" s="621"/>
      <c r="AU35" s="621"/>
      <c r="AV35" s="621"/>
      <c r="AW35" s="621"/>
      <c r="AX35" s="621"/>
      <c r="AY35" s="621"/>
      <c r="AZ35" s="621"/>
      <c r="BA35" s="621"/>
      <c r="BB35" s="621"/>
      <c r="BC35" s="621"/>
      <c r="BD35" s="621"/>
      <c r="BE35" s="621"/>
      <c r="BF35" s="622"/>
      <c r="BG35" s="620" t="s">
        <v>257</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258</v>
      </c>
      <c r="CE35" s="657"/>
      <c r="CF35" s="657"/>
      <c r="CG35" s="657"/>
      <c r="CH35" s="657"/>
      <c r="CI35" s="657"/>
      <c r="CJ35" s="657"/>
      <c r="CK35" s="657"/>
      <c r="CL35" s="657"/>
      <c r="CM35" s="657"/>
      <c r="CN35" s="657"/>
      <c r="CO35" s="657"/>
      <c r="CP35" s="657"/>
      <c r="CQ35" s="658"/>
      <c r="CR35" s="641">
        <v>1326412</v>
      </c>
      <c r="CS35" s="675"/>
      <c r="CT35" s="675"/>
      <c r="CU35" s="675"/>
      <c r="CV35" s="675"/>
      <c r="CW35" s="675"/>
      <c r="CX35" s="675"/>
      <c r="CY35" s="676"/>
      <c r="CZ35" s="646">
        <v>1.1000000000000001</v>
      </c>
      <c r="DA35" s="677"/>
      <c r="DB35" s="677"/>
      <c r="DC35" s="680"/>
      <c r="DD35" s="650">
        <v>972693</v>
      </c>
      <c r="DE35" s="675"/>
      <c r="DF35" s="675"/>
      <c r="DG35" s="675"/>
      <c r="DH35" s="675"/>
      <c r="DI35" s="675"/>
      <c r="DJ35" s="675"/>
      <c r="DK35" s="676"/>
      <c r="DL35" s="650">
        <v>972693</v>
      </c>
      <c r="DM35" s="675"/>
      <c r="DN35" s="675"/>
      <c r="DO35" s="675"/>
      <c r="DP35" s="675"/>
      <c r="DQ35" s="675"/>
      <c r="DR35" s="675"/>
      <c r="DS35" s="675"/>
      <c r="DT35" s="675"/>
      <c r="DU35" s="675"/>
      <c r="DV35" s="676"/>
      <c r="DW35" s="646">
        <v>1.4</v>
      </c>
      <c r="DX35" s="677"/>
      <c r="DY35" s="677"/>
      <c r="DZ35" s="677"/>
      <c r="EA35" s="677"/>
      <c r="EB35" s="677"/>
      <c r="EC35" s="678"/>
    </row>
    <row r="36" spans="2:133" ht="11.25" customHeight="1" x14ac:dyDescent="0.15">
      <c r="B36" s="638" t="s">
        <v>259</v>
      </c>
      <c r="C36" s="639"/>
      <c r="D36" s="639"/>
      <c r="E36" s="639"/>
      <c r="F36" s="639"/>
      <c r="G36" s="639"/>
      <c r="H36" s="639"/>
      <c r="I36" s="639"/>
      <c r="J36" s="639"/>
      <c r="K36" s="639"/>
      <c r="L36" s="639"/>
      <c r="M36" s="639"/>
      <c r="N36" s="639"/>
      <c r="O36" s="639"/>
      <c r="P36" s="639"/>
      <c r="Q36" s="640"/>
      <c r="R36" s="641">
        <v>3247200</v>
      </c>
      <c r="S36" s="642"/>
      <c r="T36" s="642"/>
      <c r="U36" s="642"/>
      <c r="V36" s="642"/>
      <c r="W36" s="642"/>
      <c r="X36" s="642"/>
      <c r="Y36" s="643"/>
      <c r="Z36" s="644">
        <v>2.7</v>
      </c>
      <c r="AA36" s="644"/>
      <c r="AB36" s="644"/>
      <c r="AC36" s="644"/>
      <c r="AD36" s="645" t="s">
        <v>66</v>
      </c>
      <c r="AE36" s="645"/>
      <c r="AF36" s="645"/>
      <c r="AG36" s="645"/>
      <c r="AH36" s="645"/>
      <c r="AI36" s="645"/>
      <c r="AJ36" s="645"/>
      <c r="AK36" s="645"/>
      <c r="AL36" s="646" t="s">
        <v>66</v>
      </c>
      <c r="AM36" s="647"/>
      <c r="AN36" s="647"/>
      <c r="AO36" s="648"/>
      <c r="AP36" s="90"/>
      <c r="AQ36" s="715" t="s">
        <v>260</v>
      </c>
      <c r="AR36" s="716"/>
      <c r="AS36" s="716"/>
      <c r="AT36" s="716"/>
      <c r="AU36" s="716"/>
      <c r="AV36" s="716"/>
      <c r="AW36" s="716"/>
      <c r="AX36" s="716"/>
      <c r="AY36" s="717"/>
      <c r="AZ36" s="630">
        <v>16116191</v>
      </c>
      <c r="BA36" s="631"/>
      <c r="BB36" s="631"/>
      <c r="BC36" s="631"/>
      <c r="BD36" s="631"/>
      <c r="BE36" s="631"/>
      <c r="BF36" s="718"/>
      <c r="BG36" s="652" t="s">
        <v>261</v>
      </c>
      <c r="BH36" s="653"/>
      <c r="BI36" s="653"/>
      <c r="BJ36" s="653"/>
      <c r="BK36" s="653"/>
      <c r="BL36" s="653"/>
      <c r="BM36" s="653"/>
      <c r="BN36" s="653"/>
      <c r="BO36" s="653"/>
      <c r="BP36" s="653"/>
      <c r="BQ36" s="653"/>
      <c r="BR36" s="653"/>
      <c r="BS36" s="653"/>
      <c r="BT36" s="653"/>
      <c r="BU36" s="654"/>
      <c r="BV36" s="630">
        <v>558383</v>
      </c>
      <c r="BW36" s="631"/>
      <c r="BX36" s="631"/>
      <c r="BY36" s="631"/>
      <c r="BZ36" s="631"/>
      <c r="CA36" s="631"/>
      <c r="CB36" s="718"/>
      <c r="CD36" s="656" t="s">
        <v>262</v>
      </c>
      <c r="CE36" s="657"/>
      <c r="CF36" s="657"/>
      <c r="CG36" s="657"/>
      <c r="CH36" s="657"/>
      <c r="CI36" s="657"/>
      <c r="CJ36" s="657"/>
      <c r="CK36" s="657"/>
      <c r="CL36" s="657"/>
      <c r="CM36" s="657"/>
      <c r="CN36" s="657"/>
      <c r="CO36" s="657"/>
      <c r="CP36" s="657"/>
      <c r="CQ36" s="658"/>
      <c r="CR36" s="641">
        <v>7456460</v>
      </c>
      <c r="CS36" s="642"/>
      <c r="CT36" s="642"/>
      <c r="CU36" s="642"/>
      <c r="CV36" s="642"/>
      <c r="CW36" s="642"/>
      <c r="CX36" s="642"/>
      <c r="CY36" s="643"/>
      <c r="CZ36" s="646">
        <v>6.2</v>
      </c>
      <c r="DA36" s="677"/>
      <c r="DB36" s="677"/>
      <c r="DC36" s="680"/>
      <c r="DD36" s="650">
        <v>6250124</v>
      </c>
      <c r="DE36" s="642"/>
      <c r="DF36" s="642"/>
      <c r="DG36" s="642"/>
      <c r="DH36" s="642"/>
      <c r="DI36" s="642"/>
      <c r="DJ36" s="642"/>
      <c r="DK36" s="643"/>
      <c r="DL36" s="650">
        <v>3997548</v>
      </c>
      <c r="DM36" s="642"/>
      <c r="DN36" s="642"/>
      <c r="DO36" s="642"/>
      <c r="DP36" s="642"/>
      <c r="DQ36" s="642"/>
      <c r="DR36" s="642"/>
      <c r="DS36" s="642"/>
      <c r="DT36" s="642"/>
      <c r="DU36" s="642"/>
      <c r="DV36" s="643"/>
      <c r="DW36" s="646">
        <v>5.9</v>
      </c>
      <c r="DX36" s="677"/>
      <c r="DY36" s="677"/>
      <c r="DZ36" s="677"/>
      <c r="EA36" s="677"/>
      <c r="EB36" s="677"/>
      <c r="EC36" s="678"/>
    </row>
    <row r="37" spans="2:133" ht="11.25" customHeight="1" x14ac:dyDescent="0.15">
      <c r="B37" s="638" t="s">
        <v>263</v>
      </c>
      <c r="C37" s="639"/>
      <c r="D37" s="639"/>
      <c r="E37" s="639"/>
      <c r="F37" s="639"/>
      <c r="G37" s="639"/>
      <c r="H37" s="639"/>
      <c r="I37" s="639"/>
      <c r="J37" s="639"/>
      <c r="K37" s="639"/>
      <c r="L37" s="639"/>
      <c r="M37" s="639"/>
      <c r="N37" s="639"/>
      <c r="O37" s="639"/>
      <c r="P37" s="639"/>
      <c r="Q37" s="640"/>
      <c r="R37" s="641">
        <v>3804258</v>
      </c>
      <c r="S37" s="642"/>
      <c r="T37" s="642"/>
      <c r="U37" s="642"/>
      <c r="V37" s="642"/>
      <c r="W37" s="642"/>
      <c r="X37" s="642"/>
      <c r="Y37" s="643"/>
      <c r="Z37" s="644">
        <v>3.1</v>
      </c>
      <c r="AA37" s="644"/>
      <c r="AB37" s="644"/>
      <c r="AC37" s="644"/>
      <c r="AD37" s="645" t="s">
        <v>66</v>
      </c>
      <c r="AE37" s="645"/>
      <c r="AF37" s="645"/>
      <c r="AG37" s="645"/>
      <c r="AH37" s="645"/>
      <c r="AI37" s="645"/>
      <c r="AJ37" s="645"/>
      <c r="AK37" s="645"/>
      <c r="AL37" s="646" t="s">
        <v>66</v>
      </c>
      <c r="AM37" s="647"/>
      <c r="AN37" s="647"/>
      <c r="AO37" s="648"/>
      <c r="AQ37" s="719" t="s">
        <v>264</v>
      </c>
      <c r="AR37" s="720"/>
      <c r="AS37" s="720"/>
      <c r="AT37" s="720"/>
      <c r="AU37" s="720"/>
      <c r="AV37" s="720"/>
      <c r="AW37" s="720"/>
      <c r="AX37" s="720"/>
      <c r="AY37" s="721"/>
      <c r="AZ37" s="641">
        <v>2654816</v>
      </c>
      <c r="BA37" s="642"/>
      <c r="BB37" s="642"/>
      <c r="BC37" s="642"/>
      <c r="BD37" s="675"/>
      <c r="BE37" s="675"/>
      <c r="BF37" s="696"/>
      <c r="BG37" s="656" t="s">
        <v>265</v>
      </c>
      <c r="BH37" s="657"/>
      <c r="BI37" s="657"/>
      <c r="BJ37" s="657"/>
      <c r="BK37" s="657"/>
      <c r="BL37" s="657"/>
      <c r="BM37" s="657"/>
      <c r="BN37" s="657"/>
      <c r="BO37" s="657"/>
      <c r="BP37" s="657"/>
      <c r="BQ37" s="657"/>
      <c r="BR37" s="657"/>
      <c r="BS37" s="657"/>
      <c r="BT37" s="657"/>
      <c r="BU37" s="658"/>
      <c r="BV37" s="641">
        <v>-115571</v>
      </c>
      <c r="BW37" s="642"/>
      <c r="BX37" s="642"/>
      <c r="BY37" s="642"/>
      <c r="BZ37" s="642"/>
      <c r="CA37" s="642"/>
      <c r="CB37" s="651"/>
      <c r="CD37" s="656" t="s">
        <v>266</v>
      </c>
      <c r="CE37" s="657"/>
      <c r="CF37" s="657"/>
      <c r="CG37" s="657"/>
      <c r="CH37" s="657"/>
      <c r="CI37" s="657"/>
      <c r="CJ37" s="657"/>
      <c r="CK37" s="657"/>
      <c r="CL37" s="657"/>
      <c r="CM37" s="657"/>
      <c r="CN37" s="657"/>
      <c r="CO37" s="657"/>
      <c r="CP37" s="657"/>
      <c r="CQ37" s="658"/>
      <c r="CR37" s="641">
        <v>13762</v>
      </c>
      <c r="CS37" s="675"/>
      <c r="CT37" s="675"/>
      <c r="CU37" s="675"/>
      <c r="CV37" s="675"/>
      <c r="CW37" s="675"/>
      <c r="CX37" s="675"/>
      <c r="CY37" s="676"/>
      <c r="CZ37" s="646">
        <v>0</v>
      </c>
      <c r="DA37" s="677"/>
      <c r="DB37" s="677"/>
      <c r="DC37" s="680"/>
      <c r="DD37" s="650">
        <v>13762</v>
      </c>
      <c r="DE37" s="675"/>
      <c r="DF37" s="675"/>
      <c r="DG37" s="675"/>
      <c r="DH37" s="675"/>
      <c r="DI37" s="675"/>
      <c r="DJ37" s="675"/>
      <c r="DK37" s="676"/>
      <c r="DL37" s="650">
        <v>13418</v>
      </c>
      <c r="DM37" s="675"/>
      <c r="DN37" s="675"/>
      <c r="DO37" s="675"/>
      <c r="DP37" s="675"/>
      <c r="DQ37" s="675"/>
      <c r="DR37" s="675"/>
      <c r="DS37" s="675"/>
      <c r="DT37" s="675"/>
      <c r="DU37" s="675"/>
      <c r="DV37" s="676"/>
      <c r="DW37" s="646">
        <v>0</v>
      </c>
      <c r="DX37" s="677"/>
      <c r="DY37" s="677"/>
      <c r="DZ37" s="677"/>
      <c r="EA37" s="677"/>
      <c r="EB37" s="677"/>
      <c r="EC37" s="678"/>
    </row>
    <row r="38" spans="2:133" ht="11.25" customHeight="1" x14ac:dyDescent="0.15">
      <c r="B38" s="638" t="s">
        <v>267</v>
      </c>
      <c r="C38" s="639"/>
      <c r="D38" s="639"/>
      <c r="E38" s="639"/>
      <c r="F38" s="639"/>
      <c r="G38" s="639"/>
      <c r="H38" s="639"/>
      <c r="I38" s="639"/>
      <c r="J38" s="639"/>
      <c r="K38" s="639"/>
      <c r="L38" s="639"/>
      <c r="M38" s="639"/>
      <c r="N38" s="639"/>
      <c r="O38" s="639"/>
      <c r="P38" s="639"/>
      <c r="Q38" s="640"/>
      <c r="R38" s="641">
        <v>5584661</v>
      </c>
      <c r="S38" s="642"/>
      <c r="T38" s="642"/>
      <c r="U38" s="642"/>
      <c r="V38" s="642"/>
      <c r="W38" s="642"/>
      <c r="X38" s="642"/>
      <c r="Y38" s="643"/>
      <c r="Z38" s="644">
        <v>4.5999999999999996</v>
      </c>
      <c r="AA38" s="644"/>
      <c r="AB38" s="644"/>
      <c r="AC38" s="644"/>
      <c r="AD38" s="645">
        <v>389718</v>
      </c>
      <c r="AE38" s="645"/>
      <c r="AF38" s="645"/>
      <c r="AG38" s="645"/>
      <c r="AH38" s="645"/>
      <c r="AI38" s="645"/>
      <c r="AJ38" s="645"/>
      <c r="AK38" s="645"/>
      <c r="AL38" s="646">
        <v>0.6</v>
      </c>
      <c r="AM38" s="647"/>
      <c r="AN38" s="647"/>
      <c r="AO38" s="648"/>
      <c r="AQ38" s="719" t="s">
        <v>268</v>
      </c>
      <c r="AR38" s="720"/>
      <c r="AS38" s="720"/>
      <c r="AT38" s="720"/>
      <c r="AU38" s="720"/>
      <c r="AV38" s="720"/>
      <c r="AW38" s="720"/>
      <c r="AX38" s="720"/>
      <c r="AY38" s="721"/>
      <c r="AZ38" s="641">
        <v>338598</v>
      </c>
      <c r="BA38" s="642"/>
      <c r="BB38" s="642"/>
      <c r="BC38" s="642"/>
      <c r="BD38" s="675"/>
      <c r="BE38" s="675"/>
      <c r="BF38" s="696"/>
      <c r="BG38" s="656" t="s">
        <v>269</v>
      </c>
      <c r="BH38" s="657"/>
      <c r="BI38" s="657"/>
      <c r="BJ38" s="657"/>
      <c r="BK38" s="657"/>
      <c r="BL38" s="657"/>
      <c r="BM38" s="657"/>
      <c r="BN38" s="657"/>
      <c r="BO38" s="657"/>
      <c r="BP38" s="657"/>
      <c r="BQ38" s="657"/>
      <c r="BR38" s="657"/>
      <c r="BS38" s="657"/>
      <c r="BT38" s="657"/>
      <c r="BU38" s="658"/>
      <c r="BV38" s="641">
        <v>37114</v>
      </c>
      <c r="BW38" s="642"/>
      <c r="BX38" s="642"/>
      <c r="BY38" s="642"/>
      <c r="BZ38" s="642"/>
      <c r="CA38" s="642"/>
      <c r="CB38" s="651"/>
      <c r="CD38" s="656" t="s">
        <v>270</v>
      </c>
      <c r="CE38" s="657"/>
      <c r="CF38" s="657"/>
      <c r="CG38" s="657"/>
      <c r="CH38" s="657"/>
      <c r="CI38" s="657"/>
      <c r="CJ38" s="657"/>
      <c r="CK38" s="657"/>
      <c r="CL38" s="657"/>
      <c r="CM38" s="657"/>
      <c r="CN38" s="657"/>
      <c r="CO38" s="657"/>
      <c r="CP38" s="657"/>
      <c r="CQ38" s="658"/>
      <c r="CR38" s="641">
        <v>13353378</v>
      </c>
      <c r="CS38" s="642"/>
      <c r="CT38" s="642"/>
      <c r="CU38" s="642"/>
      <c r="CV38" s="642"/>
      <c r="CW38" s="642"/>
      <c r="CX38" s="642"/>
      <c r="CY38" s="643"/>
      <c r="CZ38" s="646">
        <v>11.2</v>
      </c>
      <c r="DA38" s="677"/>
      <c r="DB38" s="677"/>
      <c r="DC38" s="680"/>
      <c r="DD38" s="650">
        <v>11005354</v>
      </c>
      <c r="DE38" s="642"/>
      <c r="DF38" s="642"/>
      <c r="DG38" s="642"/>
      <c r="DH38" s="642"/>
      <c r="DI38" s="642"/>
      <c r="DJ38" s="642"/>
      <c r="DK38" s="643"/>
      <c r="DL38" s="650">
        <v>9826262</v>
      </c>
      <c r="DM38" s="642"/>
      <c r="DN38" s="642"/>
      <c r="DO38" s="642"/>
      <c r="DP38" s="642"/>
      <c r="DQ38" s="642"/>
      <c r="DR38" s="642"/>
      <c r="DS38" s="642"/>
      <c r="DT38" s="642"/>
      <c r="DU38" s="642"/>
      <c r="DV38" s="643"/>
      <c r="DW38" s="646">
        <v>14.6</v>
      </c>
      <c r="DX38" s="677"/>
      <c r="DY38" s="677"/>
      <c r="DZ38" s="677"/>
      <c r="EA38" s="677"/>
      <c r="EB38" s="677"/>
      <c r="EC38" s="678"/>
    </row>
    <row r="39" spans="2:133" ht="11.25" customHeight="1" x14ac:dyDescent="0.15">
      <c r="B39" s="638" t="s">
        <v>271</v>
      </c>
      <c r="C39" s="639"/>
      <c r="D39" s="639"/>
      <c r="E39" s="639"/>
      <c r="F39" s="639"/>
      <c r="G39" s="639"/>
      <c r="H39" s="639"/>
      <c r="I39" s="639"/>
      <c r="J39" s="639"/>
      <c r="K39" s="639"/>
      <c r="L39" s="639"/>
      <c r="M39" s="639"/>
      <c r="N39" s="639"/>
      <c r="O39" s="639"/>
      <c r="P39" s="639"/>
      <c r="Q39" s="640"/>
      <c r="R39" s="641">
        <v>11836204</v>
      </c>
      <c r="S39" s="642"/>
      <c r="T39" s="642"/>
      <c r="U39" s="642"/>
      <c r="V39" s="642"/>
      <c r="W39" s="642"/>
      <c r="X39" s="642"/>
      <c r="Y39" s="643"/>
      <c r="Z39" s="644">
        <v>9.6999999999999993</v>
      </c>
      <c r="AA39" s="644"/>
      <c r="AB39" s="644"/>
      <c r="AC39" s="644"/>
      <c r="AD39" s="645" t="s">
        <v>66</v>
      </c>
      <c r="AE39" s="645"/>
      <c r="AF39" s="645"/>
      <c r="AG39" s="645"/>
      <c r="AH39" s="645"/>
      <c r="AI39" s="645"/>
      <c r="AJ39" s="645"/>
      <c r="AK39" s="645"/>
      <c r="AL39" s="646" t="s">
        <v>66</v>
      </c>
      <c r="AM39" s="647"/>
      <c r="AN39" s="647"/>
      <c r="AO39" s="648"/>
      <c r="AQ39" s="719" t="s">
        <v>272</v>
      </c>
      <c r="AR39" s="720"/>
      <c r="AS39" s="720"/>
      <c r="AT39" s="720"/>
      <c r="AU39" s="720"/>
      <c r="AV39" s="720"/>
      <c r="AW39" s="720"/>
      <c r="AX39" s="720"/>
      <c r="AY39" s="721"/>
      <c r="AZ39" s="641">
        <v>316620</v>
      </c>
      <c r="BA39" s="642"/>
      <c r="BB39" s="642"/>
      <c r="BC39" s="642"/>
      <c r="BD39" s="675"/>
      <c r="BE39" s="675"/>
      <c r="BF39" s="696"/>
      <c r="BG39" s="656" t="s">
        <v>273</v>
      </c>
      <c r="BH39" s="657"/>
      <c r="BI39" s="657"/>
      <c r="BJ39" s="657"/>
      <c r="BK39" s="657"/>
      <c r="BL39" s="657"/>
      <c r="BM39" s="657"/>
      <c r="BN39" s="657"/>
      <c r="BO39" s="657"/>
      <c r="BP39" s="657"/>
      <c r="BQ39" s="657"/>
      <c r="BR39" s="657"/>
      <c r="BS39" s="657"/>
      <c r="BT39" s="657"/>
      <c r="BU39" s="658"/>
      <c r="BV39" s="641">
        <v>54877</v>
      </c>
      <c r="BW39" s="642"/>
      <c r="BX39" s="642"/>
      <c r="BY39" s="642"/>
      <c r="BZ39" s="642"/>
      <c r="CA39" s="642"/>
      <c r="CB39" s="651"/>
      <c r="CD39" s="656" t="s">
        <v>274</v>
      </c>
      <c r="CE39" s="657"/>
      <c r="CF39" s="657"/>
      <c r="CG39" s="657"/>
      <c r="CH39" s="657"/>
      <c r="CI39" s="657"/>
      <c r="CJ39" s="657"/>
      <c r="CK39" s="657"/>
      <c r="CL39" s="657"/>
      <c r="CM39" s="657"/>
      <c r="CN39" s="657"/>
      <c r="CO39" s="657"/>
      <c r="CP39" s="657"/>
      <c r="CQ39" s="658"/>
      <c r="CR39" s="641">
        <v>1822773</v>
      </c>
      <c r="CS39" s="675"/>
      <c r="CT39" s="675"/>
      <c r="CU39" s="675"/>
      <c r="CV39" s="675"/>
      <c r="CW39" s="675"/>
      <c r="CX39" s="675"/>
      <c r="CY39" s="676"/>
      <c r="CZ39" s="646">
        <v>1.5</v>
      </c>
      <c r="DA39" s="677"/>
      <c r="DB39" s="677"/>
      <c r="DC39" s="680"/>
      <c r="DD39" s="650">
        <v>1797500</v>
      </c>
      <c r="DE39" s="675"/>
      <c r="DF39" s="675"/>
      <c r="DG39" s="675"/>
      <c r="DH39" s="675"/>
      <c r="DI39" s="675"/>
      <c r="DJ39" s="675"/>
      <c r="DK39" s="676"/>
      <c r="DL39" s="650" t="s">
        <v>66</v>
      </c>
      <c r="DM39" s="675"/>
      <c r="DN39" s="675"/>
      <c r="DO39" s="675"/>
      <c r="DP39" s="675"/>
      <c r="DQ39" s="675"/>
      <c r="DR39" s="675"/>
      <c r="DS39" s="675"/>
      <c r="DT39" s="675"/>
      <c r="DU39" s="675"/>
      <c r="DV39" s="676"/>
      <c r="DW39" s="646" t="s">
        <v>66</v>
      </c>
      <c r="DX39" s="677"/>
      <c r="DY39" s="677"/>
      <c r="DZ39" s="677"/>
      <c r="EA39" s="677"/>
      <c r="EB39" s="677"/>
      <c r="EC39" s="678"/>
    </row>
    <row r="40" spans="2:133" ht="11.25" customHeight="1" x14ac:dyDescent="0.15">
      <c r="B40" s="638" t="s">
        <v>275</v>
      </c>
      <c r="C40" s="639"/>
      <c r="D40" s="639"/>
      <c r="E40" s="639"/>
      <c r="F40" s="639"/>
      <c r="G40" s="639"/>
      <c r="H40" s="639"/>
      <c r="I40" s="639"/>
      <c r="J40" s="639"/>
      <c r="K40" s="639"/>
      <c r="L40" s="639"/>
      <c r="M40" s="639"/>
      <c r="N40" s="639"/>
      <c r="O40" s="639"/>
      <c r="P40" s="639"/>
      <c r="Q40" s="640"/>
      <c r="R40" s="641" t="s">
        <v>66</v>
      </c>
      <c r="S40" s="642"/>
      <c r="T40" s="642"/>
      <c r="U40" s="642"/>
      <c r="V40" s="642"/>
      <c r="W40" s="642"/>
      <c r="X40" s="642"/>
      <c r="Y40" s="643"/>
      <c r="Z40" s="644" t="s">
        <v>66</v>
      </c>
      <c r="AA40" s="644"/>
      <c r="AB40" s="644"/>
      <c r="AC40" s="644"/>
      <c r="AD40" s="645" t="s">
        <v>66</v>
      </c>
      <c r="AE40" s="645"/>
      <c r="AF40" s="645"/>
      <c r="AG40" s="645"/>
      <c r="AH40" s="645"/>
      <c r="AI40" s="645"/>
      <c r="AJ40" s="645"/>
      <c r="AK40" s="645"/>
      <c r="AL40" s="646" t="s">
        <v>66</v>
      </c>
      <c r="AM40" s="647"/>
      <c r="AN40" s="647"/>
      <c r="AO40" s="648"/>
      <c r="AQ40" s="719" t="s">
        <v>276</v>
      </c>
      <c r="AR40" s="720"/>
      <c r="AS40" s="720"/>
      <c r="AT40" s="720"/>
      <c r="AU40" s="720"/>
      <c r="AV40" s="720"/>
      <c r="AW40" s="720"/>
      <c r="AX40" s="720"/>
      <c r="AY40" s="721"/>
      <c r="AZ40" s="641">
        <v>270674</v>
      </c>
      <c r="BA40" s="642"/>
      <c r="BB40" s="642"/>
      <c r="BC40" s="642"/>
      <c r="BD40" s="675"/>
      <c r="BE40" s="675"/>
      <c r="BF40" s="696"/>
      <c r="BG40" s="722" t="s">
        <v>277</v>
      </c>
      <c r="BH40" s="723"/>
      <c r="BI40" s="723"/>
      <c r="BJ40" s="723"/>
      <c r="BK40" s="723"/>
      <c r="BL40" s="91"/>
      <c r="BM40" s="657" t="s">
        <v>278</v>
      </c>
      <c r="BN40" s="657"/>
      <c r="BO40" s="657"/>
      <c r="BP40" s="657"/>
      <c r="BQ40" s="657"/>
      <c r="BR40" s="657"/>
      <c r="BS40" s="657"/>
      <c r="BT40" s="657"/>
      <c r="BU40" s="658"/>
      <c r="BV40" s="641">
        <v>96</v>
      </c>
      <c r="BW40" s="642"/>
      <c r="BX40" s="642"/>
      <c r="BY40" s="642"/>
      <c r="BZ40" s="642"/>
      <c r="CA40" s="642"/>
      <c r="CB40" s="651"/>
      <c r="CD40" s="656" t="s">
        <v>279</v>
      </c>
      <c r="CE40" s="657"/>
      <c r="CF40" s="657"/>
      <c r="CG40" s="657"/>
      <c r="CH40" s="657"/>
      <c r="CI40" s="657"/>
      <c r="CJ40" s="657"/>
      <c r="CK40" s="657"/>
      <c r="CL40" s="657"/>
      <c r="CM40" s="657"/>
      <c r="CN40" s="657"/>
      <c r="CO40" s="657"/>
      <c r="CP40" s="657"/>
      <c r="CQ40" s="658"/>
      <c r="CR40" s="641">
        <v>2475430</v>
      </c>
      <c r="CS40" s="642"/>
      <c r="CT40" s="642"/>
      <c r="CU40" s="642"/>
      <c r="CV40" s="642"/>
      <c r="CW40" s="642"/>
      <c r="CX40" s="642"/>
      <c r="CY40" s="643"/>
      <c r="CZ40" s="646">
        <v>2.1</v>
      </c>
      <c r="DA40" s="677"/>
      <c r="DB40" s="677"/>
      <c r="DC40" s="680"/>
      <c r="DD40" s="650">
        <v>453534</v>
      </c>
      <c r="DE40" s="642"/>
      <c r="DF40" s="642"/>
      <c r="DG40" s="642"/>
      <c r="DH40" s="642"/>
      <c r="DI40" s="642"/>
      <c r="DJ40" s="642"/>
      <c r="DK40" s="643"/>
      <c r="DL40" s="650">
        <v>247040</v>
      </c>
      <c r="DM40" s="642"/>
      <c r="DN40" s="642"/>
      <c r="DO40" s="642"/>
      <c r="DP40" s="642"/>
      <c r="DQ40" s="642"/>
      <c r="DR40" s="642"/>
      <c r="DS40" s="642"/>
      <c r="DT40" s="642"/>
      <c r="DU40" s="642"/>
      <c r="DV40" s="643"/>
      <c r="DW40" s="646">
        <v>0.4</v>
      </c>
      <c r="DX40" s="677"/>
      <c r="DY40" s="677"/>
      <c r="DZ40" s="677"/>
      <c r="EA40" s="677"/>
      <c r="EB40" s="677"/>
      <c r="EC40" s="678"/>
    </row>
    <row r="41" spans="2:133" ht="11.25" customHeight="1" x14ac:dyDescent="0.15">
      <c r="B41" s="638" t="s">
        <v>280</v>
      </c>
      <c r="C41" s="639"/>
      <c r="D41" s="639"/>
      <c r="E41" s="639"/>
      <c r="F41" s="639"/>
      <c r="G41" s="639"/>
      <c r="H41" s="639"/>
      <c r="I41" s="639"/>
      <c r="J41" s="639"/>
      <c r="K41" s="639"/>
      <c r="L41" s="639"/>
      <c r="M41" s="639"/>
      <c r="N41" s="639"/>
      <c r="O41" s="639"/>
      <c r="P41" s="639"/>
      <c r="Q41" s="640"/>
      <c r="R41" s="641">
        <v>3671904</v>
      </c>
      <c r="S41" s="642"/>
      <c r="T41" s="642"/>
      <c r="U41" s="642"/>
      <c r="V41" s="642"/>
      <c r="W41" s="642"/>
      <c r="X41" s="642"/>
      <c r="Y41" s="643"/>
      <c r="Z41" s="644">
        <v>3</v>
      </c>
      <c r="AA41" s="644"/>
      <c r="AB41" s="644"/>
      <c r="AC41" s="644"/>
      <c r="AD41" s="645" t="s">
        <v>66</v>
      </c>
      <c r="AE41" s="645"/>
      <c r="AF41" s="645"/>
      <c r="AG41" s="645"/>
      <c r="AH41" s="645"/>
      <c r="AI41" s="645"/>
      <c r="AJ41" s="645"/>
      <c r="AK41" s="645"/>
      <c r="AL41" s="646" t="s">
        <v>66</v>
      </c>
      <c r="AM41" s="647"/>
      <c r="AN41" s="647"/>
      <c r="AO41" s="648"/>
      <c r="AQ41" s="719" t="s">
        <v>281</v>
      </c>
      <c r="AR41" s="720"/>
      <c r="AS41" s="720"/>
      <c r="AT41" s="720"/>
      <c r="AU41" s="720"/>
      <c r="AV41" s="720"/>
      <c r="AW41" s="720"/>
      <c r="AX41" s="720"/>
      <c r="AY41" s="721"/>
      <c r="AZ41" s="641">
        <v>2874781</v>
      </c>
      <c r="BA41" s="642"/>
      <c r="BB41" s="642"/>
      <c r="BC41" s="642"/>
      <c r="BD41" s="675"/>
      <c r="BE41" s="675"/>
      <c r="BF41" s="696"/>
      <c r="BG41" s="722"/>
      <c r="BH41" s="723"/>
      <c r="BI41" s="723"/>
      <c r="BJ41" s="723"/>
      <c r="BK41" s="723"/>
      <c r="BL41" s="91"/>
      <c r="BM41" s="657" t="s">
        <v>282</v>
      </c>
      <c r="BN41" s="657"/>
      <c r="BO41" s="657"/>
      <c r="BP41" s="657"/>
      <c r="BQ41" s="657"/>
      <c r="BR41" s="657"/>
      <c r="BS41" s="657"/>
      <c r="BT41" s="657"/>
      <c r="BU41" s="658"/>
      <c r="BV41" s="641" t="s">
        <v>66</v>
      </c>
      <c r="BW41" s="642"/>
      <c r="BX41" s="642"/>
      <c r="BY41" s="642"/>
      <c r="BZ41" s="642"/>
      <c r="CA41" s="642"/>
      <c r="CB41" s="651"/>
      <c r="CD41" s="656" t="s">
        <v>283</v>
      </c>
      <c r="CE41" s="657"/>
      <c r="CF41" s="657"/>
      <c r="CG41" s="657"/>
      <c r="CH41" s="657"/>
      <c r="CI41" s="657"/>
      <c r="CJ41" s="657"/>
      <c r="CK41" s="657"/>
      <c r="CL41" s="657"/>
      <c r="CM41" s="657"/>
      <c r="CN41" s="657"/>
      <c r="CO41" s="657"/>
      <c r="CP41" s="657"/>
      <c r="CQ41" s="658"/>
      <c r="CR41" s="641" t="s">
        <v>66</v>
      </c>
      <c r="CS41" s="675"/>
      <c r="CT41" s="675"/>
      <c r="CU41" s="675"/>
      <c r="CV41" s="675"/>
      <c r="CW41" s="675"/>
      <c r="CX41" s="675"/>
      <c r="CY41" s="676"/>
      <c r="CZ41" s="646" t="s">
        <v>66</v>
      </c>
      <c r="DA41" s="677"/>
      <c r="DB41" s="677"/>
      <c r="DC41" s="680"/>
      <c r="DD41" s="650" t="s">
        <v>66</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284</v>
      </c>
      <c r="C42" s="683"/>
      <c r="D42" s="683"/>
      <c r="E42" s="683"/>
      <c r="F42" s="683"/>
      <c r="G42" s="683"/>
      <c r="H42" s="683"/>
      <c r="I42" s="683"/>
      <c r="J42" s="683"/>
      <c r="K42" s="683"/>
      <c r="L42" s="683"/>
      <c r="M42" s="683"/>
      <c r="N42" s="683"/>
      <c r="O42" s="683"/>
      <c r="P42" s="683"/>
      <c r="Q42" s="684"/>
      <c r="R42" s="732">
        <v>122097715</v>
      </c>
      <c r="S42" s="733"/>
      <c r="T42" s="733"/>
      <c r="U42" s="733"/>
      <c r="V42" s="733"/>
      <c r="W42" s="733"/>
      <c r="X42" s="733"/>
      <c r="Y42" s="735"/>
      <c r="Z42" s="736">
        <v>100</v>
      </c>
      <c r="AA42" s="736"/>
      <c r="AB42" s="736"/>
      <c r="AC42" s="736"/>
      <c r="AD42" s="737">
        <v>63578511</v>
      </c>
      <c r="AE42" s="737"/>
      <c r="AF42" s="737"/>
      <c r="AG42" s="737"/>
      <c r="AH42" s="737"/>
      <c r="AI42" s="737"/>
      <c r="AJ42" s="737"/>
      <c r="AK42" s="737"/>
      <c r="AL42" s="738">
        <v>100</v>
      </c>
      <c r="AM42" s="713"/>
      <c r="AN42" s="713"/>
      <c r="AO42" s="739"/>
      <c r="AQ42" s="740" t="s">
        <v>285</v>
      </c>
      <c r="AR42" s="741"/>
      <c r="AS42" s="741"/>
      <c r="AT42" s="741"/>
      <c r="AU42" s="741"/>
      <c r="AV42" s="741"/>
      <c r="AW42" s="741"/>
      <c r="AX42" s="741"/>
      <c r="AY42" s="742"/>
      <c r="AZ42" s="732">
        <v>9660702</v>
      </c>
      <c r="BA42" s="733"/>
      <c r="BB42" s="733"/>
      <c r="BC42" s="733"/>
      <c r="BD42" s="712"/>
      <c r="BE42" s="712"/>
      <c r="BF42" s="714"/>
      <c r="BG42" s="724"/>
      <c r="BH42" s="725"/>
      <c r="BI42" s="725"/>
      <c r="BJ42" s="725"/>
      <c r="BK42" s="725"/>
      <c r="BL42" s="92"/>
      <c r="BM42" s="667" t="s">
        <v>286</v>
      </c>
      <c r="BN42" s="667"/>
      <c r="BO42" s="667"/>
      <c r="BP42" s="667"/>
      <c r="BQ42" s="667"/>
      <c r="BR42" s="667"/>
      <c r="BS42" s="667"/>
      <c r="BT42" s="667"/>
      <c r="BU42" s="668"/>
      <c r="BV42" s="732">
        <v>422</v>
      </c>
      <c r="BW42" s="733"/>
      <c r="BX42" s="733"/>
      <c r="BY42" s="733"/>
      <c r="BZ42" s="733"/>
      <c r="CA42" s="733"/>
      <c r="CB42" s="734"/>
      <c r="CD42" s="638" t="s">
        <v>287</v>
      </c>
      <c r="CE42" s="639"/>
      <c r="CF42" s="639"/>
      <c r="CG42" s="639"/>
      <c r="CH42" s="639"/>
      <c r="CI42" s="639"/>
      <c r="CJ42" s="639"/>
      <c r="CK42" s="639"/>
      <c r="CL42" s="639"/>
      <c r="CM42" s="639"/>
      <c r="CN42" s="639"/>
      <c r="CO42" s="639"/>
      <c r="CP42" s="639"/>
      <c r="CQ42" s="640"/>
      <c r="CR42" s="641">
        <v>13597405</v>
      </c>
      <c r="CS42" s="642"/>
      <c r="CT42" s="642"/>
      <c r="CU42" s="642"/>
      <c r="CV42" s="642"/>
      <c r="CW42" s="642"/>
      <c r="CX42" s="642"/>
      <c r="CY42" s="643"/>
      <c r="CZ42" s="646">
        <v>11.4</v>
      </c>
      <c r="DA42" s="647"/>
      <c r="DB42" s="647"/>
      <c r="DC42" s="659"/>
      <c r="DD42" s="650">
        <v>1980658</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288</v>
      </c>
      <c r="CE43" s="639"/>
      <c r="CF43" s="639"/>
      <c r="CG43" s="639"/>
      <c r="CH43" s="639"/>
      <c r="CI43" s="639"/>
      <c r="CJ43" s="639"/>
      <c r="CK43" s="639"/>
      <c r="CL43" s="639"/>
      <c r="CM43" s="639"/>
      <c r="CN43" s="639"/>
      <c r="CO43" s="639"/>
      <c r="CP43" s="639"/>
      <c r="CQ43" s="640"/>
      <c r="CR43" s="641">
        <v>476179</v>
      </c>
      <c r="CS43" s="675"/>
      <c r="CT43" s="675"/>
      <c r="CU43" s="675"/>
      <c r="CV43" s="675"/>
      <c r="CW43" s="675"/>
      <c r="CX43" s="675"/>
      <c r="CY43" s="676"/>
      <c r="CZ43" s="646">
        <v>0.4</v>
      </c>
      <c r="DA43" s="677"/>
      <c r="DB43" s="677"/>
      <c r="DC43" s="680"/>
      <c r="DD43" s="650">
        <v>368224</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236</v>
      </c>
      <c r="CE44" s="754"/>
      <c r="CF44" s="638" t="s">
        <v>289</v>
      </c>
      <c r="CG44" s="639"/>
      <c r="CH44" s="639"/>
      <c r="CI44" s="639"/>
      <c r="CJ44" s="639"/>
      <c r="CK44" s="639"/>
      <c r="CL44" s="639"/>
      <c r="CM44" s="639"/>
      <c r="CN44" s="639"/>
      <c r="CO44" s="639"/>
      <c r="CP44" s="639"/>
      <c r="CQ44" s="640"/>
      <c r="CR44" s="641">
        <v>13117507</v>
      </c>
      <c r="CS44" s="642"/>
      <c r="CT44" s="642"/>
      <c r="CU44" s="642"/>
      <c r="CV44" s="642"/>
      <c r="CW44" s="642"/>
      <c r="CX44" s="642"/>
      <c r="CY44" s="643"/>
      <c r="CZ44" s="646">
        <v>11</v>
      </c>
      <c r="DA44" s="647"/>
      <c r="DB44" s="647"/>
      <c r="DC44" s="659"/>
      <c r="DD44" s="650">
        <v>1947442</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290</v>
      </c>
      <c r="CG45" s="639"/>
      <c r="CH45" s="639"/>
      <c r="CI45" s="639"/>
      <c r="CJ45" s="639"/>
      <c r="CK45" s="639"/>
      <c r="CL45" s="639"/>
      <c r="CM45" s="639"/>
      <c r="CN45" s="639"/>
      <c r="CO45" s="639"/>
      <c r="CP45" s="639"/>
      <c r="CQ45" s="640"/>
      <c r="CR45" s="641">
        <v>5572646</v>
      </c>
      <c r="CS45" s="675"/>
      <c r="CT45" s="675"/>
      <c r="CU45" s="675"/>
      <c r="CV45" s="675"/>
      <c r="CW45" s="675"/>
      <c r="CX45" s="675"/>
      <c r="CY45" s="676"/>
      <c r="CZ45" s="646">
        <v>4.7</v>
      </c>
      <c r="DA45" s="677"/>
      <c r="DB45" s="677"/>
      <c r="DC45" s="680"/>
      <c r="DD45" s="650">
        <v>230241</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292</v>
      </c>
      <c r="CG46" s="639"/>
      <c r="CH46" s="639"/>
      <c r="CI46" s="639"/>
      <c r="CJ46" s="639"/>
      <c r="CK46" s="639"/>
      <c r="CL46" s="639"/>
      <c r="CM46" s="639"/>
      <c r="CN46" s="639"/>
      <c r="CO46" s="639"/>
      <c r="CP46" s="639"/>
      <c r="CQ46" s="640"/>
      <c r="CR46" s="641">
        <v>5452729</v>
      </c>
      <c r="CS46" s="642"/>
      <c r="CT46" s="642"/>
      <c r="CU46" s="642"/>
      <c r="CV46" s="642"/>
      <c r="CW46" s="642"/>
      <c r="CX46" s="642"/>
      <c r="CY46" s="643"/>
      <c r="CZ46" s="646">
        <v>4.5999999999999996</v>
      </c>
      <c r="DA46" s="647"/>
      <c r="DB46" s="647"/>
      <c r="DC46" s="659"/>
      <c r="DD46" s="650">
        <v>1482538</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294</v>
      </c>
      <c r="CG47" s="639"/>
      <c r="CH47" s="639"/>
      <c r="CI47" s="639"/>
      <c r="CJ47" s="639"/>
      <c r="CK47" s="639"/>
      <c r="CL47" s="639"/>
      <c r="CM47" s="639"/>
      <c r="CN47" s="639"/>
      <c r="CO47" s="639"/>
      <c r="CP47" s="639"/>
      <c r="CQ47" s="640"/>
      <c r="CR47" s="641">
        <v>479898</v>
      </c>
      <c r="CS47" s="675"/>
      <c r="CT47" s="675"/>
      <c r="CU47" s="675"/>
      <c r="CV47" s="675"/>
      <c r="CW47" s="675"/>
      <c r="CX47" s="675"/>
      <c r="CY47" s="676"/>
      <c r="CZ47" s="646">
        <v>0.4</v>
      </c>
      <c r="DA47" s="677"/>
      <c r="DB47" s="677"/>
      <c r="DC47" s="680"/>
      <c r="DD47" s="650">
        <v>33216</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295</v>
      </c>
      <c r="CD48" s="757"/>
      <c r="CE48" s="758"/>
      <c r="CF48" s="638" t="s">
        <v>296</v>
      </c>
      <c r="CG48" s="639"/>
      <c r="CH48" s="639"/>
      <c r="CI48" s="639"/>
      <c r="CJ48" s="639"/>
      <c r="CK48" s="639"/>
      <c r="CL48" s="639"/>
      <c r="CM48" s="639"/>
      <c r="CN48" s="639"/>
      <c r="CO48" s="639"/>
      <c r="CP48" s="639"/>
      <c r="CQ48" s="640"/>
      <c r="CR48" s="641" t="s">
        <v>66</v>
      </c>
      <c r="CS48" s="642"/>
      <c r="CT48" s="642"/>
      <c r="CU48" s="642"/>
      <c r="CV48" s="642"/>
      <c r="CW48" s="642"/>
      <c r="CX48" s="642"/>
      <c r="CY48" s="643"/>
      <c r="CZ48" s="646" t="s">
        <v>66</v>
      </c>
      <c r="DA48" s="647"/>
      <c r="DB48" s="647"/>
      <c r="DC48" s="659"/>
      <c r="DD48" s="650" t="s">
        <v>66</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297</v>
      </c>
      <c r="CE49" s="683"/>
      <c r="CF49" s="683"/>
      <c r="CG49" s="683"/>
      <c r="CH49" s="683"/>
      <c r="CI49" s="683"/>
      <c r="CJ49" s="683"/>
      <c r="CK49" s="683"/>
      <c r="CL49" s="683"/>
      <c r="CM49" s="683"/>
      <c r="CN49" s="683"/>
      <c r="CO49" s="683"/>
      <c r="CP49" s="683"/>
      <c r="CQ49" s="684"/>
      <c r="CR49" s="732">
        <v>119597727</v>
      </c>
      <c r="CS49" s="712"/>
      <c r="CT49" s="712"/>
      <c r="CU49" s="712"/>
      <c r="CV49" s="712"/>
      <c r="CW49" s="712"/>
      <c r="CX49" s="712"/>
      <c r="CY49" s="743"/>
      <c r="CZ49" s="738">
        <v>100</v>
      </c>
      <c r="DA49" s="744"/>
      <c r="DB49" s="744"/>
      <c r="DC49" s="745"/>
      <c r="DD49" s="746">
        <v>75717194</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Fzf71jHlUv0SThLAvxvsYVmKYFh1vLQaVS83pjIA37+bE+3njJXLpCk6jJLYZDKe9ZB5yabSWI1Yztx+zpnjpA==" saltValue="ZE378GxW+C151PaQThT0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299</v>
      </c>
      <c r="DK2" s="789"/>
      <c r="DL2" s="789"/>
      <c r="DM2" s="789"/>
      <c r="DN2" s="789"/>
      <c r="DO2" s="790"/>
      <c r="DP2" s="105"/>
      <c r="DQ2" s="788" t="s">
        <v>300</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303</v>
      </c>
      <c r="B5" s="783"/>
      <c r="C5" s="783"/>
      <c r="D5" s="783"/>
      <c r="E5" s="783"/>
      <c r="F5" s="783"/>
      <c r="G5" s="783"/>
      <c r="H5" s="783"/>
      <c r="I5" s="783"/>
      <c r="J5" s="783"/>
      <c r="K5" s="783"/>
      <c r="L5" s="783"/>
      <c r="M5" s="783"/>
      <c r="N5" s="783"/>
      <c r="O5" s="783"/>
      <c r="P5" s="784"/>
      <c r="Q5" s="759" t="s">
        <v>304</v>
      </c>
      <c r="R5" s="760"/>
      <c r="S5" s="760"/>
      <c r="T5" s="760"/>
      <c r="U5" s="761"/>
      <c r="V5" s="759" t="s">
        <v>305</v>
      </c>
      <c r="W5" s="760"/>
      <c r="X5" s="760"/>
      <c r="Y5" s="760"/>
      <c r="Z5" s="761"/>
      <c r="AA5" s="759" t="s">
        <v>306</v>
      </c>
      <c r="AB5" s="760"/>
      <c r="AC5" s="760"/>
      <c r="AD5" s="760"/>
      <c r="AE5" s="760"/>
      <c r="AF5" s="792" t="s">
        <v>307</v>
      </c>
      <c r="AG5" s="760"/>
      <c r="AH5" s="760"/>
      <c r="AI5" s="760"/>
      <c r="AJ5" s="771"/>
      <c r="AK5" s="760" t="s">
        <v>308</v>
      </c>
      <c r="AL5" s="760"/>
      <c r="AM5" s="760"/>
      <c r="AN5" s="760"/>
      <c r="AO5" s="761"/>
      <c r="AP5" s="759" t="s">
        <v>309</v>
      </c>
      <c r="AQ5" s="760"/>
      <c r="AR5" s="760"/>
      <c r="AS5" s="760"/>
      <c r="AT5" s="761"/>
      <c r="AU5" s="759" t="s">
        <v>310</v>
      </c>
      <c r="AV5" s="760"/>
      <c r="AW5" s="760"/>
      <c r="AX5" s="760"/>
      <c r="AY5" s="771"/>
      <c r="AZ5" s="112"/>
      <c r="BA5" s="112"/>
      <c r="BB5" s="112"/>
      <c r="BC5" s="112"/>
      <c r="BD5" s="112"/>
      <c r="BE5" s="113"/>
      <c r="BF5" s="113"/>
      <c r="BG5" s="113"/>
      <c r="BH5" s="113"/>
      <c r="BI5" s="113"/>
      <c r="BJ5" s="113"/>
      <c r="BK5" s="113"/>
      <c r="BL5" s="113"/>
      <c r="BM5" s="113"/>
      <c r="BN5" s="113"/>
      <c r="BO5" s="113"/>
      <c r="BP5" s="113"/>
      <c r="BQ5" s="782" t="s">
        <v>311</v>
      </c>
      <c r="BR5" s="783"/>
      <c r="BS5" s="783"/>
      <c r="BT5" s="783"/>
      <c r="BU5" s="783"/>
      <c r="BV5" s="783"/>
      <c r="BW5" s="783"/>
      <c r="BX5" s="783"/>
      <c r="BY5" s="783"/>
      <c r="BZ5" s="783"/>
      <c r="CA5" s="783"/>
      <c r="CB5" s="783"/>
      <c r="CC5" s="783"/>
      <c r="CD5" s="783"/>
      <c r="CE5" s="783"/>
      <c r="CF5" s="783"/>
      <c r="CG5" s="784"/>
      <c r="CH5" s="759" t="s">
        <v>312</v>
      </c>
      <c r="CI5" s="760"/>
      <c r="CJ5" s="760"/>
      <c r="CK5" s="760"/>
      <c r="CL5" s="761"/>
      <c r="CM5" s="759" t="s">
        <v>313</v>
      </c>
      <c r="CN5" s="760"/>
      <c r="CO5" s="760"/>
      <c r="CP5" s="760"/>
      <c r="CQ5" s="761"/>
      <c r="CR5" s="759" t="s">
        <v>314</v>
      </c>
      <c r="CS5" s="760"/>
      <c r="CT5" s="760"/>
      <c r="CU5" s="760"/>
      <c r="CV5" s="761"/>
      <c r="CW5" s="759" t="s">
        <v>315</v>
      </c>
      <c r="CX5" s="760"/>
      <c r="CY5" s="760"/>
      <c r="CZ5" s="760"/>
      <c r="DA5" s="761"/>
      <c r="DB5" s="759" t="s">
        <v>316</v>
      </c>
      <c r="DC5" s="760"/>
      <c r="DD5" s="760"/>
      <c r="DE5" s="760"/>
      <c r="DF5" s="761"/>
      <c r="DG5" s="765" t="s">
        <v>317</v>
      </c>
      <c r="DH5" s="766"/>
      <c r="DI5" s="766"/>
      <c r="DJ5" s="766"/>
      <c r="DK5" s="767"/>
      <c r="DL5" s="765" t="s">
        <v>318</v>
      </c>
      <c r="DM5" s="766"/>
      <c r="DN5" s="766"/>
      <c r="DO5" s="766"/>
      <c r="DP5" s="767"/>
      <c r="DQ5" s="759" t="s">
        <v>319</v>
      </c>
      <c r="DR5" s="760"/>
      <c r="DS5" s="760"/>
      <c r="DT5" s="760"/>
      <c r="DU5" s="761"/>
      <c r="DV5" s="759" t="s">
        <v>310</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320</v>
      </c>
      <c r="C7" s="774"/>
      <c r="D7" s="774"/>
      <c r="E7" s="774"/>
      <c r="F7" s="774"/>
      <c r="G7" s="774"/>
      <c r="H7" s="774"/>
      <c r="I7" s="774"/>
      <c r="J7" s="774"/>
      <c r="K7" s="774"/>
      <c r="L7" s="774"/>
      <c r="M7" s="774"/>
      <c r="N7" s="774"/>
      <c r="O7" s="774"/>
      <c r="P7" s="775"/>
      <c r="Q7" s="776">
        <v>117847</v>
      </c>
      <c r="R7" s="777"/>
      <c r="S7" s="777"/>
      <c r="T7" s="777"/>
      <c r="U7" s="777"/>
      <c r="V7" s="777">
        <v>115419</v>
      </c>
      <c r="W7" s="777"/>
      <c r="X7" s="777"/>
      <c r="Y7" s="777"/>
      <c r="Z7" s="777"/>
      <c r="AA7" s="777">
        <v>2428</v>
      </c>
      <c r="AB7" s="777"/>
      <c r="AC7" s="777"/>
      <c r="AD7" s="777"/>
      <c r="AE7" s="778"/>
      <c r="AF7" s="779">
        <v>2303</v>
      </c>
      <c r="AG7" s="780"/>
      <c r="AH7" s="780"/>
      <c r="AI7" s="780"/>
      <c r="AJ7" s="781"/>
      <c r="AK7" s="816">
        <v>3498</v>
      </c>
      <c r="AL7" s="817"/>
      <c r="AM7" s="817"/>
      <c r="AN7" s="817"/>
      <c r="AO7" s="817"/>
      <c r="AP7" s="817">
        <v>127654</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321</v>
      </c>
      <c r="BT7" s="821"/>
      <c r="BU7" s="821"/>
      <c r="BV7" s="821"/>
      <c r="BW7" s="821"/>
      <c r="BX7" s="821"/>
      <c r="BY7" s="821"/>
      <c r="BZ7" s="821"/>
      <c r="CA7" s="821"/>
      <c r="CB7" s="821"/>
      <c r="CC7" s="821"/>
      <c r="CD7" s="821"/>
      <c r="CE7" s="821"/>
      <c r="CF7" s="821"/>
      <c r="CG7" s="822"/>
      <c r="CH7" s="813">
        <v>10</v>
      </c>
      <c r="CI7" s="814"/>
      <c r="CJ7" s="814"/>
      <c r="CK7" s="814"/>
      <c r="CL7" s="815"/>
      <c r="CM7" s="813">
        <v>83</v>
      </c>
      <c r="CN7" s="814"/>
      <c r="CO7" s="814"/>
      <c r="CP7" s="814"/>
      <c r="CQ7" s="815"/>
      <c r="CR7" s="813">
        <v>11</v>
      </c>
      <c r="CS7" s="814"/>
      <c r="CT7" s="814"/>
      <c r="CU7" s="814"/>
      <c r="CV7" s="815"/>
      <c r="CW7" s="813" t="s">
        <v>322</v>
      </c>
      <c r="CX7" s="814"/>
      <c r="CY7" s="814"/>
      <c r="CZ7" s="814"/>
      <c r="DA7" s="815"/>
      <c r="DB7" s="813" t="s">
        <v>322</v>
      </c>
      <c r="DC7" s="814"/>
      <c r="DD7" s="814"/>
      <c r="DE7" s="814"/>
      <c r="DF7" s="815"/>
      <c r="DG7" s="813" t="s">
        <v>322</v>
      </c>
      <c r="DH7" s="814"/>
      <c r="DI7" s="814"/>
      <c r="DJ7" s="814"/>
      <c r="DK7" s="815"/>
      <c r="DL7" s="813" t="s">
        <v>322</v>
      </c>
      <c r="DM7" s="814"/>
      <c r="DN7" s="814"/>
      <c r="DO7" s="814"/>
      <c r="DP7" s="815"/>
      <c r="DQ7" s="813" t="s">
        <v>322</v>
      </c>
      <c r="DR7" s="814"/>
      <c r="DS7" s="814"/>
      <c r="DT7" s="814"/>
      <c r="DU7" s="815"/>
      <c r="DV7" s="794"/>
      <c r="DW7" s="795"/>
      <c r="DX7" s="795"/>
      <c r="DY7" s="795"/>
      <c r="DZ7" s="796"/>
      <c r="EA7" s="110"/>
    </row>
    <row r="8" spans="1:131" s="111" customFormat="1" ht="26.25" customHeight="1" x14ac:dyDescent="0.15">
      <c r="A8" s="117">
        <v>2</v>
      </c>
      <c r="B8" s="797" t="s">
        <v>323</v>
      </c>
      <c r="C8" s="798"/>
      <c r="D8" s="798"/>
      <c r="E8" s="798"/>
      <c r="F8" s="798"/>
      <c r="G8" s="798"/>
      <c r="H8" s="798"/>
      <c r="I8" s="798"/>
      <c r="J8" s="798"/>
      <c r="K8" s="798"/>
      <c r="L8" s="798"/>
      <c r="M8" s="798"/>
      <c r="N8" s="798"/>
      <c r="O8" s="798"/>
      <c r="P8" s="799"/>
      <c r="Q8" s="800">
        <v>524</v>
      </c>
      <c r="R8" s="801"/>
      <c r="S8" s="801"/>
      <c r="T8" s="801"/>
      <c r="U8" s="801"/>
      <c r="V8" s="801">
        <v>467</v>
      </c>
      <c r="W8" s="801"/>
      <c r="X8" s="801"/>
      <c r="Y8" s="801"/>
      <c r="Z8" s="801"/>
      <c r="AA8" s="801">
        <v>57</v>
      </c>
      <c r="AB8" s="801"/>
      <c r="AC8" s="801"/>
      <c r="AD8" s="801"/>
      <c r="AE8" s="802"/>
      <c r="AF8" s="803">
        <v>57</v>
      </c>
      <c r="AG8" s="804"/>
      <c r="AH8" s="804"/>
      <c r="AI8" s="804"/>
      <c r="AJ8" s="805"/>
      <c r="AK8" s="806">
        <v>180</v>
      </c>
      <c r="AL8" s="807"/>
      <c r="AM8" s="807"/>
      <c r="AN8" s="807"/>
      <c r="AO8" s="807"/>
      <c r="AP8" s="807">
        <v>132</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324</v>
      </c>
      <c r="BT8" s="811"/>
      <c r="BU8" s="811"/>
      <c r="BV8" s="811"/>
      <c r="BW8" s="811"/>
      <c r="BX8" s="811"/>
      <c r="BY8" s="811"/>
      <c r="BZ8" s="811"/>
      <c r="CA8" s="811"/>
      <c r="CB8" s="811"/>
      <c r="CC8" s="811"/>
      <c r="CD8" s="811"/>
      <c r="CE8" s="811"/>
      <c r="CF8" s="811"/>
      <c r="CG8" s="812"/>
      <c r="CH8" s="823">
        <v>1</v>
      </c>
      <c r="CI8" s="824"/>
      <c r="CJ8" s="824"/>
      <c r="CK8" s="824"/>
      <c r="CL8" s="825"/>
      <c r="CM8" s="823">
        <v>20</v>
      </c>
      <c r="CN8" s="824"/>
      <c r="CO8" s="824"/>
      <c r="CP8" s="824"/>
      <c r="CQ8" s="825"/>
      <c r="CR8" s="823">
        <v>10</v>
      </c>
      <c r="CS8" s="824"/>
      <c r="CT8" s="824"/>
      <c r="CU8" s="824"/>
      <c r="CV8" s="825"/>
      <c r="CW8" s="823">
        <v>7</v>
      </c>
      <c r="CX8" s="824"/>
      <c r="CY8" s="824"/>
      <c r="CZ8" s="824"/>
      <c r="DA8" s="825"/>
      <c r="DB8" s="823" t="s">
        <v>322</v>
      </c>
      <c r="DC8" s="824"/>
      <c r="DD8" s="824"/>
      <c r="DE8" s="824"/>
      <c r="DF8" s="825"/>
      <c r="DG8" s="823" t="s">
        <v>322</v>
      </c>
      <c r="DH8" s="824"/>
      <c r="DI8" s="824"/>
      <c r="DJ8" s="824"/>
      <c r="DK8" s="825"/>
      <c r="DL8" s="823" t="s">
        <v>322</v>
      </c>
      <c r="DM8" s="824"/>
      <c r="DN8" s="824"/>
      <c r="DO8" s="824"/>
      <c r="DP8" s="825"/>
      <c r="DQ8" s="823" t="s">
        <v>322</v>
      </c>
      <c r="DR8" s="824"/>
      <c r="DS8" s="824"/>
      <c r="DT8" s="824"/>
      <c r="DU8" s="825"/>
      <c r="DV8" s="826"/>
      <c r="DW8" s="827"/>
      <c r="DX8" s="827"/>
      <c r="DY8" s="827"/>
      <c r="DZ8" s="828"/>
      <c r="EA8" s="110"/>
    </row>
    <row r="9" spans="1:131" s="111" customFormat="1" ht="26.25" customHeight="1" x14ac:dyDescent="0.15">
      <c r="A9" s="117">
        <v>3</v>
      </c>
      <c r="B9" s="797" t="s">
        <v>325</v>
      </c>
      <c r="C9" s="798"/>
      <c r="D9" s="798"/>
      <c r="E9" s="798"/>
      <c r="F9" s="798"/>
      <c r="G9" s="798"/>
      <c r="H9" s="798"/>
      <c r="I9" s="798"/>
      <c r="J9" s="798"/>
      <c r="K9" s="798"/>
      <c r="L9" s="798"/>
      <c r="M9" s="798"/>
      <c r="N9" s="798"/>
      <c r="O9" s="798"/>
      <c r="P9" s="799"/>
      <c r="Q9" s="800">
        <v>31</v>
      </c>
      <c r="R9" s="801"/>
      <c r="S9" s="801"/>
      <c r="T9" s="801"/>
      <c r="U9" s="801"/>
      <c r="V9" s="801">
        <v>15</v>
      </c>
      <c r="W9" s="801"/>
      <c r="X9" s="801"/>
      <c r="Y9" s="801"/>
      <c r="Z9" s="801"/>
      <c r="AA9" s="801">
        <v>16</v>
      </c>
      <c r="AB9" s="801"/>
      <c r="AC9" s="801"/>
      <c r="AD9" s="801"/>
      <c r="AE9" s="802"/>
      <c r="AF9" s="803">
        <v>5</v>
      </c>
      <c r="AG9" s="804"/>
      <c r="AH9" s="804"/>
      <c r="AI9" s="804"/>
      <c r="AJ9" s="805"/>
      <c r="AK9" s="806">
        <v>628</v>
      </c>
      <c r="AL9" s="807"/>
      <c r="AM9" s="807"/>
      <c r="AN9" s="807"/>
      <c r="AO9" s="807"/>
      <c r="AP9" s="807">
        <v>114</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326</v>
      </c>
      <c r="BT9" s="811"/>
      <c r="BU9" s="811"/>
      <c r="BV9" s="811"/>
      <c r="BW9" s="811"/>
      <c r="BX9" s="811"/>
      <c r="BY9" s="811"/>
      <c r="BZ9" s="811"/>
      <c r="CA9" s="811"/>
      <c r="CB9" s="811"/>
      <c r="CC9" s="811"/>
      <c r="CD9" s="811"/>
      <c r="CE9" s="811"/>
      <c r="CF9" s="811"/>
      <c r="CG9" s="812"/>
      <c r="CH9" s="823">
        <v>0</v>
      </c>
      <c r="CI9" s="824"/>
      <c r="CJ9" s="824"/>
      <c r="CK9" s="824"/>
      <c r="CL9" s="825"/>
      <c r="CM9" s="823">
        <v>28</v>
      </c>
      <c r="CN9" s="824"/>
      <c r="CO9" s="824"/>
      <c r="CP9" s="824"/>
      <c r="CQ9" s="825"/>
      <c r="CR9" s="823">
        <v>20</v>
      </c>
      <c r="CS9" s="824"/>
      <c r="CT9" s="824"/>
      <c r="CU9" s="824"/>
      <c r="CV9" s="825"/>
      <c r="CW9" s="823" t="s">
        <v>322</v>
      </c>
      <c r="CX9" s="824"/>
      <c r="CY9" s="824"/>
      <c r="CZ9" s="824"/>
      <c r="DA9" s="825"/>
      <c r="DB9" s="823" t="s">
        <v>322</v>
      </c>
      <c r="DC9" s="824"/>
      <c r="DD9" s="824"/>
      <c r="DE9" s="824"/>
      <c r="DF9" s="825"/>
      <c r="DG9" s="823" t="s">
        <v>322</v>
      </c>
      <c r="DH9" s="824"/>
      <c r="DI9" s="824"/>
      <c r="DJ9" s="824"/>
      <c r="DK9" s="825"/>
      <c r="DL9" s="823" t="s">
        <v>322</v>
      </c>
      <c r="DM9" s="824"/>
      <c r="DN9" s="824"/>
      <c r="DO9" s="824"/>
      <c r="DP9" s="825"/>
      <c r="DQ9" s="823" t="s">
        <v>322</v>
      </c>
      <c r="DR9" s="824"/>
      <c r="DS9" s="824"/>
      <c r="DT9" s="824"/>
      <c r="DU9" s="825"/>
      <c r="DV9" s="826"/>
      <c r="DW9" s="827"/>
      <c r="DX9" s="827"/>
      <c r="DY9" s="827"/>
      <c r="DZ9" s="828"/>
      <c r="EA9" s="110"/>
    </row>
    <row r="10" spans="1:131" s="111" customFormat="1" ht="26.25" customHeight="1" x14ac:dyDescent="0.15">
      <c r="A10" s="117">
        <v>4</v>
      </c>
      <c r="B10" s="797" t="s">
        <v>327</v>
      </c>
      <c r="C10" s="798"/>
      <c r="D10" s="798"/>
      <c r="E10" s="798"/>
      <c r="F10" s="798"/>
      <c r="G10" s="798"/>
      <c r="H10" s="798"/>
      <c r="I10" s="798"/>
      <c r="J10" s="798"/>
      <c r="K10" s="798"/>
      <c r="L10" s="798"/>
      <c r="M10" s="798"/>
      <c r="N10" s="798"/>
      <c r="O10" s="798"/>
      <c r="P10" s="799"/>
      <c r="Q10" s="800">
        <v>6252</v>
      </c>
      <c r="R10" s="801"/>
      <c r="S10" s="801"/>
      <c r="T10" s="801"/>
      <c r="U10" s="801"/>
      <c r="V10" s="801">
        <v>6661</v>
      </c>
      <c r="W10" s="801"/>
      <c r="X10" s="801"/>
      <c r="Y10" s="801"/>
      <c r="Z10" s="801"/>
      <c r="AA10" s="801">
        <v>-409</v>
      </c>
      <c r="AB10" s="801"/>
      <c r="AC10" s="801"/>
      <c r="AD10" s="801"/>
      <c r="AE10" s="802"/>
      <c r="AF10" s="803">
        <v>-409</v>
      </c>
      <c r="AG10" s="804"/>
      <c r="AH10" s="804"/>
      <c r="AI10" s="804"/>
      <c r="AJ10" s="805"/>
      <c r="AK10" s="806">
        <v>2195</v>
      </c>
      <c r="AL10" s="807"/>
      <c r="AM10" s="807"/>
      <c r="AN10" s="807"/>
      <c r="AO10" s="807"/>
      <c r="AP10" s="807">
        <v>23294</v>
      </c>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t="s">
        <v>328</v>
      </c>
      <c r="BT10" s="811"/>
      <c r="BU10" s="811"/>
      <c r="BV10" s="811"/>
      <c r="BW10" s="811"/>
      <c r="BX10" s="811"/>
      <c r="BY10" s="811"/>
      <c r="BZ10" s="811"/>
      <c r="CA10" s="811"/>
      <c r="CB10" s="811"/>
      <c r="CC10" s="811"/>
      <c r="CD10" s="811"/>
      <c r="CE10" s="811"/>
      <c r="CF10" s="811"/>
      <c r="CG10" s="812"/>
      <c r="CH10" s="823">
        <v>0</v>
      </c>
      <c r="CI10" s="824"/>
      <c r="CJ10" s="824"/>
      <c r="CK10" s="824"/>
      <c r="CL10" s="825"/>
      <c r="CM10" s="823">
        <v>354</v>
      </c>
      <c r="CN10" s="824"/>
      <c r="CO10" s="824"/>
      <c r="CP10" s="824"/>
      <c r="CQ10" s="825"/>
      <c r="CR10" s="823">
        <v>100</v>
      </c>
      <c r="CS10" s="824"/>
      <c r="CT10" s="824"/>
      <c r="CU10" s="824"/>
      <c r="CV10" s="825"/>
      <c r="CW10" s="823" t="s">
        <v>322</v>
      </c>
      <c r="CX10" s="824"/>
      <c r="CY10" s="824"/>
      <c r="CZ10" s="824"/>
      <c r="DA10" s="825"/>
      <c r="DB10" s="823" t="s">
        <v>322</v>
      </c>
      <c r="DC10" s="824"/>
      <c r="DD10" s="824"/>
      <c r="DE10" s="824"/>
      <c r="DF10" s="825"/>
      <c r="DG10" s="823" t="s">
        <v>322</v>
      </c>
      <c r="DH10" s="824"/>
      <c r="DI10" s="824"/>
      <c r="DJ10" s="824"/>
      <c r="DK10" s="825"/>
      <c r="DL10" s="823" t="s">
        <v>322</v>
      </c>
      <c r="DM10" s="824"/>
      <c r="DN10" s="824"/>
      <c r="DO10" s="824"/>
      <c r="DP10" s="825"/>
      <c r="DQ10" s="823" t="s">
        <v>322</v>
      </c>
      <c r="DR10" s="824"/>
      <c r="DS10" s="824"/>
      <c r="DT10" s="824"/>
      <c r="DU10" s="825"/>
      <c r="DV10" s="826"/>
      <c r="DW10" s="827"/>
      <c r="DX10" s="827"/>
      <c r="DY10" s="827"/>
      <c r="DZ10" s="828"/>
      <c r="EA10" s="110"/>
    </row>
    <row r="11" spans="1:131" s="111" customFormat="1" ht="26.25" customHeight="1" x14ac:dyDescent="0.15">
      <c r="A11" s="117">
        <v>5</v>
      </c>
      <c r="B11" s="797" t="s">
        <v>329</v>
      </c>
      <c r="C11" s="798"/>
      <c r="D11" s="798"/>
      <c r="E11" s="798"/>
      <c r="F11" s="798"/>
      <c r="G11" s="798"/>
      <c r="H11" s="798"/>
      <c r="I11" s="798"/>
      <c r="J11" s="798"/>
      <c r="K11" s="798"/>
      <c r="L11" s="798"/>
      <c r="M11" s="798"/>
      <c r="N11" s="798"/>
      <c r="O11" s="798"/>
      <c r="P11" s="799"/>
      <c r="Q11" s="800">
        <v>1263</v>
      </c>
      <c r="R11" s="801"/>
      <c r="S11" s="801"/>
      <c r="T11" s="801"/>
      <c r="U11" s="801"/>
      <c r="V11" s="801">
        <v>1263</v>
      </c>
      <c r="W11" s="801"/>
      <c r="X11" s="801"/>
      <c r="Y11" s="801"/>
      <c r="Z11" s="801"/>
      <c r="AA11" s="801">
        <v>0</v>
      </c>
      <c r="AB11" s="801"/>
      <c r="AC11" s="801"/>
      <c r="AD11" s="801"/>
      <c r="AE11" s="802"/>
      <c r="AF11" s="803" t="s">
        <v>66</v>
      </c>
      <c r="AG11" s="804"/>
      <c r="AH11" s="804"/>
      <c r="AI11" s="804"/>
      <c r="AJ11" s="805"/>
      <c r="AK11" s="806" t="s">
        <v>330</v>
      </c>
      <c r="AL11" s="807"/>
      <c r="AM11" s="807"/>
      <c r="AN11" s="807"/>
      <c r="AO11" s="807"/>
      <c r="AP11" s="807">
        <v>4154</v>
      </c>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t="s">
        <v>331</v>
      </c>
      <c r="BT11" s="811"/>
      <c r="BU11" s="811"/>
      <c r="BV11" s="811"/>
      <c r="BW11" s="811"/>
      <c r="BX11" s="811"/>
      <c r="BY11" s="811"/>
      <c r="BZ11" s="811"/>
      <c r="CA11" s="811"/>
      <c r="CB11" s="811"/>
      <c r="CC11" s="811"/>
      <c r="CD11" s="811"/>
      <c r="CE11" s="811"/>
      <c r="CF11" s="811"/>
      <c r="CG11" s="812"/>
      <c r="CH11" s="823">
        <v>0</v>
      </c>
      <c r="CI11" s="824"/>
      <c r="CJ11" s="824"/>
      <c r="CK11" s="824"/>
      <c r="CL11" s="825"/>
      <c r="CM11" s="823">
        <v>26</v>
      </c>
      <c r="CN11" s="824"/>
      <c r="CO11" s="824"/>
      <c r="CP11" s="824"/>
      <c r="CQ11" s="825"/>
      <c r="CR11" s="823">
        <v>10</v>
      </c>
      <c r="CS11" s="824"/>
      <c r="CT11" s="824"/>
      <c r="CU11" s="824"/>
      <c r="CV11" s="825"/>
      <c r="CW11" s="823" t="s">
        <v>322</v>
      </c>
      <c r="CX11" s="824"/>
      <c r="CY11" s="824"/>
      <c r="CZ11" s="824"/>
      <c r="DA11" s="825"/>
      <c r="DB11" s="823" t="s">
        <v>322</v>
      </c>
      <c r="DC11" s="824"/>
      <c r="DD11" s="824"/>
      <c r="DE11" s="824"/>
      <c r="DF11" s="825"/>
      <c r="DG11" s="823" t="s">
        <v>322</v>
      </c>
      <c r="DH11" s="824"/>
      <c r="DI11" s="824"/>
      <c r="DJ11" s="824"/>
      <c r="DK11" s="825"/>
      <c r="DL11" s="823" t="s">
        <v>322</v>
      </c>
      <c r="DM11" s="824"/>
      <c r="DN11" s="824"/>
      <c r="DO11" s="824"/>
      <c r="DP11" s="825"/>
      <c r="DQ11" s="823" t="s">
        <v>322</v>
      </c>
      <c r="DR11" s="824"/>
      <c r="DS11" s="824"/>
      <c r="DT11" s="824"/>
      <c r="DU11" s="825"/>
      <c r="DV11" s="826"/>
      <c r="DW11" s="827"/>
      <c r="DX11" s="827"/>
      <c r="DY11" s="827"/>
      <c r="DZ11" s="828"/>
      <c r="EA11" s="110"/>
    </row>
    <row r="12" spans="1:131" s="111" customFormat="1" ht="26.25" customHeight="1" x14ac:dyDescent="0.15">
      <c r="A12" s="117">
        <v>6</v>
      </c>
      <c r="B12" s="797" t="s">
        <v>332</v>
      </c>
      <c r="C12" s="798"/>
      <c r="D12" s="798"/>
      <c r="E12" s="798"/>
      <c r="F12" s="798"/>
      <c r="G12" s="798"/>
      <c r="H12" s="798"/>
      <c r="I12" s="798"/>
      <c r="J12" s="798"/>
      <c r="K12" s="798"/>
      <c r="L12" s="798"/>
      <c r="M12" s="798"/>
      <c r="N12" s="798"/>
      <c r="O12" s="798"/>
      <c r="P12" s="799"/>
      <c r="Q12" s="800">
        <v>18104</v>
      </c>
      <c r="R12" s="801"/>
      <c r="S12" s="801"/>
      <c r="T12" s="801"/>
      <c r="U12" s="801"/>
      <c r="V12" s="801">
        <v>18104</v>
      </c>
      <c r="W12" s="801"/>
      <c r="X12" s="801"/>
      <c r="Y12" s="801"/>
      <c r="Z12" s="801"/>
      <c r="AA12" s="801">
        <v>0</v>
      </c>
      <c r="AB12" s="801"/>
      <c r="AC12" s="801"/>
      <c r="AD12" s="801"/>
      <c r="AE12" s="802"/>
      <c r="AF12" s="803" t="s">
        <v>66</v>
      </c>
      <c r="AG12" s="804"/>
      <c r="AH12" s="804"/>
      <c r="AI12" s="804"/>
      <c r="AJ12" s="805"/>
      <c r="AK12" s="806" t="s">
        <v>330</v>
      </c>
      <c r="AL12" s="807"/>
      <c r="AM12" s="807"/>
      <c r="AN12" s="807"/>
      <c r="AO12" s="807"/>
      <c r="AP12" s="807" t="s">
        <v>330</v>
      </c>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t="s">
        <v>333</v>
      </c>
      <c r="BT12" s="811"/>
      <c r="BU12" s="811"/>
      <c r="BV12" s="811"/>
      <c r="BW12" s="811"/>
      <c r="BX12" s="811"/>
      <c r="BY12" s="811"/>
      <c r="BZ12" s="811"/>
      <c r="CA12" s="811"/>
      <c r="CB12" s="811"/>
      <c r="CC12" s="811"/>
      <c r="CD12" s="811"/>
      <c r="CE12" s="811"/>
      <c r="CF12" s="811"/>
      <c r="CG12" s="812"/>
      <c r="CH12" s="823">
        <v>-20</v>
      </c>
      <c r="CI12" s="824"/>
      <c r="CJ12" s="824"/>
      <c r="CK12" s="824"/>
      <c r="CL12" s="825"/>
      <c r="CM12" s="823">
        <v>32</v>
      </c>
      <c r="CN12" s="824"/>
      <c r="CO12" s="824"/>
      <c r="CP12" s="824"/>
      <c r="CQ12" s="825"/>
      <c r="CR12" s="823">
        <v>55</v>
      </c>
      <c r="CS12" s="824"/>
      <c r="CT12" s="824"/>
      <c r="CU12" s="824"/>
      <c r="CV12" s="825"/>
      <c r="CW12" s="823" t="s">
        <v>322</v>
      </c>
      <c r="CX12" s="824"/>
      <c r="CY12" s="824"/>
      <c r="CZ12" s="824"/>
      <c r="DA12" s="825"/>
      <c r="DB12" s="823" t="s">
        <v>322</v>
      </c>
      <c r="DC12" s="824"/>
      <c r="DD12" s="824"/>
      <c r="DE12" s="824"/>
      <c r="DF12" s="825"/>
      <c r="DG12" s="823" t="s">
        <v>322</v>
      </c>
      <c r="DH12" s="824"/>
      <c r="DI12" s="824"/>
      <c r="DJ12" s="824"/>
      <c r="DK12" s="825"/>
      <c r="DL12" s="823" t="s">
        <v>322</v>
      </c>
      <c r="DM12" s="824"/>
      <c r="DN12" s="824"/>
      <c r="DO12" s="824"/>
      <c r="DP12" s="825"/>
      <c r="DQ12" s="823" t="s">
        <v>322</v>
      </c>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t="s">
        <v>334</v>
      </c>
      <c r="BT13" s="811"/>
      <c r="BU13" s="811"/>
      <c r="BV13" s="811"/>
      <c r="BW13" s="811"/>
      <c r="BX13" s="811"/>
      <c r="BY13" s="811"/>
      <c r="BZ13" s="811"/>
      <c r="CA13" s="811"/>
      <c r="CB13" s="811"/>
      <c r="CC13" s="811"/>
      <c r="CD13" s="811"/>
      <c r="CE13" s="811"/>
      <c r="CF13" s="811"/>
      <c r="CG13" s="812"/>
      <c r="CH13" s="823">
        <v>5</v>
      </c>
      <c r="CI13" s="824"/>
      <c r="CJ13" s="824"/>
      <c r="CK13" s="824"/>
      <c r="CL13" s="825"/>
      <c r="CM13" s="823">
        <v>26</v>
      </c>
      <c r="CN13" s="824"/>
      <c r="CO13" s="824"/>
      <c r="CP13" s="824"/>
      <c r="CQ13" s="825"/>
      <c r="CR13" s="823">
        <v>9</v>
      </c>
      <c r="CS13" s="824"/>
      <c r="CT13" s="824"/>
      <c r="CU13" s="824"/>
      <c r="CV13" s="825"/>
      <c r="CW13" s="823">
        <v>0</v>
      </c>
      <c r="CX13" s="824"/>
      <c r="CY13" s="824"/>
      <c r="CZ13" s="824"/>
      <c r="DA13" s="825"/>
      <c r="DB13" s="823" t="s">
        <v>322</v>
      </c>
      <c r="DC13" s="824"/>
      <c r="DD13" s="824"/>
      <c r="DE13" s="824"/>
      <c r="DF13" s="825"/>
      <c r="DG13" s="823" t="s">
        <v>322</v>
      </c>
      <c r="DH13" s="824"/>
      <c r="DI13" s="824"/>
      <c r="DJ13" s="824"/>
      <c r="DK13" s="825"/>
      <c r="DL13" s="823" t="s">
        <v>322</v>
      </c>
      <c r="DM13" s="824"/>
      <c r="DN13" s="824"/>
      <c r="DO13" s="824"/>
      <c r="DP13" s="825"/>
      <c r="DQ13" s="823" t="s">
        <v>322</v>
      </c>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t="s">
        <v>335</v>
      </c>
      <c r="BT14" s="811"/>
      <c r="BU14" s="811"/>
      <c r="BV14" s="811"/>
      <c r="BW14" s="811"/>
      <c r="BX14" s="811"/>
      <c r="BY14" s="811"/>
      <c r="BZ14" s="811"/>
      <c r="CA14" s="811"/>
      <c r="CB14" s="811"/>
      <c r="CC14" s="811"/>
      <c r="CD14" s="811"/>
      <c r="CE14" s="811"/>
      <c r="CF14" s="811"/>
      <c r="CG14" s="812"/>
      <c r="CH14" s="823">
        <v>1</v>
      </c>
      <c r="CI14" s="824"/>
      <c r="CJ14" s="824"/>
      <c r="CK14" s="824"/>
      <c r="CL14" s="825"/>
      <c r="CM14" s="823">
        <v>55</v>
      </c>
      <c r="CN14" s="824"/>
      <c r="CO14" s="824"/>
      <c r="CP14" s="824"/>
      <c r="CQ14" s="825"/>
      <c r="CR14" s="823">
        <v>50</v>
      </c>
      <c r="CS14" s="824"/>
      <c r="CT14" s="824"/>
      <c r="CU14" s="824"/>
      <c r="CV14" s="825"/>
      <c r="CW14" s="823" t="s">
        <v>322</v>
      </c>
      <c r="CX14" s="824"/>
      <c r="CY14" s="824"/>
      <c r="CZ14" s="824"/>
      <c r="DA14" s="825"/>
      <c r="DB14" s="823" t="s">
        <v>322</v>
      </c>
      <c r="DC14" s="824"/>
      <c r="DD14" s="824"/>
      <c r="DE14" s="824"/>
      <c r="DF14" s="825"/>
      <c r="DG14" s="823" t="s">
        <v>322</v>
      </c>
      <c r="DH14" s="824"/>
      <c r="DI14" s="824"/>
      <c r="DJ14" s="824"/>
      <c r="DK14" s="825"/>
      <c r="DL14" s="823" t="s">
        <v>322</v>
      </c>
      <c r="DM14" s="824"/>
      <c r="DN14" s="824"/>
      <c r="DO14" s="824"/>
      <c r="DP14" s="825"/>
      <c r="DQ14" s="823" t="s">
        <v>322</v>
      </c>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t="s">
        <v>336</v>
      </c>
      <c r="BT15" s="811"/>
      <c r="BU15" s="811"/>
      <c r="BV15" s="811"/>
      <c r="BW15" s="811"/>
      <c r="BX15" s="811"/>
      <c r="BY15" s="811"/>
      <c r="BZ15" s="811"/>
      <c r="CA15" s="811"/>
      <c r="CB15" s="811"/>
      <c r="CC15" s="811"/>
      <c r="CD15" s="811"/>
      <c r="CE15" s="811"/>
      <c r="CF15" s="811"/>
      <c r="CG15" s="812"/>
      <c r="CH15" s="823">
        <v>0</v>
      </c>
      <c r="CI15" s="824"/>
      <c r="CJ15" s="824"/>
      <c r="CK15" s="824"/>
      <c r="CL15" s="825"/>
      <c r="CM15" s="823">
        <v>3</v>
      </c>
      <c r="CN15" s="824"/>
      <c r="CO15" s="824"/>
      <c r="CP15" s="824"/>
      <c r="CQ15" s="825"/>
      <c r="CR15" s="823">
        <v>3</v>
      </c>
      <c r="CS15" s="824"/>
      <c r="CT15" s="824"/>
      <c r="CU15" s="824"/>
      <c r="CV15" s="825"/>
      <c r="CW15" s="823" t="s">
        <v>322</v>
      </c>
      <c r="CX15" s="824"/>
      <c r="CY15" s="824"/>
      <c r="CZ15" s="824"/>
      <c r="DA15" s="825"/>
      <c r="DB15" s="823" t="s">
        <v>322</v>
      </c>
      <c r="DC15" s="824"/>
      <c r="DD15" s="824"/>
      <c r="DE15" s="824"/>
      <c r="DF15" s="825"/>
      <c r="DG15" s="823" t="s">
        <v>322</v>
      </c>
      <c r="DH15" s="824"/>
      <c r="DI15" s="824"/>
      <c r="DJ15" s="824"/>
      <c r="DK15" s="825"/>
      <c r="DL15" s="823" t="s">
        <v>322</v>
      </c>
      <c r="DM15" s="824"/>
      <c r="DN15" s="824"/>
      <c r="DO15" s="824"/>
      <c r="DP15" s="825"/>
      <c r="DQ15" s="823" t="s">
        <v>322</v>
      </c>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t="s">
        <v>337</v>
      </c>
      <c r="BT16" s="811"/>
      <c r="BU16" s="811"/>
      <c r="BV16" s="811"/>
      <c r="BW16" s="811"/>
      <c r="BX16" s="811"/>
      <c r="BY16" s="811"/>
      <c r="BZ16" s="811"/>
      <c r="CA16" s="811"/>
      <c r="CB16" s="811"/>
      <c r="CC16" s="811"/>
      <c r="CD16" s="811"/>
      <c r="CE16" s="811"/>
      <c r="CF16" s="811"/>
      <c r="CG16" s="812"/>
      <c r="CH16" s="823">
        <v>0</v>
      </c>
      <c r="CI16" s="824"/>
      <c r="CJ16" s="824"/>
      <c r="CK16" s="824"/>
      <c r="CL16" s="825"/>
      <c r="CM16" s="823">
        <v>52</v>
      </c>
      <c r="CN16" s="824"/>
      <c r="CO16" s="824"/>
      <c r="CP16" s="824"/>
      <c r="CQ16" s="825"/>
      <c r="CR16" s="823">
        <v>50</v>
      </c>
      <c r="CS16" s="824"/>
      <c r="CT16" s="824"/>
      <c r="CU16" s="824"/>
      <c r="CV16" s="825"/>
      <c r="CW16" s="823">
        <v>51</v>
      </c>
      <c r="CX16" s="824"/>
      <c r="CY16" s="824"/>
      <c r="CZ16" s="824"/>
      <c r="DA16" s="825"/>
      <c r="DB16" s="823" t="s">
        <v>322</v>
      </c>
      <c r="DC16" s="824"/>
      <c r="DD16" s="824"/>
      <c r="DE16" s="824"/>
      <c r="DF16" s="825"/>
      <c r="DG16" s="823" t="s">
        <v>322</v>
      </c>
      <c r="DH16" s="824"/>
      <c r="DI16" s="824"/>
      <c r="DJ16" s="824"/>
      <c r="DK16" s="825"/>
      <c r="DL16" s="823" t="s">
        <v>322</v>
      </c>
      <c r="DM16" s="824"/>
      <c r="DN16" s="824"/>
      <c r="DO16" s="824"/>
      <c r="DP16" s="825"/>
      <c r="DQ16" s="823" t="s">
        <v>322</v>
      </c>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t="s">
        <v>338</v>
      </c>
      <c r="BS17" s="810" t="s">
        <v>339</v>
      </c>
      <c r="BT17" s="811"/>
      <c r="BU17" s="811"/>
      <c r="BV17" s="811"/>
      <c r="BW17" s="811"/>
      <c r="BX17" s="811"/>
      <c r="BY17" s="811"/>
      <c r="BZ17" s="811"/>
      <c r="CA17" s="811"/>
      <c r="CB17" s="811"/>
      <c r="CC17" s="811"/>
      <c r="CD17" s="811"/>
      <c r="CE17" s="811"/>
      <c r="CF17" s="811"/>
      <c r="CG17" s="812"/>
      <c r="CH17" s="823">
        <v>-138</v>
      </c>
      <c r="CI17" s="824"/>
      <c r="CJ17" s="824"/>
      <c r="CK17" s="824"/>
      <c r="CL17" s="825"/>
      <c r="CM17" s="823">
        <v>5995</v>
      </c>
      <c r="CN17" s="824"/>
      <c r="CO17" s="824"/>
      <c r="CP17" s="824"/>
      <c r="CQ17" s="825"/>
      <c r="CR17" s="823">
        <v>5872</v>
      </c>
      <c r="CS17" s="824"/>
      <c r="CT17" s="824"/>
      <c r="CU17" s="824"/>
      <c r="CV17" s="825"/>
      <c r="CW17" s="823">
        <v>186</v>
      </c>
      <c r="CX17" s="824"/>
      <c r="CY17" s="824"/>
      <c r="CZ17" s="824"/>
      <c r="DA17" s="825"/>
      <c r="DB17" s="823" t="s">
        <v>322</v>
      </c>
      <c r="DC17" s="824"/>
      <c r="DD17" s="824"/>
      <c r="DE17" s="824"/>
      <c r="DF17" s="825"/>
      <c r="DG17" s="823" t="s">
        <v>322</v>
      </c>
      <c r="DH17" s="824"/>
      <c r="DI17" s="824"/>
      <c r="DJ17" s="824"/>
      <c r="DK17" s="825"/>
      <c r="DL17" s="823" t="s">
        <v>322</v>
      </c>
      <c r="DM17" s="824"/>
      <c r="DN17" s="824"/>
      <c r="DO17" s="824"/>
      <c r="DP17" s="825"/>
      <c r="DQ17" s="823" t="s">
        <v>322</v>
      </c>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t="s">
        <v>338</v>
      </c>
      <c r="BS18" s="810" t="s">
        <v>340</v>
      </c>
      <c r="BT18" s="811"/>
      <c r="BU18" s="811"/>
      <c r="BV18" s="811"/>
      <c r="BW18" s="811"/>
      <c r="BX18" s="811"/>
      <c r="BY18" s="811"/>
      <c r="BZ18" s="811"/>
      <c r="CA18" s="811"/>
      <c r="CB18" s="811"/>
      <c r="CC18" s="811"/>
      <c r="CD18" s="811"/>
      <c r="CE18" s="811"/>
      <c r="CF18" s="811"/>
      <c r="CG18" s="812"/>
      <c r="CH18" s="823">
        <v>311</v>
      </c>
      <c r="CI18" s="824"/>
      <c r="CJ18" s="824"/>
      <c r="CK18" s="824"/>
      <c r="CL18" s="825"/>
      <c r="CM18" s="823">
        <v>976</v>
      </c>
      <c r="CN18" s="824"/>
      <c r="CO18" s="824"/>
      <c r="CP18" s="824"/>
      <c r="CQ18" s="825"/>
      <c r="CR18" s="823">
        <v>777</v>
      </c>
      <c r="CS18" s="824"/>
      <c r="CT18" s="824"/>
      <c r="CU18" s="824"/>
      <c r="CV18" s="825"/>
      <c r="CW18" s="823">
        <v>948</v>
      </c>
      <c r="CX18" s="824"/>
      <c r="CY18" s="824"/>
      <c r="CZ18" s="824"/>
      <c r="DA18" s="825"/>
      <c r="DB18" s="823">
        <v>4154</v>
      </c>
      <c r="DC18" s="824"/>
      <c r="DD18" s="824"/>
      <c r="DE18" s="824"/>
      <c r="DF18" s="825"/>
      <c r="DG18" s="823" t="s">
        <v>322</v>
      </c>
      <c r="DH18" s="824"/>
      <c r="DI18" s="824"/>
      <c r="DJ18" s="824"/>
      <c r="DK18" s="825"/>
      <c r="DL18" s="823" t="s">
        <v>322</v>
      </c>
      <c r="DM18" s="824"/>
      <c r="DN18" s="824"/>
      <c r="DO18" s="824"/>
      <c r="DP18" s="825"/>
      <c r="DQ18" s="823" t="s">
        <v>330</v>
      </c>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t="s">
        <v>341</v>
      </c>
      <c r="BT19" s="811"/>
      <c r="BU19" s="811"/>
      <c r="BV19" s="811"/>
      <c r="BW19" s="811"/>
      <c r="BX19" s="811"/>
      <c r="BY19" s="811"/>
      <c r="BZ19" s="811"/>
      <c r="CA19" s="811"/>
      <c r="CB19" s="811"/>
      <c r="CC19" s="811"/>
      <c r="CD19" s="811"/>
      <c r="CE19" s="811"/>
      <c r="CF19" s="811"/>
      <c r="CG19" s="812"/>
      <c r="CH19" s="823">
        <v>-37</v>
      </c>
      <c r="CI19" s="824"/>
      <c r="CJ19" s="824"/>
      <c r="CK19" s="824"/>
      <c r="CL19" s="825"/>
      <c r="CM19" s="823">
        <v>11883</v>
      </c>
      <c r="CN19" s="824"/>
      <c r="CO19" s="824"/>
      <c r="CP19" s="824"/>
      <c r="CQ19" s="825"/>
      <c r="CR19" s="823">
        <v>1</v>
      </c>
      <c r="CS19" s="824"/>
      <c r="CT19" s="824"/>
      <c r="CU19" s="824"/>
      <c r="CV19" s="825"/>
      <c r="CW19" s="823">
        <v>0</v>
      </c>
      <c r="CX19" s="824"/>
      <c r="CY19" s="824"/>
      <c r="CZ19" s="824"/>
      <c r="DA19" s="825"/>
      <c r="DB19" s="823" t="s">
        <v>322</v>
      </c>
      <c r="DC19" s="824"/>
      <c r="DD19" s="824"/>
      <c r="DE19" s="824"/>
      <c r="DF19" s="825"/>
      <c r="DG19" s="823" t="s">
        <v>322</v>
      </c>
      <c r="DH19" s="824"/>
      <c r="DI19" s="824"/>
      <c r="DJ19" s="824"/>
      <c r="DK19" s="825"/>
      <c r="DL19" s="823" t="s">
        <v>322</v>
      </c>
      <c r="DM19" s="824"/>
      <c r="DN19" s="824"/>
      <c r="DO19" s="824"/>
      <c r="DP19" s="825"/>
      <c r="DQ19" s="823" t="s">
        <v>322</v>
      </c>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342</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343</v>
      </c>
      <c r="B23" s="832" t="s">
        <v>344</v>
      </c>
      <c r="C23" s="833"/>
      <c r="D23" s="833"/>
      <c r="E23" s="833"/>
      <c r="F23" s="833"/>
      <c r="G23" s="833"/>
      <c r="H23" s="833"/>
      <c r="I23" s="833"/>
      <c r="J23" s="833"/>
      <c r="K23" s="833"/>
      <c r="L23" s="833"/>
      <c r="M23" s="833"/>
      <c r="N23" s="833"/>
      <c r="O23" s="833"/>
      <c r="P23" s="834"/>
      <c r="Q23" s="835">
        <v>124932</v>
      </c>
      <c r="R23" s="836"/>
      <c r="S23" s="836"/>
      <c r="T23" s="836"/>
      <c r="U23" s="836"/>
      <c r="V23" s="836">
        <v>122841</v>
      </c>
      <c r="W23" s="836"/>
      <c r="X23" s="836"/>
      <c r="Y23" s="836"/>
      <c r="Z23" s="836"/>
      <c r="AA23" s="836">
        <v>2091</v>
      </c>
      <c r="AB23" s="836"/>
      <c r="AC23" s="836"/>
      <c r="AD23" s="836"/>
      <c r="AE23" s="837"/>
      <c r="AF23" s="838">
        <v>1956</v>
      </c>
      <c r="AG23" s="836"/>
      <c r="AH23" s="836"/>
      <c r="AI23" s="836"/>
      <c r="AJ23" s="839"/>
      <c r="AK23" s="840"/>
      <c r="AL23" s="841"/>
      <c r="AM23" s="841"/>
      <c r="AN23" s="841"/>
      <c r="AO23" s="841"/>
      <c r="AP23" s="836">
        <v>147003</v>
      </c>
      <c r="AQ23" s="836"/>
      <c r="AR23" s="836"/>
      <c r="AS23" s="836"/>
      <c r="AT23" s="836"/>
      <c r="AU23" s="842"/>
      <c r="AV23" s="842"/>
      <c r="AW23" s="842"/>
      <c r="AX23" s="842"/>
      <c r="AY23" s="843"/>
      <c r="AZ23" s="851" t="s">
        <v>66</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303</v>
      </c>
      <c r="B26" s="783"/>
      <c r="C26" s="783"/>
      <c r="D26" s="783"/>
      <c r="E26" s="783"/>
      <c r="F26" s="783"/>
      <c r="G26" s="783"/>
      <c r="H26" s="783"/>
      <c r="I26" s="783"/>
      <c r="J26" s="783"/>
      <c r="K26" s="783"/>
      <c r="L26" s="783"/>
      <c r="M26" s="783"/>
      <c r="N26" s="783"/>
      <c r="O26" s="783"/>
      <c r="P26" s="784"/>
      <c r="Q26" s="759" t="s">
        <v>347</v>
      </c>
      <c r="R26" s="760"/>
      <c r="S26" s="760"/>
      <c r="T26" s="760"/>
      <c r="U26" s="761"/>
      <c r="V26" s="759" t="s">
        <v>348</v>
      </c>
      <c r="W26" s="760"/>
      <c r="X26" s="760"/>
      <c r="Y26" s="760"/>
      <c r="Z26" s="761"/>
      <c r="AA26" s="759" t="s">
        <v>349</v>
      </c>
      <c r="AB26" s="760"/>
      <c r="AC26" s="760"/>
      <c r="AD26" s="760"/>
      <c r="AE26" s="760"/>
      <c r="AF26" s="854" t="s">
        <v>350</v>
      </c>
      <c r="AG26" s="855"/>
      <c r="AH26" s="855"/>
      <c r="AI26" s="855"/>
      <c r="AJ26" s="856"/>
      <c r="AK26" s="760" t="s">
        <v>351</v>
      </c>
      <c r="AL26" s="760"/>
      <c r="AM26" s="760"/>
      <c r="AN26" s="760"/>
      <c r="AO26" s="761"/>
      <c r="AP26" s="759" t="s">
        <v>352</v>
      </c>
      <c r="AQ26" s="760"/>
      <c r="AR26" s="760"/>
      <c r="AS26" s="760"/>
      <c r="AT26" s="761"/>
      <c r="AU26" s="759" t="s">
        <v>353</v>
      </c>
      <c r="AV26" s="760"/>
      <c r="AW26" s="760"/>
      <c r="AX26" s="760"/>
      <c r="AY26" s="761"/>
      <c r="AZ26" s="759" t="s">
        <v>354</v>
      </c>
      <c r="BA26" s="760"/>
      <c r="BB26" s="760"/>
      <c r="BC26" s="760"/>
      <c r="BD26" s="761"/>
      <c r="BE26" s="759" t="s">
        <v>310</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355</v>
      </c>
      <c r="C28" s="774"/>
      <c r="D28" s="774"/>
      <c r="E28" s="774"/>
      <c r="F28" s="774"/>
      <c r="G28" s="774"/>
      <c r="H28" s="774"/>
      <c r="I28" s="774"/>
      <c r="J28" s="774"/>
      <c r="K28" s="774"/>
      <c r="L28" s="774"/>
      <c r="M28" s="774"/>
      <c r="N28" s="774"/>
      <c r="O28" s="774"/>
      <c r="P28" s="775"/>
      <c r="Q28" s="864">
        <v>34337</v>
      </c>
      <c r="R28" s="865"/>
      <c r="S28" s="865"/>
      <c r="T28" s="865"/>
      <c r="U28" s="865"/>
      <c r="V28" s="865">
        <v>33779</v>
      </c>
      <c r="W28" s="865"/>
      <c r="X28" s="865"/>
      <c r="Y28" s="865"/>
      <c r="Z28" s="865"/>
      <c r="AA28" s="865">
        <v>558</v>
      </c>
      <c r="AB28" s="865"/>
      <c r="AC28" s="865"/>
      <c r="AD28" s="865"/>
      <c r="AE28" s="866"/>
      <c r="AF28" s="867">
        <v>558</v>
      </c>
      <c r="AG28" s="865"/>
      <c r="AH28" s="865"/>
      <c r="AI28" s="865"/>
      <c r="AJ28" s="868"/>
      <c r="AK28" s="869">
        <v>2875</v>
      </c>
      <c r="AL28" s="860"/>
      <c r="AM28" s="860"/>
      <c r="AN28" s="860"/>
      <c r="AO28" s="860"/>
      <c r="AP28" s="860" t="s">
        <v>330</v>
      </c>
      <c r="AQ28" s="860"/>
      <c r="AR28" s="860"/>
      <c r="AS28" s="860"/>
      <c r="AT28" s="860"/>
      <c r="AU28" s="860" t="s">
        <v>322</v>
      </c>
      <c r="AV28" s="860"/>
      <c r="AW28" s="860"/>
      <c r="AX28" s="860"/>
      <c r="AY28" s="860"/>
      <c r="AZ28" s="861" t="s">
        <v>330</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356</v>
      </c>
      <c r="C29" s="798"/>
      <c r="D29" s="798"/>
      <c r="E29" s="798"/>
      <c r="F29" s="798"/>
      <c r="G29" s="798"/>
      <c r="H29" s="798"/>
      <c r="I29" s="798"/>
      <c r="J29" s="798"/>
      <c r="K29" s="798"/>
      <c r="L29" s="798"/>
      <c r="M29" s="798"/>
      <c r="N29" s="798"/>
      <c r="O29" s="798"/>
      <c r="P29" s="799"/>
      <c r="Q29" s="800">
        <v>28636</v>
      </c>
      <c r="R29" s="801"/>
      <c r="S29" s="801"/>
      <c r="T29" s="801"/>
      <c r="U29" s="801"/>
      <c r="V29" s="801">
        <v>28189</v>
      </c>
      <c r="W29" s="801"/>
      <c r="X29" s="801"/>
      <c r="Y29" s="801"/>
      <c r="Z29" s="801"/>
      <c r="AA29" s="801">
        <v>447</v>
      </c>
      <c r="AB29" s="801"/>
      <c r="AC29" s="801"/>
      <c r="AD29" s="801"/>
      <c r="AE29" s="802"/>
      <c r="AF29" s="803">
        <v>447</v>
      </c>
      <c r="AG29" s="804"/>
      <c r="AH29" s="804"/>
      <c r="AI29" s="804"/>
      <c r="AJ29" s="805"/>
      <c r="AK29" s="872">
        <v>4199</v>
      </c>
      <c r="AL29" s="873"/>
      <c r="AM29" s="873"/>
      <c r="AN29" s="873"/>
      <c r="AO29" s="873"/>
      <c r="AP29" s="873" t="s">
        <v>330</v>
      </c>
      <c r="AQ29" s="873"/>
      <c r="AR29" s="873"/>
      <c r="AS29" s="873"/>
      <c r="AT29" s="873"/>
      <c r="AU29" s="873" t="s">
        <v>322</v>
      </c>
      <c r="AV29" s="873"/>
      <c r="AW29" s="873"/>
      <c r="AX29" s="873"/>
      <c r="AY29" s="873"/>
      <c r="AZ29" s="874" t="s">
        <v>330</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357</v>
      </c>
      <c r="C30" s="798"/>
      <c r="D30" s="798"/>
      <c r="E30" s="798"/>
      <c r="F30" s="798"/>
      <c r="G30" s="798"/>
      <c r="H30" s="798"/>
      <c r="I30" s="798"/>
      <c r="J30" s="798"/>
      <c r="K30" s="798"/>
      <c r="L30" s="798"/>
      <c r="M30" s="798"/>
      <c r="N30" s="798"/>
      <c r="O30" s="798"/>
      <c r="P30" s="799"/>
      <c r="Q30" s="800">
        <v>11</v>
      </c>
      <c r="R30" s="801"/>
      <c r="S30" s="801"/>
      <c r="T30" s="801"/>
      <c r="U30" s="801"/>
      <c r="V30" s="801">
        <v>9</v>
      </c>
      <c r="W30" s="801"/>
      <c r="X30" s="801"/>
      <c r="Y30" s="801"/>
      <c r="Z30" s="801"/>
      <c r="AA30" s="801">
        <v>2</v>
      </c>
      <c r="AB30" s="801"/>
      <c r="AC30" s="801"/>
      <c r="AD30" s="801"/>
      <c r="AE30" s="802"/>
      <c r="AF30" s="803">
        <v>2</v>
      </c>
      <c r="AG30" s="804"/>
      <c r="AH30" s="804"/>
      <c r="AI30" s="804"/>
      <c r="AJ30" s="805"/>
      <c r="AK30" s="872" t="s">
        <v>330</v>
      </c>
      <c r="AL30" s="873"/>
      <c r="AM30" s="873"/>
      <c r="AN30" s="873"/>
      <c r="AO30" s="873"/>
      <c r="AP30" s="873" t="s">
        <v>330</v>
      </c>
      <c r="AQ30" s="873"/>
      <c r="AR30" s="873"/>
      <c r="AS30" s="873"/>
      <c r="AT30" s="873"/>
      <c r="AU30" s="873" t="s">
        <v>322</v>
      </c>
      <c r="AV30" s="873"/>
      <c r="AW30" s="873"/>
      <c r="AX30" s="873"/>
      <c r="AY30" s="873"/>
      <c r="AZ30" s="874" t="s">
        <v>330</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358</v>
      </c>
      <c r="C31" s="798"/>
      <c r="D31" s="798"/>
      <c r="E31" s="798"/>
      <c r="F31" s="798"/>
      <c r="G31" s="798"/>
      <c r="H31" s="798"/>
      <c r="I31" s="798"/>
      <c r="J31" s="798"/>
      <c r="K31" s="798"/>
      <c r="L31" s="798"/>
      <c r="M31" s="798"/>
      <c r="N31" s="798"/>
      <c r="O31" s="798"/>
      <c r="P31" s="799"/>
      <c r="Q31" s="800">
        <v>4844</v>
      </c>
      <c r="R31" s="801"/>
      <c r="S31" s="801"/>
      <c r="T31" s="801"/>
      <c r="U31" s="801"/>
      <c r="V31" s="801">
        <v>4711</v>
      </c>
      <c r="W31" s="801"/>
      <c r="X31" s="801"/>
      <c r="Y31" s="801"/>
      <c r="Z31" s="801"/>
      <c r="AA31" s="801">
        <v>133</v>
      </c>
      <c r="AB31" s="801"/>
      <c r="AC31" s="801"/>
      <c r="AD31" s="801"/>
      <c r="AE31" s="802"/>
      <c r="AF31" s="803">
        <v>133</v>
      </c>
      <c r="AG31" s="804"/>
      <c r="AH31" s="804"/>
      <c r="AI31" s="804"/>
      <c r="AJ31" s="805"/>
      <c r="AK31" s="872">
        <v>1187</v>
      </c>
      <c r="AL31" s="873"/>
      <c r="AM31" s="873"/>
      <c r="AN31" s="873"/>
      <c r="AO31" s="873"/>
      <c r="AP31" s="873" t="s">
        <v>330</v>
      </c>
      <c r="AQ31" s="873"/>
      <c r="AR31" s="873"/>
      <c r="AS31" s="873"/>
      <c r="AT31" s="873"/>
      <c r="AU31" s="873" t="s">
        <v>322</v>
      </c>
      <c r="AV31" s="873"/>
      <c r="AW31" s="873"/>
      <c r="AX31" s="873"/>
      <c r="AY31" s="873"/>
      <c r="AZ31" s="874" t="s">
        <v>330</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359</v>
      </c>
      <c r="C32" s="798"/>
      <c r="D32" s="798"/>
      <c r="E32" s="798"/>
      <c r="F32" s="798"/>
      <c r="G32" s="798"/>
      <c r="H32" s="798"/>
      <c r="I32" s="798"/>
      <c r="J32" s="798"/>
      <c r="K32" s="798"/>
      <c r="L32" s="798"/>
      <c r="M32" s="798"/>
      <c r="N32" s="798"/>
      <c r="O32" s="798"/>
      <c r="P32" s="799"/>
      <c r="Q32" s="800">
        <v>6323</v>
      </c>
      <c r="R32" s="801"/>
      <c r="S32" s="801"/>
      <c r="T32" s="801"/>
      <c r="U32" s="801"/>
      <c r="V32" s="801">
        <v>5499</v>
      </c>
      <c r="W32" s="801"/>
      <c r="X32" s="801"/>
      <c r="Y32" s="801"/>
      <c r="Z32" s="801"/>
      <c r="AA32" s="801">
        <v>824</v>
      </c>
      <c r="AB32" s="801"/>
      <c r="AC32" s="801"/>
      <c r="AD32" s="801"/>
      <c r="AE32" s="802"/>
      <c r="AF32" s="803">
        <v>4786</v>
      </c>
      <c r="AG32" s="804"/>
      <c r="AH32" s="804"/>
      <c r="AI32" s="804"/>
      <c r="AJ32" s="805"/>
      <c r="AK32" s="872">
        <v>112</v>
      </c>
      <c r="AL32" s="873"/>
      <c r="AM32" s="873"/>
      <c r="AN32" s="873"/>
      <c r="AO32" s="873"/>
      <c r="AP32" s="873">
        <v>12016</v>
      </c>
      <c r="AQ32" s="873"/>
      <c r="AR32" s="873"/>
      <c r="AS32" s="873"/>
      <c r="AT32" s="873"/>
      <c r="AU32" s="873">
        <v>745</v>
      </c>
      <c r="AV32" s="873"/>
      <c r="AW32" s="873"/>
      <c r="AX32" s="873"/>
      <c r="AY32" s="873"/>
      <c r="AZ32" s="874" t="s">
        <v>330</v>
      </c>
      <c r="BA32" s="874"/>
      <c r="BB32" s="874"/>
      <c r="BC32" s="874"/>
      <c r="BD32" s="874"/>
      <c r="BE32" s="870" t="s">
        <v>360</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361</v>
      </c>
      <c r="C33" s="798"/>
      <c r="D33" s="798"/>
      <c r="E33" s="798"/>
      <c r="F33" s="798"/>
      <c r="G33" s="798"/>
      <c r="H33" s="798"/>
      <c r="I33" s="798"/>
      <c r="J33" s="798"/>
      <c r="K33" s="798"/>
      <c r="L33" s="798"/>
      <c r="M33" s="798"/>
      <c r="N33" s="798"/>
      <c r="O33" s="798"/>
      <c r="P33" s="799"/>
      <c r="Q33" s="800">
        <v>221</v>
      </c>
      <c r="R33" s="801"/>
      <c r="S33" s="801"/>
      <c r="T33" s="801"/>
      <c r="U33" s="801"/>
      <c r="V33" s="801">
        <v>226</v>
      </c>
      <c r="W33" s="801"/>
      <c r="X33" s="801"/>
      <c r="Y33" s="801"/>
      <c r="Z33" s="801"/>
      <c r="AA33" s="801">
        <v>-5</v>
      </c>
      <c r="AB33" s="801"/>
      <c r="AC33" s="801"/>
      <c r="AD33" s="801"/>
      <c r="AE33" s="802"/>
      <c r="AF33" s="803">
        <v>314</v>
      </c>
      <c r="AG33" s="804"/>
      <c r="AH33" s="804"/>
      <c r="AI33" s="804"/>
      <c r="AJ33" s="805"/>
      <c r="AK33" s="872" t="s">
        <v>330</v>
      </c>
      <c r="AL33" s="873"/>
      <c r="AM33" s="873"/>
      <c r="AN33" s="873"/>
      <c r="AO33" s="873"/>
      <c r="AP33" s="873" t="s">
        <v>330</v>
      </c>
      <c r="AQ33" s="873"/>
      <c r="AR33" s="873"/>
      <c r="AS33" s="873"/>
      <c r="AT33" s="873"/>
      <c r="AU33" s="873" t="s">
        <v>330</v>
      </c>
      <c r="AV33" s="873"/>
      <c r="AW33" s="873"/>
      <c r="AX33" s="873"/>
      <c r="AY33" s="873"/>
      <c r="AZ33" s="874" t="s">
        <v>330</v>
      </c>
      <c r="BA33" s="874"/>
      <c r="BB33" s="874"/>
      <c r="BC33" s="874"/>
      <c r="BD33" s="874"/>
      <c r="BE33" s="870" t="s">
        <v>360</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362</v>
      </c>
      <c r="C34" s="798"/>
      <c r="D34" s="798"/>
      <c r="E34" s="798"/>
      <c r="F34" s="798"/>
      <c r="G34" s="798"/>
      <c r="H34" s="798"/>
      <c r="I34" s="798"/>
      <c r="J34" s="798"/>
      <c r="K34" s="798"/>
      <c r="L34" s="798"/>
      <c r="M34" s="798"/>
      <c r="N34" s="798"/>
      <c r="O34" s="798"/>
      <c r="P34" s="799"/>
      <c r="Q34" s="800">
        <v>7416</v>
      </c>
      <c r="R34" s="801"/>
      <c r="S34" s="801"/>
      <c r="T34" s="801"/>
      <c r="U34" s="801"/>
      <c r="V34" s="801">
        <v>6755</v>
      </c>
      <c r="W34" s="801"/>
      <c r="X34" s="801"/>
      <c r="Y34" s="801"/>
      <c r="Z34" s="801"/>
      <c r="AA34" s="801">
        <v>661</v>
      </c>
      <c r="AB34" s="801"/>
      <c r="AC34" s="801"/>
      <c r="AD34" s="801"/>
      <c r="AE34" s="802"/>
      <c r="AF34" s="803">
        <v>1697</v>
      </c>
      <c r="AG34" s="804"/>
      <c r="AH34" s="804"/>
      <c r="AI34" s="804"/>
      <c r="AJ34" s="805"/>
      <c r="AK34" s="872">
        <v>2380</v>
      </c>
      <c r="AL34" s="873"/>
      <c r="AM34" s="873"/>
      <c r="AN34" s="873"/>
      <c r="AO34" s="873"/>
      <c r="AP34" s="873">
        <v>51038</v>
      </c>
      <c r="AQ34" s="873"/>
      <c r="AR34" s="873"/>
      <c r="AS34" s="873"/>
      <c r="AT34" s="873"/>
      <c r="AU34" s="873">
        <v>26591</v>
      </c>
      <c r="AV34" s="873"/>
      <c r="AW34" s="873"/>
      <c r="AX34" s="873"/>
      <c r="AY34" s="873"/>
      <c r="AZ34" s="874" t="s">
        <v>330</v>
      </c>
      <c r="BA34" s="874"/>
      <c r="BB34" s="874"/>
      <c r="BC34" s="874"/>
      <c r="BD34" s="874"/>
      <c r="BE34" s="870" t="s">
        <v>360</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363</v>
      </c>
      <c r="C35" s="798"/>
      <c r="D35" s="798"/>
      <c r="E35" s="798"/>
      <c r="F35" s="798"/>
      <c r="G35" s="798"/>
      <c r="H35" s="798"/>
      <c r="I35" s="798"/>
      <c r="J35" s="798"/>
      <c r="K35" s="798"/>
      <c r="L35" s="798"/>
      <c r="M35" s="798"/>
      <c r="N35" s="798"/>
      <c r="O35" s="798"/>
      <c r="P35" s="799"/>
      <c r="Q35" s="800">
        <v>998</v>
      </c>
      <c r="R35" s="801"/>
      <c r="S35" s="801"/>
      <c r="T35" s="801"/>
      <c r="U35" s="801"/>
      <c r="V35" s="801">
        <v>1101</v>
      </c>
      <c r="W35" s="801"/>
      <c r="X35" s="801"/>
      <c r="Y35" s="801"/>
      <c r="Z35" s="801"/>
      <c r="AA35" s="801">
        <v>-103</v>
      </c>
      <c r="AB35" s="801"/>
      <c r="AC35" s="801"/>
      <c r="AD35" s="801"/>
      <c r="AE35" s="802"/>
      <c r="AF35" s="803">
        <v>141</v>
      </c>
      <c r="AG35" s="804"/>
      <c r="AH35" s="804"/>
      <c r="AI35" s="804"/>
      <c r="AJ35" s="805"/>
      <c r="AK35" s="872">
        <v>271</v>
      </c>
      <c r="AL35" s="873"/>
      <c r="AM35" s="873"/>
      <c r="AN35" s="873"/>
      <c r="AO35" s="873"/>
      <c r="AP35" s="873">
        <v>618</v>
      </c>
      <c r="AQ35" s="873"/>
      <c r="AR35" s="873"/>
      <c r="AS35" s="873"/>
      <c r="AT35" s="873"/>
      <c r="AU35" s="873">
        <v>387</v>
      </c>
      <c r="AV35" s="873"/>
      <c r="AW35" s="873"/>
      <c r="AX35" s="873"/>
      <c r="AY35" s="873"/>
      <c r="AZ35" s="874" t="s">
        <v>330</v>
      </c>
      <c r="BA35" s="874"/>
      <c r="BB35" s="874"/>
      <c r="BC35" s="874"/>
      <c r="BD35" s="874"/>
      <c r="BE35" s="870" t="s">
        <v>360</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t="s">
        <v>364</v>
      </c>
      <c r="C36" s="798"/>
      <c r="D36" s="798"/>
      <c r="E36" s="798"/>
      <c r="F36" s="798"/>
      <c r="G36" s="798"/>
      <c r="H36" s="798"/>
      <c r="I36" s="798"/>
      <c r="J36" s="798"/>
      <c r="K36" s="798"/>
      <c r="L36" s="798"/>
      <c r="M36" s="798"/>
      <c r="N36" s="798"/>
      <c r="O36" s="798"/>
      <c r="P36" s="799"/>
      <c r="Q36" s="800">
        <v>82444</v>
      </c>
      <c r="R36" s="801"/>
      <c r="S36" s="801"/>
      <c r="T36" s="801"/>
      <c r="U36" s="801"/>
      <c r="V36" s="801">
        <v>77839</v>
      </c>
      <c r="W36" s="801"/>
      <c r="X36" s="801"/>
      <c r="Y36" s="801"/>
      <c r="Z36" s="801"/>
      <c r="AA36" s="801">
        <v>4605</v>
      </c>
      <c r="AB36" s="801"/>
      <c r="AC36" s="801"/>
      <c r="AD36" s="801"/>
      <c r="AE36" s="802"/>
      <c r="AF36" s="803">
        <v>6995</v>
      </c>
      <c r="AG36" s="804"/>
      <c r="AH36" s="804"/>
      <c r="AI36" s="804"/>
      <c r="AJ36" s="805"/>
      <c r="AK36" s="872" t="s">
        <v>330</v>
      </c>
      <c r="AL36" s="873"/>
      <c r="AM36" s="873"/>
      <c r="AN36" s="873"/>
      <c r="AO36" s="873"/>
      <c r="AP36" s="873" t="s">
        <v>330</v>
      </c>
      <c r="AQ36" s="873"/>
      <c r="AR36" s="873"/>
      <c r="AS36" s="873"/>
      <c r="AT36" s="873"/>
      <c r="AU36" s="873" t="s">
        <v>330</v>
      </c>
      <c r="AV36" s="873"/>
      <c r="AW36" s="873"/>
      <c r="AX36" s="873"/>
      <c r="AY36" s="873"/>
      <c r="AZ36" s="874" t="s">
        <v>330</v>
      </c>
      <c r="BA36" s="874"/>
      <c r="BB36" s="874"/>
      <c r="BC36" s="874"/>
      <c r="BD36" s="874"/>
      <c r="BE36" s="870" t="s">
        <v>360</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t="s">
        <v>365</v>
      </c>
      <c r="C37" s="798"/>
      <c r="D37" s="798"/>
      <c r="E37" s="798"/>
      <c r="F37" s="798"/>
      <c r="G37" s="798"/>
      <c r="H37" s="798"/>
      <c r="I37" s="798"/>
      <c r="J37" s="798"/>
      <c r="K37" s="798"/>
      <c r="L37" s="798"/>
      <c r="M37" s="798"/>
      <c r="N37" s="798"/>
      <c r="O37" s="798"/>
      <c r="P37" s="799"/>
      <c r="Q37" s="800">
        <v>163</v>
      </c>
      <c r="R37" s="801"/>
      <c r="S37" s="801"/>
      <c r="T37" s="801"/>
      <c r="U37" s="801"/>
      <c r="V37" s="801">
        <v>154</v>
      </c>
      <c r="W37" s="801"/>
      <c r="X37" s="801"/>
      <c r="Y37" s="801"/>
      <c r="Z37" s="801"/>
      <c r="AA37" s="801">
        <v>9</v>
      </c>
      <c r="AB37" s="801"/>
      <c r="AC37" s="801"/>
      <c r="AD37" s="801"/>
      <c r="AE37" s="802"/>
      <c r="AF37" s="803">
        <v>9</v>
      </c>
      <c r="AG37" s="804"/>
      <c r="AH37" s="804"/>
      <c r="AI37" s="804"/>
      <c r="AJ37" s="805"/>
      <c r="AK37" s="872">
        <v>49</v>
      </c>
      <c r="AL37" s="873"/>
      <c r="AM37" s="873"/>
      <c r="AN37" s="873"/>
      <c r="AO37" s="873"/>
      <c r="AP37" s="873">
        <v>13</v>
      </c>
      <c r="AQ37" s="873"/>
      <c r="AR37" s="873"/>
      <c r="AS37" s="873"/>
      <c r="AT37" s="873"/>
      <c r="AU37" s="873">
        <v>2</v>
      </c>
      <c r="AV37" s="873"/>
      <c r="AW37" s="873"/>
      <c r="AX37" s="873"/>
      <c r="AY37" s="873"/>
      <c r="AZ37" s="874" t="s">
        <v>330</v>
      </c>
      <c r="BA37" s="874"/>
      <c r="BB37" s="874"/>
      <c r="BC37" s="874"/>
      <c r="BD37" s="874"/>
      <c r="BE37" s="870" t="s">
        <v>366</v>
      </c>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t="s">
        <v>367</v>
      </c>
      <c r="C38" s="798"/>
      <c r="D38" s="798"/>
      <c r="E38" s="798"/>
      <c r="F38" s="798"/>
      <c r="G38" s="798"/>
      <c r="H38" s="798"/>
      <c r="I38" s="798"/>
      <c r="J38" s="798"/>
      <c r="K38" s="798"/>
      <c r="L38" s="798"/>
      <c r="M38" s="798"/>
      <c r="N38" s="798"/>
      <c r="O38" s="798"/>
      <c r="P38" s="799"/>
      <c r="Q38" s="800">
        <v>1012</v>
      </c>
      <c r="R38" s="801"/>
      <c r="S38" s="801"/>
      <c r="T38" s="801"/>
      <c r="U38" s="801"/>
      <c r="V38" s="801">
        <v>823</v>
      </c>
      <c r="W38" s="801"/>
      <c r="X38" s="801"/>
      <c r="Y38" s="801"/>
      <c r="Z38" s="801"/>
      <c r="AA38" s="801">
        <v>189</v>
      </c>
      <c r="AB38" s="801"/>
      <c r="AC38" s="801"/>
      <c r="AD38" s="801"/>
      <c r="AE38" s="802"/>
      <c r="AF38" s="803">
        <v>189</v>
      </c>
      <c r="AG38" s="804"/>
      <c r="AH38" s="804"/>
      <c r="AI38" s="804"/>
      <c r="AJ38" s="805"/>
      <c r="AK38" s="872">
        <v>339</v>
      </c>
      <c r="AL38" s="873"/>
      <c r="AM38" s="873"/>
      <c r="AN38" s="873"/>
      <c r="AO38" s="873"/>
      <c r="AP38" s="873">
        <v>1722</v>
      </c>
      <c r="AQ38" s="873"/>
      <c r="AR38" s="873"/>
      <c r="AS38" s="873"/>
      <c r="AT38" s="873"/>
      <c r="AU38" s="873">
        <v>1064</v>
      </c>
      <c r="AV38" s="873"/>
      <c r="AW38" s="873"/>
      <c r="AX38" s="873"/>
      <c r="AY38" s="873"/>
      <c r="AZ38" s="875" t="s">
        <v>330</v>
      </c>
      <c r="BA38" s="876"/>
      <c r="BB38" s="876"/>
      <c r="BC38" s="876"/>
      <c r="BD38" s="877"/>
      <c r="BE38" s="870" t="s">
        <v>366</v>
      </c>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t="s">
        <v>368</v>
      </c>
      <c r="C39" s="798"/>
      <c r="D39" s="798"/>
      <c r="E39" s="798"/>
      <c r="F39" s="798"/>
      <c r="G39" s="798"/>
      <c r="H39" s="798"/>
      <c r="I39" s="798"/>
      <c r="J39" s="798"/>
      <c r="K39" s="798"/>
      <c r="L39" s="798"/>
      <c r="M39" s="798"/>
      <c r="N39" s="798"/>
      <c r="O39" s="798"/>
      <c r="P39" s="799"/>
      <c r="Q39" s="800">
        <v>166</v>
      </c>
      <c r="R39" s="801"/>
      <c r="S39" s="801"/>
      <c r="T39" s="801"/>
      <c r="U39" s="801"/>
      <c r="V39" s="801">
        <v>164</v>
      </c>
      <c r="W39" s="801"/>
      <c r="X39" s="801"/>
      <c r="Y39" s="801"/>
      <c r="Z39" s="801"/>
      <c r="AA39" s="801">
        <v>2</v>
      </c>
      <c r="AB39" s="801"/>
      <c r="AC39" s="801"/>
      <c r="AD39" s="801"/>
      <c r="AE39" s="802"/>
      <c r="AF39" s="803">
        <v>2</v>
      </c>
      <c r="AG39" s="804"/>
      <c r="AH39" s="804"/>
      <c r="AI39" s="804"/>
      <c r="AJ39" s="805"/>
      <c r="AK39" s="872">
        <v>102</v>
      </c>
      <c r="AL39" s="873"/>
      <c r="AM39" s="873"/>
      <c r="AN39" s="873"/>
      <c r="AO39" s="873"/>
      <c r="AP39" s="873">
        <v>234</v>
      </c>
      <c r="AQ39" s="873"/>
      <c r="AR39" s="873"/>
      <c r="AS39" s="873"/>
      <c r="AT39" s="873"/>
      <c r="AU39" s="873">
        <v>141</v>
      </c>
      <c r="AV39" s="873"/>
      <c r="AW39" s="873"/>
      <c r="AX39" s="873"/>
      <c r="AY39" s="873"/>
      <c r="AZ39" s="875" t="s">
        <v>322</v>
      </c>
      <c r="BA39" s="876"/>
      <c r="BB39" s="876"/>
      <c r="BC39" s="876"/>
      <c r="BD39" s="877"/>
      <c r="BE39" s="870" t="s">
        <v>366</v>
      </c>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t="s">
        <v>369</v>
      </c>
      <c r="C40" s="798"/>
      <c r="D40" s="798"/>
      <c r="E40" s="798"/>
      <c r="F40" s="798"/>
      <c r="G40" s="798"/>
      <c r="H40" s="798"/>
      <c r="I40" s="798"/>
      <c r="J40" s="798"/>
      <c r="K40" s="798"/>
      <c r="L40" s="798"/>
      <c r="M40" s="798"/>
      <c r="N40" s="798"/>
      <c r="O40" s="798"/>
      <c r="P40" s="799"/>
      <c r="Q40" s="800">
        <v>17</v>
      </c>
      <c r="R40" s="801"/>
      <c r="S40" s="801"/>
      <c r="T40" s="801"/>
      <c r="U40" s="801"/>
      <c r="V40" s="801">
        <v>16</v>
      </c>
      <c r="W40" s="801"/>
      <c r="X40" s="801"/>
      <c r="Y40" s="801"/>
      <c r="Z40" s="801"/>
      <c r="AA40" s="801">
        <v>1</v>
      </c>
      <c r="AB40" s="801"/>
      <c r="AC40" s="801"/>
      <c r="AD40" s="801"/>
      <c r="AE40" s="802"/>
      <c r="AF40" s="803">
        <v>1</v>
      </c>
      <c r="AG40" s="804"/>
      <c r="AH40" s="804"/>
      <c r="AI40" s="804"/>
      <c r="AJ40" s="805"/>
      <c r="AK40" s="872">
        <v>11</v>
      </c>
      <c r="AL40" s="873"/>
      <c r="AM40" s="873"/>
      <c r="AN40" s="873"/>
      <c r="AO40" s="873"/>
      <c r="AP40" s="873">
        <v>32</v>
      </c>
      <c r="AQ40" s="873"/>
      <c r="AR40" s="873"/>
      <c r="AS40" s="873"/>
      <c r="AT40" s="873"/>
      <c r="AU40" s="873">
        <v>32</v>
      </c>
      <c r="AV40" s="873"/>
      <c r="AW40" s="873"/>
      <c r="AX40" s="873"/>
      <c r="AY40" s="873"/>
      <c r="AZ40" s="875" t="s">
        <v>322</v>
      </c>
      <c r="BA40" s="876"/>
      <c r="BB40" s="876"/>
      <c r="BC40" s="876"/>
      <c r="BD40" s="877"/>
      <c r="BE40" s="870" t="s">
        <v>366</v>
      </c>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t="s">
        <v>370</v>
      </c>
      <c r="C41" s="798"/>
      <c r="D41" s="798"/>
      <c r="E41" s="798"/>
      <c r="F41" s="798"/>
      <c r="G41" s="798"/>
      <c r="H41" s="798"/>
      <c r="I41" s="798"/>
      <c r="J41" s="798"/>
      <c r="K41" s="798"/>
      <c r="L41" s="798"/>
      <c r="M41" s="798"/>
      <c r="N41" s="798"/>
      <c r="O41" s="798"/>
      <c r="P41" s="799"/>
      <c r="Q41" s="800">
        <v>381</v>
      </c>
      <c r="R41" s="801"/>
      <c r="S41" s="801"/>
      <c r="T41" s="801"/>
      <c r="U41" s="801"/>
      <c r="V41" s="801">
        <v>379</v>
      </c>
      <c r="W41" s="801"/>
      <c r="X41" s="801"/>
      <c r="Y41" s="801"/>
      <c r="Z41" s="801"/>
      <c r="AA41" s="801">
        <v>2</v>
      </c>
      <c r="AB41" s="801"/>
      <c r="AC41" s="801"/>
      <c r="AD41" s="801"/>
      <c r="AE41" s="802"/>
      <c r="AF41" s="803">
        <v>2</v>
      </c>
      <c r="AG41" s="804"/>
      <c r="AH41" s="804"/>
      <c r="AI41" s="804"/>
      <c r="AJ41" s="805"/>
      <c r="AK41" s="872">
        <v>264</v>
      </c>
      <c r="AL41" s="873"/>
      <c r="AM41" s="873"/>
      <c r="AN41" s="873"/>
      <c r="AO41" s="873"/>
      <c r="AP41" s="873">
        <v>1549</v>
      </c>
      <c r="AQ41" s="873"/>
      <c r="AR41" s="873"/>
      <c r="AS41" s="873"/>
      <c r="AT41" s="873"/>
      <c r="AU41" s="873">
        <v>1543</v>
      </c>
      <c r="AV41" s="873"/>
      <c r="AW41" s="873"/>
      <c r="AX41" s="873"/>
      <c r="AY41" s="873"/>
      <c r="AZ41" s="875" t="s">
        <v>322</v>
      </c>
      <c r="BA41" s="876"/>
      <c r="BB41" s="876"/>
      <c r="BC41" s="876"/>
      <c r="BD41" s="877"/>
      <c r="BE41" s="870" t="s">
        <v>366</v>
      </c>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t="s">
        <v>371</v>
      </c>
      <c r="C42" s="798"/>
      <c r="D42" s="798"/>
      <c r="E42" s="798"/>
      <c r="F42" s="798"/>
      <c r="G42" s="798"/>
      <c r="H42" s="798"/>
      <c r="I42" s="798"/>
      <c r="J42" s="798"/>
      <c r="K42" s="798"/>
      <c r="L42" s="798"/>
      <c r="M42" s="798"/>
      <c r="N42" s="798"/>
      <c r="O42" s="798"/>
      <c r="P42" s="799"/>
      <c r="Q42" s="800">
        <v>1163</v>
      </c>
      <c r="R42" s="801"/>
      <c r="S42" s="801"/>
      <c r="T42" s="801"/>
      <c r="U42" s="801"/>
      <c r="V42" s="801">
        <v>3853</v>
      </c>
      <c r="W42" s="801"/>
      <c r="X42" s="801"/>
      <c r="Y42" s="801"/>
      <c r="Z42" s="801"/>
      <c r="AA42" s="801">
        <v>-2690</v>
      </c>
      <c r="AB42" s="801"/>
      <c r="AC42" s="801"/>
      <c r="AD42" s="801"/>
      <c r="AE42" s="802"/>
      <c r="AF42" s="803" t="s">
        <v>66</v>
      </c>
      <c r="AG42" s="804"/>
      <c r="AH42" s="804"/>
      <c r="AI42" s="804"/>
      <c r="AJ42" s="805"/>
      <c r="AK42" s="872" t="s">
        <v>330</v>
      </c>
      <c r="AL42" s="873"/>
      <c r="AM42" s="873"/>
      <c r="AN42" s="873"/>
      <c r="AO42" s="873"/>
      <c r="AP42" s="873">
        <v>1961</v>
      </c>
      <c r="AQ42" s="873"/>
      <c r="AR42" s="873"/>
      <c r="AS42" s="873"/>
      <c r="AT42" s="873"/>
      <c r="AU42" s="873" t="s">
        <v>330</v>
      </c>
      <c r="AV42" s="873"/>
      <c r="AW42" s="873"/>
      <c r="AX42" s="873"/>
      <c r="AY42" s="873"/>
      <c r="AZ42" s="875" t="s">
        <v>322</v>
      </c>
      <c r="BA42" s="876"/>
      <c r="BB42" s="876"/>
      <c r="BC42" s="876"/>
      <c r="BD42" s="877"/>
      <c r="BE42" s="870" t="s">
        <v>366</v>
      </c>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372</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343</v>
      </c>
      <c r="B63" s="832" t="s">
        <v>373</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15275</v>
      </c>
      <c r="AG63" s="887"/>
      <c r="AH63" s="887"/>
      <c r="AI63" s="887"/>
      <c r="AJ63" s="888"/>
      <c r="AK63" s="889"/>
      <c r="AL63" s="884"/>
      <c r="AM63" s="884"/>
      <c r="AN63" s="884"/>
      <c r="AO63" s="884"/>
      <c r="AP63" s="887">
        <v>69183</v>
      </c>
      <c r="AQ63" s="887"/>
      <c r="AR63" s="887"/>
      <c r="AS63" s="887"/>
      <c r="AT63" s="887"/>
      <c r="AU63" s="887">
        <v>30505</v>
      </c>
      <c r="AV63" s="887"/>
      <c r="AW63" s="887"/>
      <c r="AX63" s="887"/>
      <c r="AY63" s="887"/>
      <c r="AZ63" s="891"/>
      <c r="BA63" s="891"/>
      <c r="BB63" s="891"/>
      <c r="BC63" s="891"/>
      <c r="BD63" s="891"/>
      <c r="BE63" s="892"/>
      <c r="BF63" s="892"/>
      <c r="BG63" s="892"/>
      <c r="BH63" s="892"/>
      <c r="BI63" s="893"/>
      <c r="BJ63" s="894" t="s">
        <v>66</v>
      </c>
      <c r="BK63" s="895"/>
      <c r="BL63" s="895"/>
      <c r="BM63" s="895"/>
      <c r="BN63" s="896"/>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374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375</v>
      </c>
      <c r="B66" s="783"/>
      <c r="C66" s="783"/>
      <c r="D66" s="783"/>
      <c r="E66" s="783"/>
      <c r="F66" s="783"/>
      <c r="G66" s="783"/>
      <c r="H66" s="783"/>
      <c r="I66" s="783"/>
      <c r="J66" s="783"/>
      <c r="K66" s="783"/>
      <c r="L66" s="783"/>
      <c r="M66" s="783"/>
      <c r="N66" s="783"/>
      <c r="O66" s="783"/>
      <c r="P66" s="784"/>
      <c r="Q66" s="759" t="s">
        <v>347</v>
      </c>
      <c r="R66" s="760"/>
      <c r="S66" s="760"/>
      <c r="T66" s="760"/>
      <c r="U66" s="761"/>
      <c r="V66" s="759" t="s">
        <v>348</v>
      </c>
      <c r="W66" s="760"/>
      <c r="X66" s="760"/>
      <c r="Y66" s="760"/>
      <c r="Z66" s="761"/>
      <c r="AA66" s="759" t="s">
        <v>349</v>
      </c>
      <c r="AB66" s="760"/>
      <c r="AC66" s="760"/>
      <c r="AD66" s="760"/>
      <c r="AE66" s="761"/>
      <c r="AF66" s="897" t="s">
        <v>350</v>
      </c>
      <c r="AG66" s="855"/>
      <c r="AH66" s="855"/>
      <c r="AI66" s="855"/>
      <c r="AJ66" s="898"/>
      <c r="AK66" s="759" t="s">
        <v>351</v>
      </c>
      <c r="AL66" s="783"/>
      <c r="AM66" s="783"/>
      <c r="AN66" s="783"/>
      <c r="AO66" s="784"/>
      <c r="AP66" s="759" t="s">
        <v>352</v>
      </c>
      <c r="AQ66" s="760"/>
      <c r="AR66" s="760"/>
      <c r="AS66" s="760"/>
      <c r="AT66" s="761"/>
      <c r="AU66" s="759" t="s">
        <v>376</v>
      </c>
      <c r="AV66" s="760"/>
      <c r="AW66" s="760"/>
      <c r="AX66" s="760"/>
      <c r="AY66" s="761"/>
      <c r="AZ66" s="759" t="s">
        <v>310</v>
      </c>
      <c r="BA66" s="760"/>
      <c r="BB66" s="760"/>
      <c r="BC66" s="760"/>
      <c r="BD66" s="771"/>
      <c r="BE66" s="121"/>
      <c r="BF66" s="121"/>
      <c r="BG66" s="121"/>
      <c r="BH66" s="121"/>
      <c r="BI66" s="121"/>
      <c r="BJ66" s="121"/>
      <c r="BK66" s="121"/>
      <c r="BL66" s="121"/>
      <c r="BM66" s="121"/>
      <c r="BN66" s="121"/>
      <c r="BO66" s="121"/>
      <c r="BP66" s="121"/>
      <c r="BQ66" s="118">
        <v>60</v>
      </c>
      <c r="BR66" s="123"/>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102"/>
    </row>
    <row r="68" spans="1:131" s="103" customFormat="1" ht="26.25" customHeight="1" thickTop="1" x14ac:dyDescent="0.15">
      <c r="A68" s="114">
        <v>1</v>
      </c>
      <c r="B68" s="917" t="s">
        <v>377</v>
      </c>
      <c r="C68" s="918"/>
      <c r="D68" s="918"/>
      <c r="E68" s="918"/>
      <c r="F68" s="918"/>
      <c r="G68" s="918"/>
      <c r="H68" s="918"/>
      <c r="I68" s="918"/>
      <c r="J68" s="918"/>
      <c r="K68" s="918"/>
      <c r="L68" s="918"/>
      <c r="M68" s="918"/>
      <c r="N68" s="918"/>
      <c r="O68" s="918"/>
      <c r="P68" s="919"/>
      <c r="Q68" s="920">
        <v>438</v>
      </c>
      <c r="R68" s="912"/>
      <c r="S68" s="912"/>
      <c r="T68" s="912"/>
      <c r="U68" s="913"/>
      <c r="V68" s="911">
        <v>434</v>
      </c>
      <c r="W68" s="912"/>
      <c r="X68" s="912"/>
      <c r="Y68" s="912"/>
      <c r="Z68" s="913"/>
      <c r="AA68" s="911">
        <v>4</v>
      </c>
      <c r="AB68" s="912"/>
      <c r="AC68" s="912"/>
      <c r="AD68" s="912"/>
      <c r="AE68" s="913"/>
      <c r="AF68" s="911">
        <v>4</v>
      </c>
      <c r="AG68" s="912"/>
      <c r="AH68" s="912"/>
      <c r="AI68" s="912"/>
      <c r="AJ68" s="913"/>
      <c r="AK68" s="911">
        <v>148</v>
      </c>
      <c r="AL68" s="912"/>
      <c r="AM68" s="912"/>
      <c r="AN68" s="912"/>
      <c r="AO68" s="913"/>
      <c r="AP68" s="911" t="s">
        <v>330</v>
      </c>
      <c r="AQ68" s="912"/>
      <c r="AR68" s="912"/>
      <c r="AS68" s="912"/>
      <c r="AT68" s="913"/>
      <c r="AU68" s="911" t="s">
        <v>330</v>
      </c>
      <c r="AV68" s="912"/>
      <c r="AW68" s="912"/>
      <c r="AX68" s="912"/>
      <c r="AY68" s="913"/>
      <c r="AZ68" s="914"/>
      <c r="BA68" s="915"/>
      <c r="BB68" s="915"/>
      <c r="BC68" s="915"/>
      <c r="BD68" s="916"/>
      <c r="BE68" s="121"/>
      <c r="BF68" s="121"/>
      <c r="BG68" s="121"/>
      <c r="BH68" s="121"/>
      <c r="BI68" s="121"/>
      <c r="BJ68" s="121"/>
      <c r="BK68" s="121"/>
      <c r="BL68" s="121"/>
      <c r="BM68" s="121"/>
      <c r="BN68" s="121"/>
      <c r="BO68" s="121"/>
      <c r="BP68" s="121"/>
      <c r="BQ68" s="118">
        <v>62</v>
      </c>
      <c r="BR68" s="123"/>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102"/>
    </row>
    <row r="69" spans="1:131" s="103" customFormat="1" ht="26.25" customHeight="1" x14ac:dyDescent="0.15">
      <c r="A69" s="117">
        <v>2</v>
      </c>
      <c r="B69" s="921" t="s">
        <v>378</v>
      </c>
      <c r="C69" s="922"/>
      <c r="D69" s="922"/>
      <c r="E69" s="922"/>
      <c r="F69" s="922"/>
      <c r="G69" s="922"/>
      <c r="H69" s="922"/>
      <c r="I69" s="922"/>
      <c r="J69" s="922"/>
      <c r="K69" s="922"/>
      <c r="L69" s="922"/>
      <c r="M69" s="922"/>
      <c r="N69" s="922"/>
      <c r="O69" s="922"/>
      <c r="P69" s="923"/>
      <c r="Q69" s="924">
        <v>33</v>
      </c>
      <c r="R69" s="925"/>
      <c r="S69" s="925"/>
      <c r="T69" s="925"/>
      <c r="U69" s="872"/>
      <c r="V69" s="926">
        <v>33</v>
      </c>
      <c r="W69" s="925"/>
      <c r="X69" s="925"/>
      <c r="Y69" s="925"/>
      <c r="Z69" s="872"/>
      <c r="AA69" s="926">
        <v>0</v>
      </c>
      <c r="AB69" s="925"/>
      <c r="AC69" s="925"/>
      <c r="AD69" s="925"/>
      <c r="AE69" s="872"/>
      <c r="AF69" s="926" t="s">
        <v>330</v>
      </c>
      <c r="AG69" s="925"/>
      <c r="AH69" s="925"/>
      <c r="AI69" s="925"/>
      <c r="AJ69" s="872"/>
      <c r="AK69" s="926" t="s">
        <v>330</v>
      </c>
      <c r="AL69" s="925"/>
      <c r="AM69" s="925"/>
      <c r="AN69" s="925"/>
      <c r="AO69" s="872"/>
      <c r="AP69" s="926" t="s">
        <v>330</v>
      </c>
      <c r="AQ69" s="925"/>
      <c r="AR69" s="925"/>
      <c r="AS69" s="925"/>
      <c r="AT69" s="872"/>
      <c r="AU69" s="926" t="s">
        <v>330</v>
      </c>
      <c r="AV69" s="925"/>
      <c r="AW69" s="925"/>
      <c r="AX69" s="925"/>
      <c r="AY69" s="872"/>
      <c r="AZ69" s="927"/>
      <c r="BA69" s="928"/>
      <c r="BB69" s="928"/>
      <c r="BC69" s="928"/>
      <c r="BD69" s="929"/>
      <c r="BE69" s="121"/>
      <c r="BF69" s="121"/>
      <c r="BG69" s="121"/>
      <c r="BH69" s="121"/>
      <c r="BI69" s="121"/>
      <c r="BJ69" s="121"/>
      <c r="BK69" s="121"/>
      <c r="BL69" s="121"/>
      <c r="BM69" s="121"/>
      <c r="BN69" s="121"/>
      <c r="BO69" s="121"/>
      <c r="BP69" s="121"/>
      <c r="BQ69" s="118">
        <v>63</v>
      </c>
      <c r="BR69" s="123"/>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102"/>
    </row>
    <row r="70" spans="1:131" s="103" customFormat="1" ht="26.25" customHeight="1" x14ac:dyDescent="0.15">
      <c r="A70" s="117">
        <v>3</v>
      </c>
      <c r="B70" s="921" t="s">
        <v>379</v>
      </c>
      <c r="C70" s="922"/>
      <c r="D70" s="922"/>
      <c r="E70" s="922"/>
      <c r="F70" s="922"/>
      <c r="G70" s="922"/>
      <c r="H70" s="922"/>
      <c r="I70" s="922"/>
      <c r="J70" s="922"/>
      <c r="K70" s="922"/>
      <c r="L70" s="922"/>
      <c r="M70" s="922"/>
      <c r="N70" s="922"/>
      <c r="O70" s="922"/>
      <c r="P70" s="923"/>
      <c r="Q70" s="924">
        <v>76</v>
      </c>
      <c r="R70" s="925"/>
      <c r="S70" s="925"/>
      <c r="T70" s="925"/>
      <c r="U70" s="872"/>
      <c r="V70" s="926">
        <v>72</v>
      </c>
      <c r="W70" s="925"/>
      <c r="X70" s="925"/>
      <c r="Y70" s="925"/>
      <c r="Z70" s="872"/>
      <c r="AA70" s="926">
        <v>4</v>
      </c>
      <c r="AB70" s="925"/>
      <c r="AC70" s="925"/>
      <c r="AD70" s="925"/>
      <c r="AE70" s="872"/>
      <c r="AF70" s="926">
        <v>4</v>
      </c>
      <c r="AG70" s="925"/>
      <c r="AH70" s="925"/>
      <c r="AI70" s="925"/>
      <c r="AJ70" s="872"/>
      <c r="AK70" s="926" t="s">
        <v>330</v>
      </c>
      <c r="AL70" s="925"/>
      <c r="AM70" s="925"/>
      <c r="AN70" s="925"/>
      <c r="AO70" s="872"/>
      <c r="AP70" s="926" t="s">
        <v>330</v>
      </c>
      <c r="AQ70" s="925"/>
      <c r="AR70" s="925"/>
      <c r="AS70" s="925"/>
      <c r="AT70" s="872"/>
      <c r="AU70" s="926" t="s">
        <v>330</v>
      </c>
      <c r="AV70" s="925"/>
      <c r="AW70" s="925"/>
      <c r="AX70" s="925"/>
      <c r="AY70" s="872"/>
      <c r="AZ70" s="927"/>
      <c r="BA70" s="928"/>
      <c r="BB70" s="928"/>
      <c r="BC70" s="928"/>
      <c r="BD70" s="929"/>
      <c r="BE70" s="121"/>
      <c r="BF70" s="121"/>
      <c r="BG70" s="121"/>
      <c r="BH70" s="121"/>
      <c r="BI70" s="121"/>
      <c r="BJ70" s="121"/>
      <c r="BK70" s="121"/>
      <c r="BL70" s="121"/>
      <c r="BM70" s="121"/>
      <c r="BN70" s="121"/>
      <c r="BO70" s="121"/>
      <c r="BP70" s="121"/>
      <c r="BQ70" s="118">
        <v>64</v>
      </c>
      <c r="BR70" s="123"/>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102"/>
    </row>
    <row r="71" spans="1:131" s="103" customFormat="1" ht="26.25" customHeight="1" x14ac:dyDescent="0.15">
      <c r="A71" s="117">
        <v>4</v>
      </c>
      <c r="B71" s="921" t="s">
        <v>380</v>
      </c>
      <c r="C71" s="922"/>
      <c r="D71" s="922"/>
      <c r="E71" s="922"/>
      <c r="F71" s="922"/>
      <c r="G71" s="922"/>
      <c r="H71" s="922"/>
      <c r="I71" s="922"/>
      <c r="J71" s="922"/>
      <c r="K71" s="922"/>
      <c r="L71" s="922"/>
      <c r="M71" s="922"/>
      <c r="N71" s="922"/>
      <c r="O71" s="922"/>
      <c r="P71" s="923"/>
      <c r="Q71" s="924">
        <v>243079</v>
      </c>
      <c r="R71" s="925"/>
      <c r="S71" s="925"/>
      <c r="T71" s="925"/>
      <c r="U71" s="872"/>
      <c r="V71" s="926">
        <v>238143</v>
      </c>
      <c r="W71" s="925"/>
      <c r="X71" s="925"/>
      <c r="Y71" s="925"/>
      <c r="Z71" s="872"/>
      <c r="AA71" s="926">
        <v>4936</v>
      </c>
      <c r="AB71" s="925"/>
      <c r="AC71" s="925"/>
      <c r="AD71" s="925"/>
      <c r="AE71" s="872"/>
      <c r="AF71" s="926">
        <v>4936</v>
      </c>
      <c r="AG71" s="925"/>
      <c r="AH71" s="925"/>
      <c r="AI71" s="925"/>
      <c r="AJ71" s="872"/>
      <c r="AK71" s="926" t="s">
        <v>330</v>
      </c>
      <c r="AL71" s="925"/>
      <c r="AM71" s="925"/>
      <c r="AN71" s="925"/>
      <c r="AO71" s="872"/>
      <c r="AP71" s="926" t="s">
        <v>330</v>
      </c>
      <c r="AQ71" s="925"/>
      <c r="AR71" s="925"/>
      <c r="AS71" s="925"/>
      <c r="AT71" s="872"/>
      <c r="AU71" s="926" t="s">
        <v>330</v>
      </c>
      <c r="AV71" s="925"/>
      <c r="AW71" s="925"/>
      <c r="AX71" s="925"/>
      <c r="AY71" s="872"/>
      <c r="AZ71" s="927"/>
      <c r="BA71" s="928"/>
      <c r="BB71" s="928"/>
      <c r="BC71" s="928"/>
      <c r="BD71" s="929"/>
      <c r="BE71" s="121"/>
      <c r="BF71" s="121"/>
      <c r="BG71" s="121"/>
      <c r="BH71" s="121"/>
      <c r="BI71" s="121"/>
      <c r="BJ71" s="121"/>
      <c r="BK71" s="121"/>
      <c r="BL71" s="121"/>
      <c r="BM71" s="121"/>
      <c r="BN71" s="121"/>
      <c r="BO71" s="121"/>
      <c r="BP71" s="121"/>
      <c r="BQ71" s="118">
        <v>65</v>
      </c>
      <c r="BR71" s="123"/>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102"/>
    </row>
    <row r="72" spans="1:131" s="103" customFormat="1" ht="26.25" customHeight="1" x14ac:dyDescent="0.15">
      <c r="A72" s="117">
        <v>5</v>
      </c>
      <c r="B72" s="921"/>
      <c r="C72" s="922"/>
      <c r="D72" s="922"/>
      <c r="E72" s="922"/>
      <c r="F72" s="922"/>
      <c r="G72" s="922"/>
      <c r="H72" s="922"/>
      <c r="I72" s="922"/>
      <c r="J72" s="922"/>
      <c r="K72" s="922"/>
      <c r="L72" s="922"/>
      <c r="M72" s="922"/>
      <c r="N72" s="922"/>
      <c r="O72" s="922"/>
      <c r="P72" s="923"/>
      <c r="Q72" s="932"/>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30"/>
      <c r="BA72" s="930"/>
      <c r="BB72" s="930"/>
      <c r="BC72" s="930"/>
      <c r="BD72" s="931"/>
      <c r="BE72" s="121"/>
      <c r="BF72" s="121"/>
      <c r="BG72" s="121"/>
      <c r="BH72" s="121"/>
      <c r="BI72" s="121"/>
      <c r="BJ72" s="121"/>
      <c r="BK72" s="121"/>
      <c r="BL72" s="121"/>
      <c r="BM72" s="121"/>
      <c r="BN72" s="121"/>
      <c r="BO72" s="121"/>
      <c r="BP72" s="121"/>
      <c r="BQ72" s="118">
        <v>66</v>
      </c>
      <c r="BR72" s="123"/>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102"/>
    </row>
    <row r="73" spans="1:131" s="103" customFormat="1" ht="26.25" customHeight="1" x14ac:dyDescent="0.15">
      <c r="A73" s="117">
        <v>6</v>
      </c>
      <c r="B73" s="921"/>
      <c r="C73" s="922"/>
      <c r="D73" s="922"/>
      <c r="E73" s="922"/>
      <c r="F73" s="922"/>
      <c r="G73" s="922"/>
      <c r="H73" s="922"/>
      <c r="I73" s="922"/>
      <c r="J73" s="922"/>
      <c r="K73" s="922"/>
      <c r="L73" s="922"/>
      <c r="M73" s="922"/>
      <c r="N73" s="922"/>
      <c r="O73" s="922"/>
      <c r="P73" s="923"/>
      <c r="Q73" s="932"/>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30"/>
      <c r="BA73" s="930"/>
      <c r="BB73" s="930"/>
      <c r="BC73" s="930"/>
      <c r="BD73" s="931"/>
      <c r="BE73" s="121"/>
      <c r="BF73" s="121"/>
      <c r="BG73" s="121"/>
      <c r="BH73" s="121"/>
      <c r="BI73" s="121"/>
      <c r="BJ73" s="121"/>
      <c r="BK73" s="121"/>
      <c r="BL73" s="121"/>
      <c r="BM73" s="121"/>
      <c r="BN73" s="121"/>
      <c r="BO73" s="121"/>
      <c r="BP73" s="121"/>
      <c r="BQ73" s="118">
        <v>67</v>
      </c>
      <c r="BR73" s="123"/>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102"/>
    </row>
    <row r="74" spans="1:131" s="103" customFormat="1" ht="26.25" customHeight="1" x14ac:dyDescent="0.15">
      <c r="A74" s="117">
        <v>7</v>
      </c>
      <c r="B74" s="921"/>
      <c r="C74" s="922"/>
      <c r="D74" s="922"/>
      <c r="E74" s="922"/>
      <c r="F74" s="922"/>
      <c r="G74" s="922"/>
      <c r="H74" s="922"/>
      <c r="I74" s="922"/>
      <c r="J74" s="922"/>
      <c r="K74" s="922"/>
      <c r="L74" s="922"/>
      <c r="M74" s="922"/>
      <c r="N74" s="922"/>
      <c r="O74" s="922"/>
      <c r="P74" s="923"/>
      <c r="Q74" s="932"/>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30"/>
      <c r="BA74" s="930"/>
      <c r="BB74" s="930"/>
      <c r="BC74" s="930"/>
      <c r="BD74" s="931"/>
      <c r="BE74" s="121"/>
      <c r="BF74" s="121"/>
      <c r="BG74" s="121"/>
      <c r="BH74" s="121"/>
      <c r="BI74" s="121"/>
      <c r="BJ74" s="121"/>
      <c r="BK74" s="121"/>
      <c r="BL74" s="121"/>
      <c r="BM74" s="121"/>
      <c r="BN74" s="121"/>
      <c r="BO74" s="121"/>
      <c r="BP74" s="121"/>
      <c r="BQ74" s="118">
        <v>68</v>
      </c>
      <c r="BR74" s="123"/>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102"/>
    </row>
    <row r="75" spans="1:131" s="103" customFormat="1" ht="26.25" customHeight="1" x14ac:dyDescent="0.15">
      <c r="A75" s="117">
        <v>8</v>
      </c>
      <c r="B75" s="921"/>
      <c r="C75" s="922"/>
      <c r="D75" s="922"/>
      <c r="E75" s="922"/>
      <c r="F75" s="922"/>
      <c r="G75" s="922"/>
      <c r="H75" s="922"/>
      <c r="I75" s="922"/>
      <c r="J75" s="922"/>
      <c r="K75" s="922"/>
      <c r="L75" s="922"/>
      <c r="M75" s="922"/>
      <c r="N75" s="922"/>
      <c r="O75" s="922"/>
      <c r="P75" s="923"/>
      <c r="Q75" s="924"/>
      <c r="R75" s="925"/>
      <c r="S75" s="925"/>
      <c r="T75" s="925"/>
      <c r="U75" s="872"/>
      <c r="V75" s="926"/>
      <c r="W75" s="925"/>
      <c r="X75" s="925"/>
      <c r="Y75" s="925"/>
      <c r="Z75" s="872"/>
      <c r="AA75" s="926"/>
      <c r="AB75" s="925"/>
      <c r="AC75" s="925"/>
      <c r="AD75" s="925"/>
      <c r="AE75" s="872"/>
      <c r="AF75" s="926"/>
      <c r="AG75" s="925"/>
      <c r="AH75" s="925"/>
      <c r="AI75" s="925"/>
      <c r="AJ75" s="872"/>
      <c r="AK75" s="926"/>
      <c r="AL75" s="925"/>
      <c r="AM75" s="925"/>
      <c r="AN75" s="925"/>
      <c r="AO75" s="872"/>
      <c r="AP75" s="926"/>
      <c r="AQ75" s="925"/>
      <c r="AR75" s="925"/>
      <c r="AS75" s="925"/>
      <c r="AT75" s="872"/>
      <c r="AU75" s="926"/>
      <c r="AV75" s="925"/>
      <c r="AW75" s="925"/>
      <c r="AX75" s="925"/>
      <c r="AY75" s="872"/>
      <c r="AZ75" s="930"/>
      <c r="BA75" s="930"/>
      <c r="BB75" s="930"/>
      <c r="BC75" s="930"/>
      <c r="BD75" s="931"/>
      <c r="BE75" s="121"/>
      <c r="BF75" s="121"/>
      <c r="BG75" s="121"/>
      <c r="BH75" s="121"/>
      <c r="BI75" s="121"/>
      <c r="BJ75" s="121"/>
      <c r="BK75" s="121"/>
      <c r="BL75" s="121"/>
      <c r="BM75" s="121"/>
      <c r="BN75" s="121"/>
      <c r="BO75" s="121"/>
      <c r="BP75" s="121"/>
      <c r="BQ75" s="118">
        <v>69</v>
      </c>
      <c r="BR75" s="123"/>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102"/>
    </row>
    <row r="76" spans="1:131" s="103" customFormat="1" ht="26.25" customHeight="1" x14ac:dyDescent="0.15">
      <c r="A76" s="117">
        <v>9</v>
      </c>
      <c r="B76" s="921"/>
      <c r="C76" s="922"/>
      <c r="D76" s="922"/>
      <c r="E76" s="922"/>
      <c r="F76" s="922"/>
      <c r="G76" s="922"/>
      <c r="H76" s="922"/>
      <c r="I76" s="922"/>
      <c r="J76" s="922"/>
      <c r="K76" s="922"/>
      <c r="L76" s="922"/>
      <c r="M76" s="922"/>
      <c r="N76" s="922"/>
      <c r="O76" s="922"/>
      <c r="P76" s="923"/>
      <c r="Q76" s="924"/>
      <c r="R76" s="925"/>
      <c r="S76" s="925"/>
      <c r="T76" s="925"/>
      <c r="U76" s="872"/>
      <c r="V76" s="926"/>
      <c r="W76" s="925"/>
      <c r="X76" s="925"/>
      <c r="Y76" s="925"/>
      <c r="Z76" s="872"/>
      <c r="AA76" s="926"/>
      <c r="AB76" s="925"/>
      <c r="AC76" s="925"/>
      <c r="AD76" s="925"/>
      <c r="AE76" s="872"/>
      <c r="AF76" s="926"/>
      <c r="AG76" s="925"/>
      <c r="AH76" s="925"/>
      <c r="AI76" s="925"/>
      <c r="AJ76" s="872"/>
      <c r="AK76" s="926"/>
      <c r="AL76" s="925"/>
      <c r="AM76" s="925"/>
      <c r="AN76" s="925"/>
      <c r="AO76" s="872"/>
      <c r="AP76" s="926"/>
      <c r="AQ76" s="925"/>
      <c r="AR76" s="925"/>
      <c r="AS76" s="925"/>
      <c r="AT76" s="872"/>
      <c r="AU76" s="926"/>
      <c r="AV76" s="925"/>
      <c r="AW76" s="925"/>
      <c r="AX76" s="925"/>
      <c r="AY76" s="872"/>
      <c r="AZ76" s="930"/>
      <c r="BA76" s="930"/>
      <c r="BB76" s="930"/>
      <c r="BC76" s="930"/>
      <c r="BD76" s="931"/>
      <c r="BE76" s="121"/>
      <c r="BF76" s="121"/>
      <c r="BG76" s="121"/>
      <c r="BH76" s="121"/>
      <c r="BI76" s="121"/>
      <c r="BJ76" s="121"/>
      <c r="BK76" s="121"/>
      <c r="BL76" s="121"/>
      <c r="BM76" s="121"/>
      <c r="BN76" s="121"/>
      <c r="BO76" s="121"/>
      <c r="BP76" s="121"/>
      <c r="BQ76" s="118">
        <v>70</v>
      </c>
      <c r="BR76" s="123"/>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102"/>
    </row>
    <row r="77" spans="1:131" s="103" customFormat="1" ht="26.25" customHeight="1" x14ac:dyDescent="0.15">
      <c r="A77" s="117">
        <v>10</v>
      </c>
      <c r="B77" s="921"/>
      <c r="C77" s="922"/>
      <c r="D77" s="922"/>
      <c r="E77" s="922"/>
      <c r="F77" s="922"/>
      <c r="G77" s="922"/>
      <c r="H77" s="922"/>
      <c r="I77" s="922"/>
      <c r="J77" s="922"/>
      <c r="K77" s="922"/>
      <c r="L77" s="922"/>
      <c r="M77" s="922"/>
      <c r="N77" s="922"/>
      <c r="O77" s="922"/>
      <c r="P77" s="923"/>
      <c r="Q77" s="924"/>
      <c r="R77" s="925"/>
      <c r="S77" s="925"/>
      <c r="T77" s="925"/>
      <c r="U77" s="872"/>
      <c r="V77" s="926"/>
      <c r="W77" s="925"/>
      <c r="X77" s="925"/>
      <c r="Y77" s="925"/>
      <c r="Z77" s="872"/>
      <c r="AA77" s="926"/>
      <c r="AB77" s="925"/>
      <c r="AC77" s="925"/>
      <c r="AD77" s="925"/>
      <c r="AE77" s="872"/>
      <c r="AF77" s="926"/>
      <c r="AG77" s="925"/>
      <c r="AH77" s="925"/>
      <c r="AI77" s="925"/>
      <c r="AJ77" s="872"/>
      <c r="AK77" s="926"/>
      <c r="AL77" s="925"/>
      <c r="AM77" s="925"/>
      <c r="AN77" s="925"/>
      <c r="AO77" s="872"/>
      <c r="AP77" s="926"/>
      <c r="AQ77" s="925"/>
      <c r="AR77" s="925"/>
      <c r="AS77" s="925"/>
      <c r="AT77" s="872"/>
      <c r="AU77" s="926"/>
      <c r="AV77" s="925"/>
      <c r="AW77" s="925"/>
      <c r="AX77" s="925"/>
      <c r="AY77" s="872"/>
      <c r="AZ77" s="930"/>
      <c r="BA77" s="930"/>
      <c r="BB77" s="930"/>
      <c r="BC77" s="930"/>
      <c r="BD77" s="931"/>
      <c r="BE77" s="121"/>
      <c r="BF77" s="121"/>
      <c r="BG77" s="121"/>
      <c r="BH77" s="121"/>
      <c r="BI77" s="121"/>
      <c r="BJ77" s="121"/>
      <c r="BK77" s="121"/>
      <c r="BL77" s="121"/>
      <c r="BM77" s="121"/>
      <c r="BN77" s="121"/>
      <c r="BO77" s="121"/>
      <c r="BP77" s="121"/>
      <c r="BQ77" s="118">
        <v>71</v>
      </c>
      <c r="BR77" s="123"/>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102"/>
    </row>
    <row r="78" spans="1:131" s="103" customFormat="1" ht="26.25" customHeight="1" x14ac:dyDescent="0.15">
      <c r="A78" s="117">
        <v>11</v>
      </c>
      <c r="B78" s="921"/>
      <c r="C78" s="922"/>
      <c r="D78" s="922"/>
      <c r="E78" s="922"/>
      <c r="F78" s="922"/>
      <c r="G78" s="922"/>
      <c r="H78" s="922"/>
      <c r="I78" s="922"/>
      <c r="J78" s="922"/>
      <c r="K78" s="922"/>
      <c r="L78" s="922"/>
      <c r="M78" s="922"/>
      <c r="N78" s="922"/>
      <c r="O78" s="922"/>
      <c r="P78" s="923"/>
      <c r="Q78" s="932"/>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30"/>
      <c r="BA78" s="930"/>
      <c r="BB78" s="930"/>
      <c r="BC78" s="930"/>
      <c r="BD78" s="931"/>
      <c r="BE78" s="121"/>
      <c r="BF78" s="121"/>
      <c r="BG78" s="121"/>
      <c r="BH78" s="121"/>
      <c r="BI78" s="121"/>
      <c r="BJ78" s="124"/>
      <c r="BK78" s="124"/>
      <c r="BL78" s="124"/>
      <c r="BM78" s="124"/>
      <c r="BN78" s="124"/>
      <c r="BO78" s="121"/>
      <c r="BP78" s="121"/>
      <c r="BQ78" s="118">
        <v>72</v>
      </c>
      <c r="BR78" s="123"/>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102"/>
    </row>
    <row r="79" spans="1:131" s="103" customFormat="1" ht="26.25" customHeight="1" x14ac:dyDescent="0.15">
      <c r="A79" s="117">
        <v>12</v>
      </c>
      <c r="B79" s="921"/>
      <c r="C79" s="922"/>
      <c r="D79" s="922"/>
      <c r="E79" s="922"/>
      <c r="F79" s="922"/>
      <c r="G79" s="922"/>
      <c r="H79" s="922"/>
      <c r="I79" s="922"/>
      <c r="J79" s="922"/>
      <c r="K79" s="922"/>
      <c r="L79" s="922"/>
      <c r="M79" s="922"/>
      <c r="N79" s="922"/>
      <c r="O79" s="922"/>
      <c r="P79" s="923"/>
      <c r="Q79" s="932"/>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30"/>
      <c r="BA79" s="930"/>
      <c r="BB79" s="930"/>
      <c r="BC79" s="930"/>
      <c r="BD79" s="931"/>
      <c r="BE79" s="121"/>
      <c r="BF79" s="121"/>
      <c r="BG79" s="121"/>
      <c r="BH79" s="121"/>
      <c r="BI79" s="121"/>
      <c r="BJ79" s="124"/>
      <c r="BK79" s="124"/>
      <c r="BL79" s="124"/>
      <c r="BM79" s="124"/>
      <c r="BN79" s="124"/>
      <c r="BO79" s="121"/>
      <c r="BP79" s="121"/>
      <c r="BQ79" s="118">
        <v>73</v>
      </c>
      <c r="BR79" s="123"/>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102"/>
    </row>
    <row r="80" spans="1:131" s="103" customFormat="1" ht="26.25" customHeight="1" x14ac:dyDescent="0.15">
      <c r="A80" s="117">
        <v>13</v>
      </c>
      <c r="B80" s="921"/>
      <c r="C80" s="922"/>
      <c r="D80" s="922"/>
      <c r="E80" s="922"/>
      <c r="F80" s="922"/>
      <c r="G80" s="922"/>
      <c r="H80" s="922"/>
      <c r="I80" s="922"/>
      <c r="J80" s="922"/>
      <c r="K80" s="922"/>
      <c r="L80" s="922"/>
      <c r="M80" s="922"/>
      <c r="N80" s="922"/>
      <c r="O80" s="922"/>
      <c r="P80" s="923"/>
      <c r="Q80" s="932"/>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30"/>
      <c r="BA80" s="930"/>
      <c r="BB80" s="930"/>
      <c r="BC80" s="930"/>
      <c r="BD80" s="931"/>
      <c r="BE80" s="121"/>
      <c r="BF80" s="121"/>
      <c r="BG80" s="121"/>
      <c r="BH80" s="121"/>
      <c r="BI80" s="121"/>
      <c r="BJ80" s="121"/>
      <c r="BK80" s="121"/>
      <c r="BL80" s="121"/>
      <c r="BM80" s="121"/>
      <c r="BN80" s="121"/>
      <c r="BO80" s="121"/>
      <c r="BP80" s="121"/>
      <c r="BQ80" s="118">
        <v>74</v>
      </c>
      <c r="BR80" s="123"/>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102"/>
    </row>
    <row r="81" spans="1:131" s="103" customFormat="1" ht="26.25" customHeight="1" x14ac:dyDescent="0.15">
      <c r="A81" s="117">
        <v>14</v>
      </c>
      <c r="B81" s="921"/>
      <c r="C81" s="922"/>
      <c r="D81" s="922"/>
      <c r="E81" s="922"/>
      <c r="F81" s="922"/>
      <c r="G81" s="922"/>
      <c r="H81" s="922"/>
      <c r="I81" s="922"/>
      <c r="J81" s="922"/>
      <c r="K81" s="922"/>
      <c r="L81" s="922"/>
      <c r="M81" s="922"/>
      <c r="N81" s="922"/>
      <c r="O81" s="922"/>
      <c r="P81" s="923"/>
      <c r="Q81" s="932"/>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30"/>
      <c r="BA81" s="930"/>
      <c r="BB81" s="930"/>
      <c r="BC81" s="930"/>
      <c r="BD81" s="931"/>
      <c r="BE81" s="121"/>
      <c r="BF81" s="121"/>
      <c r="BG81" s="121"/>
      <c r="BH81" s="121"/>
      <c r="BI81" s="121"/>
      <c r="BJ81" s="121"/>
      <c r="BK81" s="121"/>
      <c r="BL81" s="121"/>
      <c r="BM81" s="121"/>
      <c r="BN81" s="121"/>
      <c r="BO81" s="121"/>
      <c r="BP81" s="121"/>
      <c r="BQ81" s="118">
        <v>75</v>
      </c>
      <c r="BR81" s="123"/>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102"/>
    </row>
    <row r="82" spans="1:131" s="103" customFormat="1" ht="26.25" customHeight="1" x14ac:dyDescent="0.15">
      <c r="A82" s="117">
        <v>15</v>
      </c>
      <c r="B82" s="921"/>
      <c r="C82" s="922"/>
      <c r="D82" s="922"/>
      <c r="E82" s="922"/>
      <c r="F82" s="922"/>
      <c r="G82" s="922"/>
      <c r="H82" s="922"/>
      <c r="I82" s="922"/>
      <c r="J82" s="922"/>
      <c r="K82" s="922"/>
      <c r="L82" s="922"/>
      <c r="M82" s="922"/>
      <c r="N82" s="922"/>
      <c r="O82" s="922"/>
      <c r="P82" s="923"/>
      <c r="Q82" s="932"/>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30"/>
      <c r="BA82" s="930"/>
      <c r="BB82" s="930"/>
      <c r="BC82" s="930"/>
      <c r="BD82" s="931"/>
      <c r="BE82" s="121"/>
      <c r="BF82" s="121"/>
      <c r="BG82" s="121"/>
      <c r="BH82" s="121"/>
      <c r="BI82" s="121"/>
      <c r="BJ82" s="121"/>
      <c r="BK82" s="121"/>
      <c r="BL82" s="121"/>
      <c r="BM82" s="121"/>
      <c r="BN82" s="121"/>
      <c r="BO82" s="121"/>
      <c r="BP82" s="121"/>
      <c r="BQ82" s="118">
        <v>76</v>
      </c>
      <c r="BR82" s="123"/>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102"/>
    </row>
    <row r="83" spans="1:131" s="103" customFormat="1" ht="26.25" customHeight="1" x14ac:dyDescent="0.15">
      <c r="A83" s="117">
        <v>16</v>
      </c>
      <c r="B83" s="921"/>
      <c r="C83" s="922"/>
      <c r="D83" s="922"/>
      <c r="E83" s="922"/>
      <c r="F83" s="922"/>
      <c r="G83" s="922"/>
      <c r="H83" s="922"/>
      <c r="I83" s="922"/>
      <c r="J83" s="922"/>
      <c r="K83" s="922"/>
      <c r="L83" s="922"/>
      <c r="M83" s="922"/>
      <c r="N83" s="922"/>
      <c r="O83" s="922"/>
      <c r="P83" s="923"/>
      <c r="Q83" s="932"/>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30"/>
      <c r="BA83" s="930"/>
      <c r="BB83" s="930"/>
      <c r="BC83" s="930"/>
      <c r="BD83" s="931"/>
      <c r="BE83" s="121"/>
      <c r="BF83" s="121"/>
      <c r="BG83" s="121"/>
      <c r="BH83" s="121"/>
      <c r="BI83" s="121"/>
      <c r="BJ83" s="121"/>
      <c r="BK83" s="121"/>
      <c r="BL83" s="121"/>
      <c r="BM83" s="121"/>
      <c r="BN83" s="121"/>
      <c r="BO83" s="121"/>
      <c r="BP83" s="121"/>
      <c r="BQ83" s="118">
        <v>77</v>
      </c>
      <c r="BR83" s="123"/>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102"/>
    </row>
    <row r="84" spans="1:131" s="103" customFormat="1" ht="26.25" customHeight="1" x14ac:dyDescent="0.15">
      <c r="A84" s="117">
        <v>17</v>
      </c>
      <c r="B84" s="921"/>
      <c r="C84" s="922"/>
      <c r="D84" s="922"/>
      <c r="E84" s="922"/>
      <c r="F84" s="922"/>
      <c r="G84" s="922"/>
      <c r="H84" s="922"/>
      <c r="I84" s="922"/>
      <c r="J84" s="922"/>
      <c r="K84" s="922"/>
      <c r="L84" s="922"/>
      <c r="M84" s="922"/>
      <c r="N84" s="922"/>
      <c r="O84" s="922"/>
      <c r="P84" s="923"/>
      <c r="Q84" s="932"/>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30"/>
      <c r="BA84" s="930"/>
      <c r="BB84" s="930"/>
      <c r="BC84" s="930"/>
      <c r="BD84" s="931"/>
      <c r="BE84" s="121"/>
      <c r="BF84" s="121"/>
      <c r="BG84" s="121"/>
      <c r="BH84" s="121"/>
      <c r="BI84" s="121"/>
      <c r="BJ84" s="121"/>
      <c r="BK84" s="121"/>
      <c r="BL84" s="121"/>
      <c r="BM84" s="121"/>
      <c r="BN84" s="121"/>
      <c r="BO84" s="121"/>
      <c r="BP84" s="121"/>
      <c r="BQ84" s="118">
        <v>78</v>
      </c>
      <c r="BR84" s="123"/>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102"/>
    </row>
    <row r="85" spans="1:131" s="103" customFormat="1" ht="26.25" customHeight="1" x14ac:dyDescent="0.15">
      <c r="A85" s="117">
        <v>18</v>
      </c>
      <c r="B85" s="921"/>
      <c r="C85" s="922"/>
      <c r="D85" s="922"/>
      <c r="E85" s="922"/>
      <c r="F85" s="922"/>
      <c r="G85" s="922"/>
      <c r="H85" s="922"/>
      <c r="I85" s="922"/>
      <c r="J85" s="922"/>
      <c r="K85" s="922"/>
      <c r="L85" s="922"/>
      <c r="M85" s="922"/>
      <c r="N85" s="922"/>
      <c r="O85" s="922"/>
      <c r="P85" s="923"/>
      <c r="Q85" s="932"/>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30"/>
      <c r="BA85" s="930"/>
      <c r="BB85" s="930"/>
      <c r="BC85" s="930"/>
      <c r="BD85" s="931"/>
      <c r="BE85" s="121"/>
      <c r="BF85" s="121"/>
      <c r="BG85" s="121"/>
      <c r="BH85" s="121"/>
      <c r="BI85" s="121"/>
      <c r="BJ85" s="121"/>
      <c r="BK85" s="121"/>
      <c r="BL85" s="121"/>
      <c r="BM85" s="121"/>
      <c r="BN85" s="121"/>
      <c r="BO85" s="121"/>
      <c r="BP85" s="121"/>
      <c r="BQ85" s="118">
        <v>79</v>
      </c>
      <c r="BR85" s="123"/>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102"/>
    </row>
    <row r="86" spans="1:131" s="103" customFormat="1" ht="26.25" customHeight="1" x14ac:dyDescent="0.15">
      <c r="A86" s="117">
        <v>19</v>
      </c>
      <c r="B86" s="921"/>
      <c r="C86" s="922"/>
      <c r="D86" s="922"/>
      <c r="E86" s="922"/>
      <c r="F86" s="922"/>
      <c r="G86" s="922"/>
      <c r="H86" s="922"/>
      <c r="I86" s="922"/>
      <c r="J86" s="922"/>
      <c r="K86" s="922"/>
      <c r="L86" s="922"/>
      <c r="M86" s="922"/>
      <c r="N86" s="922"/>
      <c r="O86" s="922"/>
      <c r="P86" s="923"/>
      <c r="Q86" s="932"/>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30"/>
      <c r="BA86" s="930"/>
      <c r="BB86" s="930"/>
      <c r="BC86" s="930"/>
      <c r="BD86" s="931"/>
      <c r="BE86" s="121"/>
      <c r="BF86" s="121"/>
      <c r="BG86" s="121"/>
      <c r="BH86" s="121"/>
      <c r="BI86" s="121"/>
      <c r="BJ86" s="121"/>
      <c r="BK86" s="121"/>
      <c r="BL86" s="121"/>
      <c r="BM86" s="121"/>
      <c r="BN86" s="121"/>
      <c r="BO86" s="121"/>
      <c r="BP86" s="121"/>
      <c r="BQ86" s="118">
        <v>80</v>
      </c>
      <c r="BR86" s="123"/>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102"/>
    </row>
    <row r="87" spans="1:131" s="103" customFormat="1" ht="26.25" customHeight="1" x14ac:dyDescent="0.15">
      <c r="A87" s="12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21"/>
      <c r="BF87" s="121"/>
      <c r="BG87" s="121"/>
      <c r="BH87" s="121"/>
      <c r="BI87" s="121"/>
      <c r="BJ87" s="121"/>
      <c r="BK87" s="121"/>
      <c r="BL87" s="121"/>
      <c r="BM87" s="121"/>
      <c r="BN87" s="121"/>
      <c r="BO87" s="121"/>
      <c r="BP87" s="121"/>
      <c r="BQ87" s="118">
        <v>81</v>
      </c>
      <c r="BR87" s="123"/>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102"/>
    </row>
    <row r="88" spans="1:131" s="103" customFormat="1" ht="26.25" customHeight="1" thickBot="1" x14ac:dyDescent="0.2">
      <c r="A88" s="120" t="s">
        <v>343</v>
      </c>
      <c r="B88" s="832" t="s">
        <v>381</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4944</v>
      </c>
      <c r="AG88" s="887"/>
      <c r="AH88" s="887"/>
      <c r="AI88" s="887"/>
      <c r="AJ88" s="887"/>
      <c r="AK88" s="884"/>
      <c r="AL88" s="884"/>
      <c r="AM88" s="884"/>
      <c r="AN88" s="884"/>
      <c r="AO88" s="884"/>
      <c r="AP88" s="887" t="s">
        <v>330</v>
      </c>
      <c r="AQ88" s="887"/>
      <c r="AR88" s="887"/>
      <c r="AS88" s="887"/>
      <c r="AT88" s="887"/>
      <c r="AU88" s="887" t="s">
        <v>330</v>
      </c>
      <c r="AV88" s="887"/>
      <c r="AW88" s="887"/>
      <c r="AX88" s="887"/>
      <c r="AY88" s="887"/>
      <c r="AZ88" s="892"/>
      <c r="BA88" s="892"/>
      <c r="BB88" s="892"/>
      <c r="BC88" s="892"/>
      <c r="BD88" s="893"/>
      <c r="BE88" s="121"/>
      <c r="BF88" s="121"/>
      <c r="BG88" s="121"/>
      <c r="BH88" s="121"/>
      <c r="BI88" s="121"/>
      <c r="BJ88" s="121"/>
      <c r="BK88" s="121"/>
      <c r="BL88" s="121"/>
      <c r="BM88" s="121"/>
      <c r="BN88" s="121"/>
      <c r="BO88" s="121"/>
      <c r="BP88" s="121"/>
      <c r="BQ88" s="118">
        <v>82</v>
      </c>
      <c r="BR88" s="123"/>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832" t="s">
        <v>382</v>
      </c>
      <c r="BS102" s="833"/>
      <c r="BT102" s="833"/>
      <c r="BU102" s="833"/>
      <c r="BV102" s="833"/>
      <c r="BW102" s="833"/>
      <c r="BX102" s="833"/>
      <c r="BY102" s="833"/>
      <c r="BZ102" s="833"/>
      <c r="CA102" s="833"/>
      <c r="CB102" s="833"/>
      <c r="CC102" s="833"/>
      <c r="CD102" s="833"/>
      <c r="CE102" s="833"/>
      <c r="CF102" s="833"/>
      <c r="CG102" s="834"/>
      <c r="CH102" s="940"/>
      <c r="CI102" s="941"/>
      <c r="CJ102" s="941"/>
      <c r="CK102" s="941"/>
      <c r="CL102" s="942"/>
      <c r="CM102" s="940"/>
      <c r="CN102" s="941"/>
      <c r="CO102" s="941"/>
      <c r="CP102" s="941"/>
      <c r="CQ102" s="942"/>
      <c r="CR102" s="943">
        <v>6968</v>
      </c>
      <c r="CS102" s="895"/>
      <c r="CT102" s="895"/>
      <c r="CU102" s="895"/>
      <c r="CV102" s="944"/>
      <c r="CW102" s="943">
        <v>1192</v>
      </c>
      <c r="CX102" s="895"/>
      <c r="CY102" s="895"/>
      <c r="CZ102" s="895"/>
      <c r="DA102" s="944"/>
      <c r="DB102" s="943">
        <v>4154</v>
      </c>
      <c r="DC102" s="895"/>
      <c r="DD102" s="895"/>
      <c r="DE102" s="895"/>
      <c r="DF102" s="944"/>
      <c r="DG102" s="943"/>
      <c r="DH102" s="895"/>
      <c r="DI102" s="895"/>
      <c r="DJ102" s="895"/>
      <c r="DK102" s="944"/>
      <c r="DL102" s="943"/>
      <c r="DM102" s="895"/>
      <c r="DN102" s="895"/>
      <c r="DO102" s="895"/>
      <c r="DP102" s="944"/>
      <c r="DQ102" s="943"/>
      <c r="DR102" s="895"/>
      <c r="DS102" s="895"/>
      <c r="DT102" s="895"/>
      <c r="DU102" s="944"/>
      <c r="DV102" s="967"/>
      <c r="DW102" s="968"/>
      <c r="DX102" s="968"/>
      <c r="DY102" s="968"/>
      <c r="DZ102" s="969"/>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70" t="s">
        <v>383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71" t="s">
        <v>384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72" t="s">
        <v>387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388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102" customFormat="1" ht="26.25" customHeight="1" x14ac:dyDescent="0.15">
      <c r="A109" s="965" t="s">
        <v>389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390</v>
      </c>
      <c r="AB109" s="946"/>
      <c r="AC109" s="946"/>
      <c r="AD109" s="946"/>
      <c r="AE109" s="947"/>
      <c r="AF109" s="945" t="s">
        <v>240</v>
      </c>
      <c r="AG109" s="946"/>
      <c r="AH109" s="946"/>
      <c r="AI109" s="946"/>
      <c r="AJ109" s="947"/>
      <c r="AK109" s="945" t="s">
        <v>239</v>
      </c>
      <c r="AL109" s="946"/>
      <c r="AM109" s="946"/>
      <c r="AN109" s="946"/>
      <c r="AO109" s="947"/>
      <c r="AP109" s="945" t="s">
        <v>391</v>
      </c>
      <c r="AQ109" s="946"/>
      <c r="AR109" s="946"/>
      <c r="AS109" s="946"/>
      <c r="AT109" s="948"/>
      <c r="AU109" s="965" t="s">
        <v>389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390</v>
      </c>
      <c r="BR109" s="946"/>
      <c r="BS109" s="946"/>
      <c r="BT109" s="946"/>
      <c r="BU109" s="947"/>
      <c r="BV109" s="945" t="s">
        <v>240</v>
      </c>
      <c r="BW109" s="946"/>
      <c r="BX109" s="946"/>
      <c r="BY109" s="946"/>
      <c r="BZ109" s="947"/>
      <c r="CA109" s="945" t="s">
        <v>239</v>
      </c>
      <c r="CB109" s="946"/>
      <c r="CC109" s="946"/>
      <c r="CD109" s="946"/>
      <c r="CE109" s="947"/>
      <c r="CF109" s="966" t="s">
        <v>391</v>
      </c>
      <c r="CG109" s="966"/>
      <c r="CH109" s="966"/>
      <c r="CI109" s="966"/>
      <c r="CJ109" s="966"/>
      <c r="CK109" s="945" t="s">
        <v>392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390</v>
      </c>
      <c r="DH109" s="946"/>
      <c r="DI109" s="946"/>
      <c r="DJ109" s="946"/>
      <c r="DK109" s="947"/>
      <c r="DL109" s="945" t="s">
        <v>240</v>
      </c>
      <c r="DM109" s="946"/>
      <c r="DN109" s="946"/>
      <c r="DO109" s="946"/>
      <c r="DP109" s="947"/>
      <c r="DQ109" s="945" t="s">
        <v>239</v>
      </c>
      <c r="DR109" s="946"/>
      <c r="DS109" s="946"/>
      <c r="DT109" s="946"/>
      <c r="DU109" s="947"/>
      <c r="DV109" s="945" t="s">
        <v>391</v>
      </c>
      <c r="DW109" s="946"/>
      <c r="DX109" s="946"/>
      <c r="DY109" s="946"/>
      <c r="DZ109" s="948"/>
    </row>
    <row r="110" spans="1:131" s="102" customFormat="1" ht="26.25" customHeight="1" x14ac:dyDescent="0.15">
      <c r="A110" s="949" t="s">
        <v>393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16932402</v>
      </c>
      <c r="AB110" s="953"/>
      <c r="AC110" s="953"/>
      <c r="AD110" s="953"/>
      <c r="AE110" s="954"/>
      <c r="AF110" s="955">
        <v>16398301</v>
      </c>
      <c r="AG110" s="953"/>
      <c r="AH110" s="953"/>
      <c r="AI110" s="953"/>
      <c r="AJ110" s="954"/>
      <c r="AK110" s="955">
        <v>17116790</v>
      </c>
      <c r="AL110" s="953"/>
      <c r="AM110" s="953"/>
      <c r="AN110" s="953"/>
      <c r="AO110" s="954"/>
      <c r="AP110" s="956">
        <v>32</v>
      </c>
      <c r="AQ110" s="957"/>
      <c r="AR110" s="957"/>
      <c r="AS110" s="957"/>
      <c r="AT110" s="958"/>
      <c r="AU110" s="959" t="s">
        <v>394</v>
      </c>
      <c r="AV110" s="960"/>
      <c r="AW110" s="960"/>
      <c r="AX110" s="960"/>
      <c r="AY110" s="960"/>
      <c r="AZ110" s="1001" t="s">
        <v>395</v>
      </c>
      <c r="BA110" s="950"/>
      <c r="BB110" s="950"/>
      <c r="BC110" s="950"/>
      <c r="BD110" s="950"/>
      <c r="BE110" s="950"/>
      <c r="BF110" s="950"/>
      <c r="BG110" s="950"/>
      <c r="BH110" s="950"/>
      <c r="BI110" s="950"/>
      <c r="BJ110" s="950"/>
      <c r="BK110" s="950"/>
      <c r="BL110" s="950"/>
      <c r="BM110" s="950"/>
      <c r="BN110" s="950"/>
      <c r="BO110" s="950"/>
      <c r="BP110" s="951"/>
      <c r="BQ110" s="987">
        <v>163786961</v>
      </c>
      <c r="BR110" s="988"/>
      <c r="BS110" s="988"/>
      <c r="BT110" s="988"/>
      <c r="BU110" s="988"/>
      <c r="BV110" s="988">
        <v>159230852</v>
      </c>
      <c r="BW110" s="988"/>
      <c r="BX110" s="988"/>
      <c r="BY110" s="988"/>
      <c r="BZ110" s="988"/>
      <c r="CA110" s="988">
        <v>155347312</v>
      </c>
      <c r="CB110" s="988"/>
      <c r="CC110" s="988"/>
      <c r="CD110" s="988"/>
      <c r="CE110" s="988"/>
      <c r="CF110" s="1002">
        <v>290.39999999999998</v>
      </c>
      <c r="CG110" s="1003"/>
      <c r="CH110" s="1003"/>
      <c r="CI110" s="1003"/>
      <c r="CJ110" s="1003"/>
      <c r="CK110" s="1004" t="s">
        <v>396</v>
      </c>
      <c r="CL110" s="1005"/>
      <c r="CM110" s="984" t="s">
        <v>397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66</v>
      </c>
      <c r="DH110" s="988"/>
      <c r="DI110" s="988"/>
      <c r="DJ110" s="988"/>
      <c r="DK110" s="988"/>
      <c r="DL110" s="988" t="s">
        <v>66</v>
      </c>
      <c r="DM110" s="988"/>
      <c r="DN110" s="988"/>
      <c r="DO110" s="988"/>
      <c r="DP110" s="988"/>
      <c r="DQ110" s="988" t="s">
        <v>66</v>
      </c>
      <c r="DR110" s="988"/>
      <c r="DS110" s="988"/>
      <c r="DT110" s="988"/>
      <c r="DU110" s="988"/>
      <c r="DV110" s="989" t="s">
        <v>66</v>
      </c>
      <c r="DW110" s="989"/>
      <c r="DX110" s="989"/>
      <c r="DY110" s="989"/>
      <c r="DZ110" s="990"/>
    </row>
    <row r="111" spans="1:131" s="102" customFormat="1" ht="26.25" customHeight="1" x14ac:dyDescent="0.15">
      <c r="A111" s="991" t="s">
        <v>398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66</v>
      </c>
      <c r="AB111" s="995"/>
      <c r="AC111" s="995"/>
      <c r="AD111" s="995"/>
      <c r="AE111" s="996"/>
      <c r="AF111" s="997" t="s">
        <v>66</v>
      </c>
      <c r="AG111" s="995"/>
      <c r="AH111" s="995"/>
      <c r="AI111" s="995"/>
      <c r="AJ111" s="996"/>
      <c r="AK111" s="997" t="s">
        <v>66</v>
      </c>
      <c r="AL111" s="995"/>
      <c r="AM111" s="995"/>
      <c r="AN111" s="995"/>
      <c r="AO111" s="996"/>
      <c r="AP111" s="998" t="s">
        <v>66</v>
      </c>
      <c r="AQ111" s="999"/>
      <c r="AR111" s="999"/>
      <c r="AS111" s="999"/>
      <c r="AT111" s="1000"/>
      <c r="AU111" s="961"/>
      <c r="AV111" s="962"/>
      <c r="AW111" s="962"/>
      <c r="AX111" s="962"/>
      <c r="AY111" s="962"/>
      <c r="AZ111" s="1010" t="s">
        <v>399</v>
      </c>
      <c r="BA111" s="1011"/>
      <c r="BB111" s="1011"/>
      <c r="BC111" s="1011"/>
      <c r="BD111" s="1011"/>
      <c r="BE111" s="1011"/>
      <c r="BF111" s="1011"/>
      <c r="BG111" s="1011"/>
      <c r="BH111" s="1011"/>
      <c r="BI111" s="1011"/>
      <c r="BJ111" s="1011"/>
      <c r="BK111" s="1011"/>
      <c r="BL111" s="1011"/>
      <c r="BM111" s="1011"/>
      <c r="BN111" s="1011"/>
      <c r="BO111" s="1011"/>
      <c r="BP111" s="1012"/>
      <c r="BQ111" s="980">
        <v>25846</v>
      </c>
      <c r="BR111" s="981"/>
      <c r="BS111" s="981"/>
      <c r="BT111" s="981"/>
      <c r="BU111" s="981"/>
      <c r="BV111" s="981">
        <v>17347</v>
      </c>
      <c r="BW111" s="981"/>
      <c r="BX111" s="981"/>
      <c r="BY111" s="981"/>
      <c r="BZ111" s="981"/>
      <c r="CA111" s="981">
        <v>9880</v>
      </c>
      <c r="CB111" s="981"/>
      <c r="CC111" s="981"/>
      <c r="CD111" s="981"/>
      <c r="CE111" s="981"/>
      <c r="CF111" s="975">
        <v>0</v>
      </c>
      <c r="CG111" s="976"/>
      <c r="CH111" s="976"/>
      <c r="CI111" s="976"/>
      <c r="CJ111" s="976"/>
      <c r="CK111" s="1006"/>
      <c r="CL111" s="1007"/>
      <c r="CM111" s="977" t="s">
        <v>400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66</v>
      </c>
      <c r="DH111" s="981"/>
      <c r="DI111" s="981"/>
      <c r="DJ111" s="981"/>
      <c r="DK111" s="981"/>
      <c r="DL111" s="981" t="s">
        <v>66</v>
      </c>
      <c r="DM111" s="981"/>
      <c r="DN111" s="981"/>
      <c r="DO111" s="981"/>
      <c r="DP111" s="981"/>
      <c r="DQ111" s="981" t="s">
        <v>66</v>
      </c>
      <c r="DR111" s="981"/>
      <c r="DS111" s="981"/>
      <c r="DT111" s="981"/>
      <c r="DU111" s="981"/>
      <c r="DV111" s="982" t="s">
        <v>66</v>
      </c>
      <c r="DW111" s="982"/>
      <c r="DX111" s="982"/>
      <c r="DY111" s="982"/>
      <c r="DZ111" s="983"/>
    </row>
    <row r="112" spans="1:131" s="102" customFormat="1" ht="26.25" customHeight="1" x14ac:dyDescent="0.15">
      <c r="A112" s="1013" t="s">
        <v>401</v>
      </c>
      <c r="B112" s="1014"/>
      <c r="C112" s="1011" t="s">
        <v>402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66</v>
      </c>
      <c r="AB112" s="1020"/>
      <c r="AC112" s="1020"/>
      <c r="AD112" s="1020"/>
      <c r="AE112" s="1021"/>
      <c r="AF112" s="1022" t="s">
        <v>66</v>
      </c>
      <c r="AG112" s="1020"/>
      <c r="AH112" s="1020"/>
      <c r="AI112" s="1020"/>
      <c r="AJ112" s="1021"/>
      <c r="AK112" s="1022" t="s">
        <v>66</v>
      </c>
      <c r="AL112" s="1020"/>
      <c r="AM112" s="1020"/>
      <c r="AN112" s="1020"/>
      <c r="AO112" s="1021"/>
      <c r="AP112" s="1023" t="s">
        <v>66</v>
      </c>
      <c r="AQ112" s="1024"/>
      <c r="AR112" s="1024"/>
      <c r="AS112" s="1024"/>
      <c r="AT112" s="1025"/>
      <c r="AU112" s="961"/>
      <c r="AV112" s="962"/>
      <c r="AW112" s="962"/>
      <c r="AX112" s="962"/>
      <c r="AY112" s="962"/>
      <c r="AZ112" s="1010" t="s">
        <v>403</v>
      </c>
      <c r="BA112" s="1011"/>
      <c r="BB112" s="1011"/>
      <c r="BC112" s="1011"/>
      <c r="BD112" s="1011"/>
      <c r="BE112" s="1011"/>
      <c r="BF112" s="1011"/>
      <c r="BG112" s="1011"/>
      <c r="BH112" s="1011"/>
      <c r="BI112" s="1011"/>
      <c r="BJ112" s="1011"/>
      <c r="BK112" s="1011"/>
      <c r="BL112" s="1011"/>
      <c r="BM112" s="1011"/>
      <c r="BN112" s="1011"/>
      <c r="BO112" s="1011"/>
      <c r="BP112" s="1012"/>
      <c r="BQ112" s="980">
        <v>33779998</v>
      </c>
      <c r="BR112" s="981"/>
      <c r="BS112" s="981"/>
      <c r="BT112" s="981"/>
      <c r="BU112" s="981"/>
      <c r="BV112" s="981">
        <v>33319103</v>
      </c>
      <c r="BW112" s="981"/>
      <c r="BX112" s="981"/>
      <c r="BY112" s="981"/>
      <c r="BZ112" s="981"/>
      <c r="CA112" s="981">
        <v>30505030</v>
      </c>
      <c r="CB112" s="981"/>
      <c r="CC112" s="981"/>
      <c r="CD112" s="981"/>
      <c r="CE112" s="981"/>
      <c r="CF112" s="975">
        <v>57</v>
      </c>
      <c r="CG112" s="976"/>
      <c r="CH112" s="976"/>
      <c r="CI112" s="976"/>
      <c r="CJ112" s="976"/>
      <c r="CK112" s="1006"/>
      <c r="CL112" s="1007"/>
      <c r="CM112" s="977" t="s">
        <v>404</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v>123</v>
      </c>
      <c r="DH112" s="981"/>
      <c r="DI112" s="981"/>
      <c r="DJ112" s="981"/>
      <c r="DK112" s="981"/>
      <c r="DL112" s="981" t="s">
        <v>66</v>
      </c>
      <c r="DM112" s="981"/>
      <c r="DN112" s="981"/>
      <c r="DO112" s="981"/>
      <c r="DP112" s="981"/>
      <c r="DQ112" s="981" t="s">
        <v>66</v>
      </c>
      <c r="DR112" s="981"/>
      <c r="DS112" s="981"/>
      <c r="DT112" s="981"/>
      <c r="DU112" s="981"/>
      <c r="DV112" s="982" t="s">
        <v>66</v>
      </c>
      <c r="DW112" s="982"/>
      <c r="DX112" s="982"/>
      <c r="DY112" s="982"/>
      <c r="DZ112" s="983"/>
    </row>
    <row r="113" spans="1:130" s="102" customFormat="1" ht="26.25" customHeight="1" x14ac:dyDescent="0.15">
      <c r="A113" s="1015"/>
      <c r="B113" s="1016"/>
      <c r="C113" s="1011" t="s">
        <v>405</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3193683</v>
      </c>
      <c r="AB113" s="995"/>
      <c r="AC113" s="995"/>
      <c r="AD113" s="995"/>
      <c r="AE113" s="996"/>
      <c r="AF113" s="997">
        <v>2668737</v>
      </c>
      <c r="AG113" s="995"/>
      <c r="AH113" s="995"/>
      <c r="AI113" s="995"/>
      <c r="AJ113" s="996"/>
      <c r="AK113" s="997">
        <v>2535736</v>
      </c>
      <c r="AL113" s="995"/>
      <c r="AM113" s="995"/>
      <c r="AN113" s="995"/>
      <c r="AO113" s="996"/>
      <c r="AP113" s="998">
        <v>4.7</v>
      </c>
      <c r="AQ113" s="999"/>
      <c r="AR113" s="999"/>
      <c r="AS113" s="999"/>
      <c r="AT113" s="1000"/>
      <c r="AU113" s="961"/>
      <c r="AV113" s="962"/>
      <c r="AW113" s="962"/>
      <c r="AX113" s="962"/>
      <c r="AY113" s="962"/>
      <c r="AZ113" s="1010" t="s">
        <v>406</v>
      </c>
      <c r="BA113" s="1011"/>
      <c r="BB113" s="1011"/>
      <c r="BC113" s="1011"/>
      <c r="BD113" s="1011"/>
      <c r="BE113" s="1011"/>
      <c r="BF113" s="1011"/>
      <c r="BG113" s="1011"/>
      <c r="BH113" s="1011"/>
      <c r="BI113" s="1011"/>
      <c r="BJ113" s="1011"/>
      <c r="BK113" s="1011"/>
      <c r="BL113" s="1011"/>
      <c r="BM113" s="1011"/>
      <c r="BN113" s="1011"/>
      <c r="BO113" s="1011"/>
      <c r="BP113" s="1012"/>
      <c r="BQ113" s="980" t="s">
        <v>66</v>
      </c>
      <c r="BR113" s="981"/>
      <c r="BS113" s="981"/>
      <c r="BT113" s="981"/>
      <c r="BU113" s="981"/>
      <c r="BV113" s="981" t="s">
        <v>66</v>
      </c>
      <c r="BW113" s="981"/>
      <c r="BX113" s="981"/>
      <c r="BY113" s="981"/>
      <c r="BZ113" s="981"/>
      <c r="CA113" s="981" t="s">
        <v>66</v>
      </c>
      <c r="CB113" s="981"/>
      <c r="CC113" s="981"/>
      <c r="CD113" s="981"/>
      <c r="CE113" s="981"/>
      <c r="CF113" s="975" t="s">
        <v>66</v>
      </c>
      <c r="CG113" s="976"/>
      <c r="CH113" s="976"/>
      <c r="CI113" s="976"/>
      <c r="CJ113" s="976"/>
      <c r="CK113" s="1006"/>
      <c r="CL113" s="1007"/>
      <c r="CM113" s="977" t="s">
        <v>407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66</v>
      </c>
      <c r="DH113" s="1020"/>
      <c r="DI113" s="1020"/>
      <c r="DJ113" s="1020"/>
      <c r="DK113" s="1021"/>
      <c r="DL113" s="1022" t="s">
        <v>66</v>
      </c>
      <c r="DM113" s="1020"/>
      <c r="DN113" s="1020"/>
      <c r="DO113" s="1020"/>
      <c r="DP113" s="1021"/>
      <c r="DQ113" s="1022" t="s">
        <v>66</v>
      </c>
      <c r="DR113" s="1020"/>
      <c r="DS113" s="1020"/>
      <c r="DT113" s="1020"/>
      <c r="DU113" s="1021"/>
      <c r="DV113" s="1023" t="s">
        <v>66</v>
      </c>
      <c r="DW113" s="1024"/>
      <c r="DX113" s="1024"/>
      <c r="DY113" s="1024"/>
      <c r="DZ113" s="1025"/>
    </row>
    <row r="114" spans="1:130" s="102" customFormat="1" ht="26.25" customHeight="1" x14ac:dyDescent="0.15">
      <c r="A114" s="1015"/>
      <c r="B114" s="1016"/>
      <c r="C114" s="1011" t="s">
        <v>408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66</v>
      </c>
      <c r="AB114" s="1020"/>
      <c r="AC114" s="1020"/>
      <c r="AD114" s="1020"/>
      <c r="AE114" s="1021"/>
      <c r="AF114" s="1022" t="s">
        <v>66</v>
      </c>
      <c r="AG114" s="1020"/>
      <c r="AH114" s="1020"/>
      <c r="AI114" s="1020"/>
      <c r="AJ114" s="1021"/>
      <c r="AK114" s="1022" t="s">
        <v>66</v>
      </c>
      <c r="AL114" s="1020"/>
      <c r="AM114" s="1020"/>
      <c r="AN114" s="1020"/>
      <c r="AO114" s="1021"/>
      <c r="AP114" s="1023" t="s">
        <v>66</v>
      </c>
      <c r="AQ114" s="1024"/>
      <c r="AR114" s="1024"/>
      <c r="AS114" s="1024"/>
      <c r="AT114" s="1025"/>
      <c r="AU114" s="961"/>
      <c r="AV114" s="962"/>
      <c r="AW114" s="962"/>
      <c r="AX114" s="962"/>
      <c r="AY114" s="962"/>
      <c r="AZ114" s="1010" t="s">
        <v>409</v>
      </c>
      <c r="BA114" s="1011"/>
      <c r="BB114" s="1011"/>
      <c r="BC114" s="1011"/>
      <c r="BD114" s="1011"/>
      <c r="BE114" s="1011"/>
      <c r="BF114" s="1011"/>
      <c r="BG114" s="1011"/>
      <c r="BH114" s="1011"/>
      <c r="BI114" s="1011"/>
      <c r="BJ114" s="1011"/>
      <c r="BK114" s="1011"/>
      <c r="BL114" s="1011"/>
      <c r="BM114" s="1011"/>
      <c r="BN114" s="1011"/>
      <c r="BO114" s="1011"/>
      <c r="BP114" s="1012"/>
      <c r="BQ114" s="980">
        <v>18262373</v>
      </c>
      <c r="BR114" s="981"/>
      <c r="BS114" s="981"/>
      <c r="BT114" s="981"/>
      <c r="BU114" s="981"/>
      <c r="BV114" s="981">
        <v>17149079</v>
      </c>
      <c r="BW114" s="981"/>
      <c r="BX114" s="981"/>
      <c r="BY114" s="981"/>
      <c r="BZ114" s="981"/>
      <c r="CA114" s="981">
        <v>17349489</v>
      </c>
      <c r="CB114" s="981"/>
      <c r="CC114" s="981"/>
      <c r="CD114" s="981"/>
      <c r="CE114" s="981"/>
      <c r="CF114" s="975">
        <v>32.4</v>
      </c>
      <c r="CG114" s="976"/>
      <c r="CH114" s="976"/>
      <c r="CI114" s="976"/>
      <c r="CJ114" s="976"/>
      <c r="CK114" s="1006"/>
      <c r="CL114" s="1007"/>
      <c r="CM114" s="977" t="s">
        <v>410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v>15135</v>
      </c>
      <c r="DH114" s="1020"/>
      <c r="DI114" s="1020"/>
      <c r="DJ114" s="1020"/>
      <c r="DK114" s="1021"/>
      <c r="DL114" s="1022">
        <v>11469</v>
      </c>
      <c r="DM114" s="1020"/>
      <c r="DN114" s="1020"/>
      <c r="DO114" s="1020"/>
      <c r="DP114" s="1021"/>
      <c r="DQ114" s="1022">
        <v>7726</v>
      </c>
      <c r="DR114" s="1020"/>
      <c r="DS114" s="1020"/>
      <c r="DT114" s="1020"/>
      <c r="DU114" s="1021"/>
      <c r="DV114" s="1023">
        <v>0</v>
      </c>
      <c r="DW114" s="1024"/>
      <c r="DX114" s="1024"/>
      <c r="DY114" s="1024"/>
      <c r="DZ114" s="1025"/>
    </row>
    <row r="115" spans="1:130" s="102" customFormat="1" ht="26.25" customHeight="1" x14ac:dyDescent="0.15">
      <c r="A115" s="1015"/>
      <c r="B115" s="1016"/>
      <c r="C115" s="1011" t="s">
        <v>411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48400</v>
      </c>
      <c r="AB115" s="995"/>
      <c r="AC115" s="995"/>
      <c r="AD115" s="995"/>
      <c r="AE115" s="996"/>
      <c r="AF115" s="997">
        <v>39611</v>
      </c>
      <c r="AG115" s="995"/>
      <c r="AH115" s="995"/>
      <c r="AI115" s="995"/>
      <c r="AJ115" s="996"/>
      <c r="AK115" s="997">
        <v>36773</v>
      </c>
      <c r="AL115" s="995"/>
      <c r="AM115" s="995"/>
      <c r="AN115" s="995"/>
      <c r="AO115" s="996"/>
      <c r="AP115" s="998">
        <v>0.1</v>
      </c>
      <c r="AQ115" s="999"/>
      <c r="AR115" s="999"/>
      <c r="AS115" s="999"/>
      <c r="AT115" s="1000"/>
      <c r="AU115" s="961"/>
      <c r="AV115" s="962"/>
      <c r="AW115" s="962"/>
      <c r="AX115" s="962"/>
      <c r="AY115" s="962"/>
      <c r="AZ115" s="1010" t="s">
        <v>412</v>
      </c>
      <c r="BA115" s="1011"/>
      <c r="BB115" s="1011"/>
      <c r="BC115" s="1011"/>
      <c r="BD115" s="1011"/>
      <c r="BE115" s="1011"/>
      <c r="BF115" s="1011"/>
      <c r="BG115" s="1011"/>
      <c r="BH115" s="1011"/>
      <c r="BI115" s="1011"/>
      <c r="BJ115" s="1011"/>
      <c r="BK115" s="1011"/>
      <c r="BL115" s="1011"/>
      <c r="BM115" s="1011"/>
      <c r="BN115" s="1011"/>
      <c r="BO115" s="1011"/>
      <c r="BP115" s="1012"/>
      <c r="BQ115" s="980" t="s">
        <v>66</v>
      </c>
      <c r="BR115" s="981"/>
      <c r="BS115" s="981"/>
      <c r="BT115" s="981"/>
      <c r="BU115" s="981"/>
      <c r="BV115" s="981">
        <v>111571</v>
      </c>
      <c r="BW115" s="981"/>
      <c r="BX115" s="981"/>
      <c r="BY115" s="981"/>
      <c r="BZ115" s="981"/>
      <c r="CA115" s="981" t="s">
        <v>66</v>
      </c>
      <c r="CB115" s="981"/>
      <c r="CC115" s="981"/>
      <c r="CD115" s="981"/>
      <c r="CE115" s="981"/>
      <c r="CF115" s="975" t="s">
        <v>66</v>
      </c>
      <c r="CG115" s="976"/>
      <c r="CH115" s="976"/>
      <c r="CI115" s="976"/>
      <c r="CJ115" s="976"/>
      <c r="CK115" s="1006"/>
      <c r="CL115" s="1007"/>
      <c r="CM115" s="1010" t="s">
        <v>413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66</v>
      </c>
      <c r="DH115" s="1020"/>
      <c r="DI115" s="1020"/>
      <c r="DJ115" s="1020"/>
      <c r="DK115" s="1021"/>
      <c r="DL115" s="1022" t="s">
        <v>66</v>
      </c>
      <c r="DM115" s="1020"/>
      <c r="DN115" s="1020"/>
      <c r="DO115" s="1020"/>
      <c r="DP115" s="1021"/>
      <c r="DQ115" s="1022" t="s">
        <v>66</v>
      </c>
      <c r="DR115" s="1020"/>
      <c r="DS115" s="1020"/>
      <c r="DT115" s="1020"/>
      <c r="DU115" s="1021"/>
      <c r="DV115" s="1023" t="s">
        <v>66</v>
      </c>
      <c r="DW115" s="1024"/>
      <c r="DX115" s="1024"/>
      <c r="DY115" s="1024"/>
      <c r="DZ115" s="1025"/>
    </row>
    <row r="116" spans="1:130" s="102" customFormat="1" ht="26.25" customHeight="1" x14ac:dyDescent="0.15">
      <c r="A116" s="1017"/>
      <c r="B116" s="1018"/>
      <c r="C116" s="1026" t="s">
        <v>414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66</v>
      </c>
      <c r="AB116" s="1020"/>
      <c r="AC116" s="1020"/>
      <c r="AD116" s="1020"/>
      <c r="AE116" s="1021"/>
      <c r="AF116" s="1022" t="s">
        <v>66</v>
      </c>
      <c r="AG116" s="1020"/>
      <c r="AH116" s="1020"/>
      <c r="AI116" s="1020"/>
      <c r="AJ116" s="1021"/>
      <c r="AK116" s="1022" t="s">
        <v>66</v>
      </c>
      <c r="AL116" s="1020"/>
      <c r="AM116" s="1020"/>
      <c r="AN116" s="1020"/>
      <c r="AO116" s="1021"/>
      <c r="AP116" s="1023" t="s">
        <v>66</v>
      </c>
      <c r="AQ116" s="1024"/>
      <c r="AR116" s="1024"/>
      <c r="AS116" s="1024"/>
      <c r="AT116" s="1025"/>
      <c r="AU116" s="961"/>
      <c r="AV116" s="962"/>
      <c r="AW116" s="962"/>
      <c r="AX116" s="962"/>
      <c r="AY116" s="962"/>
      <c r="AZ116" s="1028" t="s">
        <v>415</v>
      </c>
      <c r="BA116" s="1029"/>
      <c r="BB116" s="1029"/>
      <c r="BC116" s="1029"/>
      <c r="BD116" s="1029"/>
      <c r="BE116" s="1029"/>
      <c r="BF116" s="1029"/>
      <c r="BG116" s="1029"/>
      <c r="BH116" s="1029"/>
      <c r="BI116" s="1029"/>
      <c r="BJ116" s="1029"/>
      <c r="BK116" s="1029"/>
      <c r="BL116" s="1029"/>
      <c r="BM116" s="1029"/>
      <c r="BN116" s="1029"/>
      <c r="BO116" s="1029"/>
      <c r="BP116" s="1030"/>
      <c r="BQ116" s="980" t="s">
        <v>66</v>
      </c>
      <c r="BR116" s="981"/>
      <c r="BS116" s="981"/>
      <c r="BT116" s="981"/>
      <c r="BU116" s="981"/>
      <c r="BV116" s="981" t="s">
        <v>66</v>
      </c>
      <c r="BW116" s="981"/>
      <c r="BX116" s="981"/>
      <c r="BY116" s="981"/>
      <c r="BZ116" s="981"/>
      <c r="CA116" s="981" t="s">
        <v>66</v>
      </c>
      <c r="CB116" s="981"/>
      <c r="CC116" s="981"/>
      <c r="CD116" s="981"/>
      <c r="CE116" s="981"/>
      <c r="CF116" s="975" t="s">
        <v>66</v>
      </c>
      <c r="CG116" s="976"/>
      <c r="CH116" s="976"/>
      <c r="CI116" s="976"/>
      <c r="CJ116" s="976"/>
      <c r="CK116" s="1006"/>
      <c r="CL116" s="1007"/>
      <c r="CM116" s="977" t="s">
        <v>416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66</v>
      </c>
      <c r="DH116" s="1020"/>
      <c r="DI116" s="1020"/>
      <c r="DJ116" s="1020"/>
      <c r="DK116" s="1021"/>
      <c r="DL116" s="1022" t="s">
        <v>66</v>
      </c>
      <c r="DM116" s="1020"/>
      <c r="DN116" s="1020"/>
      <c r="DO116" s="1020"/>
      <c r="DP116" s="1021"/>
      <c r="DQ116" s="1022" t="s">
        <v>66</v>
      </c>
      <c r="DR116" s="1020"/>
      <c r="DS116" s="1020"/>
      <c r="DT116" s="1020"/>
      <c r="DU116" s="1021"/>
      <c r="DV116" s="1023" t="s">
        <v>66</v>
      </c>
      <c r="DW116" s="1024"/>
      <c r="DX116" s="1024"/>
      <c r="DY116" s="1024"/>
      <c r="DZ116" s="1025"/>
    </row>
    <row r="117" spans="1:130" s="102" customFormat="1" ht="26.25" customHeight="1" x14ac:dyDescent="0.15">
      <c r="A117" s="965" t="s">
        <v>121</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417</v>
      </c>
      <c r="Z117" s="947"/>
      <c r="AA117" s="1037">
        <v>20174485</v>
      </c>
      <c r="AB117" s="1038"/>
      <c r="AC117" s="1038"/>
      <c r="AD117" s="1038"/>
      <c r="AE117" s="1039"/>
      <c r="AF117" s="1040">
        <v>19106649</v>
      </c>
      <c r="AG117" s="1038"/>
      <c r="AH117" s="1038"/>
      <c r="AI117" s="1038"/>
      <c r="AJ117" s="1039"/>
      <c r="AK117" s="1040">
        <v>19689299</v>
      </c>
      <c r="AL117" s="1038"/>
      <c r="AM117" s="1038"/>
      <c r="AN117" s="1038"/>
      <c r="AO117" s="1039"/>
      <c r="AP117" s="1041"/>
      <c r="AQ117" s="1042"/>
      <c r="AR117" s="1042"/>
      <c r="AS117" s="1042"/>
      <c r="AT117" s="1043"/>
      <c r="AU117" s="961"/>
      <c r="AV117" s="962"/>
      <c r="AW117" s="962"/>
      <c r="AX117" s="962"/>
      <c r="AY117" s="962"/>
      <c r="AZ117" s="1028" t="s">
        <v>418</v>
      </c>
      <c r="BA117" s="1029"/>
      <c r="BB117" s="1029"/>
      <c r="BC117" s="1029"/>
      <c r="BD117" s="1029"/>
      <c r="BE117" s="1029"/>
      <c r="BF117" s="1029"/>
      <c r="BG117" s="1029"/>
      <c r="BH117" s="1029"/>
      <c r="BI117" s="1029"/>
      <c r="BJ117" s="1029"/>
      <c r="BK117" s="1029"/>
      <c r="BL117" s="1029"/>
      <c r="BM117" s="1029"/>
      <c r="BN117" s="1029"/>
      <c r="BO117" s="1029"/>
      <c r="BP117" s="1030"/>
      <c r="BQ117" s="980" t="s">
        <v>66</v>
      </c>
      <c r="BR117" s="981"/>
      <c r="BS117" s="981"/>
      <c r="BT117" s="981"/>
      <c r="BU117" s="981"/>
      <c r="BV117" s="981" t="s">
        <v>66</v>
      </c>
      <c r="BW117" s="981"/>
      <c r="BX117" s="981"/>
      <c r="BY117" s="981"/>
      <c r="BZ117" s="981"/>
      <c r="CA117" s="981" t="s">
        <v>66</v>
      </c>
      <c r="CB117" s="981"/>
      <c r="CC117" s="981"/>
      <c r="CD117" s="981"/>
      <c r="CE117" s="981"/>
      <c r="CF117" s="975" t="s">
        <v>66</v>
      </c>
      <c r="CG117" s="976"/>
      <c r="CH117" s="976"/>
      <c r="CI117" s="976"/>
      <c r="CJ117" s="976"/>
      <c r="CK117" s="1006"/>
      <c r="CL117" s="1007"/>
      <c r="CM117" s="977" t="s">
        <v>419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66</v>
      </c>
      <c r="DH117" s="1020"/>
      <c r="DI117" s="1020"/>
      <c r="DJ117" s="1020"/>
      <c r="DK117" s="1021"/>
      <c r="DL117" s="1022" t="s">
        <v>66</v>
      </c>
      <c r="DM117" s="1020"/>
      <c r="DN117" s="1020"/>
      <c r="DO117" s="1020"/>
      <c r="DP117" s="1021"/>
      <c r="DQ117" s="1022" t="s">
        <v>66</v>
      </c>
      <c r="DR117" s="1020"/>
      <c r="DS117" s="1020"/>
      <c r="DT117" s="1020"/>
      <c r="DU117" s="1021"/>
      <c r="DV117" s="1023" t="s">
        <v>66</v>
      </c>
      <c r="DW117" s="1024"/>
      <c r="DX117" s="1024"/>
      <c r="DY117" s="1024"/>
      <c r="DZ117" s="1025"/>
    </row>
    <row r="118" spans="1:130" s="102" customFormat="1" ht="26.25" customHeight="1" x14ac:dyDescent="0.15">
      <c r="A118" s="965" t="s">
        <v>392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390</v>
      </c>
      <c r="AB118" s="946"/>
      <c r="AC118" s="946"/>
      <c r="AD118" s="946"/>
      <c r="AE118" s="947"/>
      <c r="AF118" s="945" t="s">
        <v>240</v>
      </c>
      <c r="AG118" s="946"/>
      <c r="AH118" s="946"/>
      <c r="AI118" s="946"/>
      <c r="AJ118" s="947"/>
      <c r="AK118" s="945" t="s">
        <v>239</v>
      </c>
      <c r="AL118" s="946"/>
      <c r="AM118" s="946"/>
      <c r="AN118" s="946"/>
      <c r="AO118" s="947"/>
      <c r="AP118" s="1032" t="s">
        <v>391</v>
      </c>
      <c r="AQ118" s="1033"/>
      <c r="AR118" s="1033"/>
      <c r="AS118" s="1033"/>
      <c r="AT118" s="1034"/>
      <c r="AU118" s="961"/>
      <c r="AV118" s="962"/>
      <c r="AW118" s="962"/>
      <c r="AX118" s="962"/>
      <c r="AY118" s="962"/>
      <c r="AZ118" s="1035" t="s">
        <v>420</v>
      </c>
      <c r="BA118" s="1026"/>
      <c r="BB118" s="1026"/>
      <c r="BC118" s="1026"/>
      <c r="BD118" s="1026"/>
      <c r="BE118" s="1026"/>
      <c r="BF118" s="1026"/>
      <c r="BG118" s="1026"/>
      <c r="BH118" s="1026"/>
      <c r="BI118" s="1026"/>
      <c r="BJ118" s="1026"/>
      <c r="BK118" s="1026"/>
      <c r="BL118" s="1026"/>
      <c r="BM118" s="1026"/>
      <c r="BN118" s="1026"/>
      <c r="BO118" s="1026"/>
      <c r="BP118" s="1027"/>
      <c r="BQ118" s="1058" t="s">
        <v>66</v>
      </c>
      <c r="BR118" s="1059"/>
      <c r="BS118" s="1059"/>
      <c r="BT118" s="1059"/>
      <c r="BU118" s="1059"/>
      <c r="BV118" s="1059" t="s">
        <v>66</v>
      </c>
      <c r="BW118" s="1059"/>
      <c r="BX118" s="1059"/>
      <c r="BY118" s="1059"/>
      <c r="BZ118" s="1059"/>
      <c r="CA118" s="1059" t="s">
        <v>66</v>
      </c>
      <c r="CB118" s="1059"/>
      <c r="CC118" s="1059"/>
      <c r="CD118" s="1059"/>
      <c r="CE118" s="1059"/>
      <c r="CF118" s="975" t="s">
        <v>66</v>
      </c>
      <c r="CG118" s="976"/>
      <c r="CH118" s="976"/>
      <c r="CI118" s="976"/>
      <c r="CJ118" s="976"/>
      <c r="CK118" s="1006"/>
      <c r="CL118" s="1007"/>
      <c r="CM118" s="977" t="s">
        <v>421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66</v>
      </c>
      <c r="DH118" s="1020"/>
      <c r="DI118" s="1020"/>
      <c r="DJ118" s="1020"/>
      <c r="DK118" s="1021"/>
      <c r="DL118" s="1022" t="s">
        <v>66</v>
      </c>
      <c r="DM118" s="1020"/>
      <c r="DN118" s="1020"/>
      <c r="DO118" s="1020"/>
      <c r="DP118" s="1021"/>
      <c r="DQ118" s="1022" t="s">
        <v>66</v>
      </c>
      <c r="DR118" s="1020"/>
      <c r="DS118" s="1020"/>
      <c r="DT118" s="1020"/>
      <c r="DU118" s="1021"/>
      <c r="DV118" s="1023" t="s">
        <v>66</v>
      </c>
      <c r="DW118" s="1024"/>
      <c r="DX118" s="1024"/>
      <c r="DY118" s="1024"/>
      <c r="DZ118" s="1025"/>
    </row>
    <row r="119" spans="1:130" s="102" customFormat="1" ht="26.25" customHeight="1" x14ac:dyDescent="0.15">
      <c r="A119" s="1120" t="s">
        <v>396</v>
      </c>
      <c r="B119" s="1005"/>
      <c r="C119" s="984" t="s">
        <v>397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66</v>
      </c>
      <c r="AB119" s="953"/>
      <c r="AC119" s="953"/>
      <c r="AD119" s="953"/>
      <c r="AE119" s="954"/>
      <c r="AF119" s="955" t="s">
        <v>66</v>
      </c>
      <c r="AG119" s="953"/>
      <c r="AH119" s="953"/>
      <c r="AI119" s="953"/>
      <c r="AJ119" s="954"/>
      <c r="AK119" s="955" t="s">
        <v>66</v>
      </c>
      <c r="AL119" s="953"/>
      <c r="AM119" s="953"/>
      <c r="AN119" s="953"/>
      <c r="AO119" s="954"/>
      <c r="AP119" s="956" t="s">
        <v>66</v>
      </c>
      <c r="AQ119" s="957"/>
      <c r="AR119" s="957"/>
      <c r="AS119" s="957"/>
      <c r="AT119" s="958"/>
      <c r="AU119" s="963"/>
      <c r="AV119" s="964"/>
      <c r="AW119" s="964"/>
      <c r="AX119" s="964"/>
      <c r="AY119" s="964"/>
      <c r="AZ119" s="133" t="s">
        <v>121</v>
      </c>
      <c r="BA119" s="133"/>
      <c r="BB119" s="133"/>
      <c r="BC119" s="133"/>
      <c r="BD119" s="133"/>
      <c r="BE119" s="133"/>
      <c r="BF119" s="133"/>
      <c r="BG119" s="133"/>
      <c r="BH119" s="133"/>
      <c r="BI119" s="133"/>
      <c r="BJ119" s="133"/>
      <c r="BK119" s="133"/>
      <c r="BL119" s="133"/>
      <c r="BM119" s="133"/>
      <c r="BN119" s="133"/>
      <c r="BO119" s="1036" t="s">
        <v>422</v>
      </c>
      <c r="BP119" s="1067"/>
      <c r="BQ119" s="1058">
        <v>215855178</v>
      </c>
      <c r="BR119" s="1059"/>
      <c r="BS119" s="1059"/>
      <c r="BT119" s="1059"/>
      <c r="BU119" s="1059"/>
      <c r="BV119" s="1059">
        <v>209827952</v>
      </c>
      <c r="BW119" s="1059"/>
      <c r="BX119" s="1059"/>
      <c r="BY119" s="1059"/>
      <c r="BZ119" s="1059"/>
      <c r="CA119" s="1059">
        <v>203211711</v>
      </c>
      <c r="CB119" s="1059"/>
      <c r="CC119" s="1059"/>
      <c r="CD119" s="1059"/>
      <c r="CE119" s="1059"/>
      <c r="CF119" s="1060"/>
      <c r="CG119" s="1061"/>
      <c r="CH119" s="1061"/>
      <c r="CI119" s="1061"/>
      <c r="CJ119" s="1062"/>
      <c r="CK119" s="1008"/>
      <c r="CL119" s="1009"/>
      <c r="CM119" s="1063" t="s">
        <v>423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10588</v>
      </c>
      <c r="DH119" s="1045"/>
      <c r="DI119" s="1045"/>
      <c r="DJ119" s="1045"/>
      <c r="DK119" s="1046"/>
      <c r="DL119" s="1044">
        <v>5878</v>
      </c>
      <c r="DM119" s="1045"/>
      <c r="DN119" s="1045"/>
      <c r="DO119" s="1045"/>
      <c r="DP119" s="1046"/>
      <c r="DQ119" s="1044">
        <v>2154</v>
      </c>
      <c r="DR119" s="1045"/>
      <c r="DS119" s="1045"/>
      <c r="DT119" s="1045"/>
      <c r="DU119" s="1046"/>
      <c r="DV119" s="1047">
        <v>0</v>
      </c>
      <c r="DW119" s="1048"/>
      <c r="DX119" s="1048"/>
      <c r="DY119" s="1048"/>
      <c r="DZ119" s="1049"/>
    </row>
    <row r="120" spans="1:130" s="102" customFormat="1" ht="26.25" customHeight="1" x14ac:dyDescent="0.15">
      <c r="A120" s="1121"/>
      <c r="B120" s="1007"/>
      <c r="C120" s="977" t="s">
        <v>400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66</v>
      </c>
      <c r="AB120" s="1020"/>
      <c r="AC120" s="1020"/>
      <c r="AD120" s="1020"/>
      <c r="AE120" s="1021"/>
      <c r="AF120" s="1022" t="s">
        <v>66</v>
      </c>
      <c r="AG120" s="1020"/>
      <c r="AH120" s="1020"/>
      <c r="AI120" s="1020"/>
      <c r="AJ120" s="1021"/>
      <c r="AK120" s="1022" t="s">
        <v>66</v>
      </c>
      <c r="AL120" s="1020"/>
      <c r="AM120" s="1020"/>
      <c r="AN120" s="1020"/>
      <c r="AO120" s="1021"/>
      <c r="AP120" s="1023" t="s">
        <v>66</v>
      </c>
      <c r="AQ120" s="1024"/>
      <c r="AR120" s="1024"/>
      <c r="AS120" s="1024"/>
      <c r="AT120" s="1025"/>
      <c r="AU120" s="1050" t="s">
        <v>424</v>
      </c>
      <c r="AV120" s="1051"/>
      <c r="AW120" s="1051"/>
      <c r="AX120" s="1051"/>
      <c r="AY120" s="1052"/>
      <c r="AZ120" s="1001" t="s">
        <v>425</v>
      </c>
      <c r="BA120" s="950"/>
      <c r="BB120" s="950"/>
      <c r="BC120" s="950"/>
      <c r="BD120" s="950"/>
      <c r="BE120" s="950"/>
      <c r="BF120" s="950"/>
      <c r="BG120" s="950"/>
      <c r="BH120" s="950"/>
      <c r="BI120" s="950"/>
      <c r="BJ120" s="950"/>
      <c r="BK120" s="950"/>
      <c r="BL120" s="950"/>
      <c r="BM120" s="950"/>
      <c r="BN120" s="950"/>
      <c r="BO120" s="950"/>
      <c r="BP120" s="951"/>
      <c r="BQ120" s="987">
        <v>13114252</v>
      </c>
      <c r="BR120" s="988"/>
      <c r="BS120" s="988"/>
      <c r="BT120" s="988"/>
      <c r="BU120" s="988"/>
      <c r="BV120" s="988">
        <v>15797447</v>
      </c>
      <c r="BW120" s="988"/>
      <c r="BX120" s="988"/>
      <c r="BY120" s="988"/>
      <c r="BZ120" s="988"/>
      <c r="CA120" s="988">
        <v>16749659</v>
      </c>
      <c r="CB120" s="988"/>
      <c r="CC120" s="988"/>
      <c r="CD120" s="988"/>
      <c r="CE120" s="988"/>
      <c r="CF120" s="1002">
        <v>31.3</v>
      </c>
      <c r="CG120" s="1003"/>
      <c r="CH120" s="1003"/>
      <c r="CI120" s="1003"/>
      <c r="CJ120" s="1003"/>
      <c r="CK120" s="1068" t="s">
        <v>426</v>
      </c>
      <c r="CL120" s="1069"/>
      <c r="CM120" s="1069"/>
      <c r="CN120" s="1069"/>
      <c r="CO120" s="1070"/>
      <c r="CP120" s="1076" t="s">
        <v>362</v>
      </c>
      <c r="CQ120" s="1077"/>
      <c r="CR120" s="1077"/>
      <c r="CS120" s="1077"/>
      <c r="CT120" s="1077"/>
      <c r="CU120" s="1077"/>
      <c r="CV120" s="1077"/>
      <c r="CW120" s="1077"/>
      <c r="CX120" s="1077"/>
      <c r="CY120" s="1077"/>
      <c r="CZ120" s="1077"/>
      <c r="DA120" s="1077"/>
      <c r="DB120" s="1077"/>
      <c r="DC120" s="1077"/>
      <c r="DD120" s="1077"/>
      <c r="DE120" s="1077"/>
      <c r="DF120" s="1078"/>
      <c r="DG120" s="987">
        <v>28270381</v>
      </c>
      <c r="DH120" s="988"/>
      <c r="DI120" s="988"/>
      <c r="DJ120" s="988"/>
      <c r="DK120" s="988"/>
      <c r="DL120" s="988">
        <v>27559968</v>
      </c>
      <c r="DM120" s="988"/>
      <c r="DN120" s="988"/>
      <c r="DO120" s="988"/>
      <c r="DP120" s="988"/>
      <c r="DQ120" s="988">
        <v>26590745</v>
      </c>
      <c r="DR120" s="988"/>
      <c r="DS120" s="988"/>
      <c r="DT120" s="988"/>
      <c r="DU120" s="988"/>
      <c r="DV120" s="989">
        <v>49.7</v>
      </c>
      <c r="DW120" s="989"/>
      <c r="DX120" s="989"/>
      <c r="DY120" s="989"/>
      <c r="DZ120" s="990"/>
    </row>
    <row r="121" spans="1:130" s="102" customFormat="1" ht="26.25" customHeight="1" x14ac:dyDescent="0.15">
      <c r="A121" s="1121"/>
      <c r="B121" s="1007"/>
      <c r="C121" s="1028" t="s">
        <v>427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v>232</v>
      </c>
      <c r="AB121" s="1020"/>
      <c r="AC121" s="1020"/>
      <c r="AD121" s="1020"/>
      <c r="AE121" s="1021"/>
      <c r="AF121" s="1022">
        <v>122</v>
      </c>
      <c r="AG121" s="1020"/>
      <c r="AH121" s="1020"/>
      <c r="AI121" s="1020"/>
      <c r="AJ121" s="1021"/>
      <c r="AK121" s="1022" t="s">
        <v>66</v>
      </c>
      <c r="AL121" s="1020"/>
      <c r="AM121" s="1020"/>
      <c r="AN121" s="1020"/>
      <c r="AO121" s="1021"/>
      <c r="AP121" s="1023" t="s">
        <v>66</v>
      </c>
      <c r="AQ121" s="1024"/>
      <c r="AR121" s="1024"/>
      <c r="AS121" s="1024"/>
      <c r="AT121" s="1025"/>
      <c r="AU121" s="1053"/>
      <c r="AV121" s="1054"/>
      <c r="AW121" s="1054"/>
      <c r="AX121" s="1054"/>
      <c r="AY121" s="1055"/>
      <c r="AZ121" s="1010" t="s">
        <v>428</v>
      </c>
      <c r="BA121" s="1011"/>
      <c r="BB121" s="1011"/>
      <c r="BC121" s="1011"/>
      <c r="BD121" s="1011"/>
      <c r="BE121" s="1011"/>
      <c r="BF121" s="1011"/>
      <c r="BG121" s="1011"/>
      <c r="BH121" s="1011"/>
      <c r="BI121" s="1011"/>
      <c r="BJ121" s="1011"/>
      <c r="BK121" s="1011"/>
      <c r="BL121" s="1011"/>
      <c r="BM121" s="1011"/>
      <c r="BN121" s="1011"/>
      <c r="BO121" s="1011"/>
      <c r="BP121" s="1012"/>
      <c r="BQ121" s="980">
        <v>18008383</v>
      </c>
      <c r="BR121" s="981"/>
      <c r="BS121" s="981"/>
      <c r="BT121" s="981"/>
      <c r="BU121" s="981"/>
      <c r="BV121" s="981">
        <v>18366483</v>
      </c>
      <c r="BW121" s="981"/>
      <c r="BX121" s="981"/>
      <c r="BY121" s="981"/>
      <c r="BZ121" s="981"/>
      <c r="CA121" s="981">
        <v>18525314</v>
      </c>
      <c r="CB121" s="981"/>
      <c r="CC121" s="981"/>
      <c r="CD121" s="981"/>
      <c r="CE121" s="981"/>
      <c r="CF121" s="975">
        <v>34.6</v>
      </c>
      <c r="CG121" s="976"/>
      <c r="CH121" s="976"/>
      <c r="CI121" s="976"/>
      <c r="CJ121" s="976"/>
      <c r="CK121" s="1071"/>
      <c r="CL121" s="1072"/>
      <c r="CM121" s="1072"/>
      <c r="CN121" s="1072"/>
      <c r="CO121" s="1073"/>
      <c r="CP121" s="1081" t="s">
        <v>370</v>
      </c>
      <c r="CQ121" s="1082"/>
      <c r="CR121" s="1082"/>
      <c r="CS121" s="1082"/>
      <c r="CT121" s="1082"/>
      <c r="CU121" s="1082"/>
      <c r="CV121" s="1082"/>
      <c r="CW121" s="1082"/>
      <c r="CX121" s="1082"/>
      <c r="CY121" s="1082"/>
      <c r="CZ121" s="1082"/>
      <c r="DA121" s="1082"/>
      <c r="DB121" s="1082"/>
      <c r="DC121" s="1082"/>
      <c r="DD121" s="1082"/>
      <c r="DE121" s="1082"/>
      <c r="DF121" s="1083"/>
      <c r="DG121" s="980">
        <v>1795622</v>
      </c>
      <c r="DH121" s="981"/>
      <c r="DI121" s="981"/>
      <c r="DJ121" s="981"/>
      <c r="DK121" s="981"/>
      <c r="DL121" s="981">
        <v>1712031</v>
      </c>
      <c r="DM121" s="981"/>
      <c r="DN121" s="981"/>
      <c r="DO121" s="981"/>
      <c r="DP121" s="981"/>
      <c r="DQ121" s="981">
        <v>1542844</v>
      </c>
      <c r="DR121" s="981"/>
      <c r="DS121" s="981"/>
      <c r="DT121" s="981"/>
      <c r="DU121" s="981"/>
      <c r="DV121" s="982">
        <v>2.9</v>
      </c>
      <c r="DW121" s="982"/>
      <c r="DX121" s="982"/>
      <c r="DY121" s="982"/>
      <c r="DZ121" s="983"/>
    </row>
    <row r="122" spans="1:130" s="102" customFormat="1" ht="26.25" customHeight="1" x14ac:dyDescent="0.15">
      <c r="A122" s="1121"/>
      <c r="B122" s="1007"/>
      <c r="C122" s="977" t="s">
        <v>410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v>2386</v>
      </c>
      <c r="AB122" s="1020"/>
      <c r="AC122" s="1020"/>
      <c r="AD122" s="1020"/>
      <c r="AE122" s="1021"/>
      <c r="AF122" s="1022">
        <v>2852</v>
      </c>
      <c r="AG122" s="1020"/>
      <c r="AH122" s="1020"/>
      <c r="AI122" s="1020"/>
      <c r="AJ122" s="1021"/>
      <c r="AK122" s="1022">
        <v>3227</v>
      </c>
      <c r="AL122" s="1020"/>
      <c r="AM122" s="1020"/>
      <c r="AN122" s="1020"/>
      <c r="AO122" s="1021"/>
      <c r="AP122" s="1023">
        <v>0</v>
      </c>
      <c r="AQ122" s="1024"/>
      <c r="AR122" s="1024"/>
      <c r="AS122" s="1024"/>
      <c r="AT122" s="1025"/>
      <c r="AU122" s="1053"/>
      <c r="AV122" s="1054"/>
      <c r="AW122" s="1054"/>
      <c r="AX122" s="1054"/>
      <c r="AY122" s="1055"/>
      <c r="AZ122" s="1035" t="s">
        <v>429</v>
      </c>
      <c r="BA122" s="1026"/>
      <c r="BB122" s="1026"/>
      <c r="BC122" s="1026"/>
      <c r="BD122" s="1026"/>
      <c r="BE122" s="1026"/>
      <c r="BF122" s="1026"/>
      <c r="BG122" s="1026"/>
      <c r="BH122" s="1026"/>
      <c r="BI122" s="1026"/>
      <c r="BJ122" s="1026"/>
      <c r="BK122" s="1026"/>
      <c r="BL122" s="1026"/>
      <c r="BM122" s="1026"/>
      <c r="BN122" s="1026"/>
      <c r="BO122" s="1026"/>
      <c r="BP122" s="1027"/>
      <c r="BQ122" s="1058">
        <v>130274121</v>
      </c>
      <c r="BR122" s="1059"/>
      <c r="BS122" s="1059"/>
      <c r="BT122" s="1059"/>
      <c r="BU122" s="1059"/>
      <c r="BV122" s="1059">
        <v>127726286</v>
      </c>
      <c r="BW122" s="1059"/>
      <c r="BX122" s="1059"/>
      <c r="BY122" s="1059"/>
      <c r="BZ122" s="1059"/>
      <c r="CA122" s="1059">
        <v>123928383</v>
      </c>
      <c r="CB122" s="1059"/>
      <c r="CC122" s="1059"/>
      <c r="CD122" s="1059"/>
      <c r="CE122" s="1059"/>
      <c r="CF122" s="1079">
        <v>231.7</v>
      </c>
      <c r="CG122" s="1080"/>
      <c r="CH122" s="1080"/>
      <c r="CI122" s="1080"/>
      <c r="CJ122" s="1080"/>
      <c r="CK122" s="1071"/>
      <c r="CL122" s="1072"/>
      <c r="CM122" s="1072"/>
      <c r="CN122" s="1072"/>
      <c r="CO122" s="1073"/>
      <c r="CP122" s="1081" t="s">
        <v>367</v>
      </c>
      <c r="CQ122" s="1082"/>
      <c r="CR122" s="1082"/>
      <c r="CS122" s="1082"/>
      <c r="CT122" s="1082"/>
      <c r="CU122" s="1082"/>
      <c r="CV122" s="1082"/>
      <c r="CW122" s="1082"/>
      <c r="CX122" s="1082"/>
      <c r="CY122" s="1082"/>
      <c r="CZ122" s="1082"/>
      <c r="DA122" s="1082"/>
      <c r="DB122" s="1082"/>
      <c r="DC122" s="1082"/>
      <c r="DD122" s="1082"/>
      <c r="DE122" s="1082"/>
      <c r="DF122" s="1083"/>
      <c r="DG122" s="980">
        <v>1460719</v>
      </c>
      <c r="DH122" s="981"/>
      <c r="DI122" s="981"/>
      <c r="DJ122" s="981"/>
      <c r="DK122" s="981"/>
      <c r="DL122" s="981">
        <v>1273699</v>
      </c>
      <c r="DM122" s="981"/>
      <c r="DN122" s="981"/>
      <c r="DO122" s="981"/>
      <c r="DP122" s="981"/>
      <c r="DQ122" s="981">
        <v>1063992</v>
      </c>
      <c r="DR122" s="981"/>
      <c r="DS122" s="981"/>
      <c r="DT122" s="981"/>
      <c r="DU122" s="981"/>
      <c r="DV122" s="982">
        <v>2</v>
      </c>
      <c r="DW122" s="982"/>
      <c r="DX122" s="982"/>
      <c r="DY122" s="982"/>
      <c r="DZ122" s="983"/>
    </row>
    <row r="123" spans="1:130" s="102" customFormat="1" ht="26.25" customHeight="1" x14ac:dyDescent="0.15">
      <c r="A123" s="1121"/>
      <c r="B123" s="1007"/>
      <c r="C123" s="977" t="s">
        <v>416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66</v>
      </c>
      <c r="AB123" s="1020"/>
      <c r="AC123" s="1020"/>
      <c r="AD123" s="1020"/>
      <c r="AE123" s="1021"/>
      <c r="AF123" s="1022" t="s">
        <v>66</v>
      </c>
      <c r="AG123" s="1020"/>
      <c r="AH123" s="1020"/>
      <c r="AI123" s="1020"/>
      <c r="AJ123" s="1021"/>
      <c r="AK123" s="1022" t="s">
        <v>66</v>
      </c>
      <c r="AL123" s="1020"/>
      <c r="AM123" s="1020"/>
      <c r="AN123" s="1020"/>
      <c r="AO123" s="1021"/>
      <c r="AP123" s="1023" t="s">
        <v>66</v>
      </c>
      <c r="AQ123" s="1024"/>
      <c r="AR123" s="1024"/>
      <c r="AS123" s="1024"/>
      <c r="AT123" s="1025"/>
      <c r="AU123" s="1056"/>
      <c r="AV123" s="1057"/>
      <c r="AW123" s="1057"/>
      <c r="AX123" s="1057"/>
      <c r="AY123" s="1057"/>
      <c r="AZ123" s="133" t="s">
        <v>121</v>
      </c>
      <c r="BA123" s="133"/>
      <c r="BB123" s="133"/>
      <c r="BC123" s="133"/>
      <c r="BD123" s="133"/>
      <c r="BE123" s="133"/>
      <c r="BF123" s="133"/>
      <c r="BG123" s="133"/>
      <c r="BH123" s="133"/>
      <c r="BI123" s="133"/>
      <c r="BJ123" s="133"/>
      <c r="BK123" s="133"/>
      <c r="BL123" s="133"/>
      <c r="BM123" s="133"/>
      <c r="BN123" s="133"/>
      <c r="BO123" s="1036" t="s">
        <v>430</v>
      </c>
      <c r="BP123" s="1067"/>
      <c r="BQ123" s="1127">
        <v>161396756</v>
      </c>
      <c r="BR123" s="1093"/>
      <c r="BS123" s="1093"/>
      <c r="BT123" s="1093"/>
      <c r="BU123" s="1093"/>
      <c r="BV123" s="1093">
        <v>161890216</v>
      </c>
      <c r="BW123" s="1093"/>
      <c r="BX123" s="1093"/>
      <c r="BY123" s="1093"/>
      <c r="BZ123" s="1093"/>
      <c r="CA123" s="1093">
        <v>159203356</v>
      </c>
      <c r="CB123" s="1093"/>
      <c r="CC123" s="1093"/>
      <c r="CD123" s="1093"/>
      <c r="CE123" s="1093"/>
      <c r="CF123" s="1060"/>
      <c r="CG123" s="1061"/>
      <c r="CH123" s="1061"/>
      <c r="CI123" s="1061"/>
      <c r="CJ123" s="1062"/>
      <c r="CK123" s="1071"/>
      <c r="CL123" s="1072"/>
      <c r="CM123" s="1072"/>
      <c r="CN123" s="1072"/>
      <c r="CO123" s="1073"/>
      <c r="CP123" s="1081" t="s">
        <v>359</v>
      </c>
      <c r="CQ123" s="1082"/>
      <c r="CR123" s="1082"/>
      <c r="CS123" s="1082"/>
      <c r="CT123" s="1082"/>
      <c r="CU123" s="1082"/>
      <c r="CV123" s="1082"/>
      <c r="CW123" s="1082"/>
      <c r="CX123" s="1082"/>
      <c r="CY123" s="1082"/>
      <c r="CZ123" s="1082"/>
      <c r="DA123" s="1082"/>
      <c r="DB123" s="1082"/>
      <c r="DC123" s="1082"/>
      <c r="DD123" s="1082"/>
      <c r="DE123" s="1082"/>
      <c r="DF123" s="1083"/>
      <c r="DG123" s="1019">
        <v>1232263</v>
      </c>
      <c r="DH123" s="1020"/>
      <c r="DI123" s="1020"/>
      <c r="DJ123" s="1020"/>
      <c r="DK123" s="1021"/>
      <c r="DL123" s="1022">
        <v>963860</v>
      </c>
      <c r="DM123" s="1020"/>
      <c r="DN123" s="1020"/>
      <c r="DO123" s="1020"/>
      <c r="DP123" s="1021"/>
      <c r="DQ123" s="1022">
        <v>744985</v>
      </c>
      <c r="DR123" s="1020"/>
      <c r="DS123" s="1020"/>
      <c r="DT123" s="1020"/>
      <c r="DU123" s="1021"/>
      <c r="DV123" s="1023">
        <v>1.4</v>
      </c>
      <c r="DW123" s="1024"/>
      <c r="DX123" s="1024"/>
      <c r="DY123" s="1024"/>
      <c r="DZ123" s="1025"/>
    </row>
    <row r="124" spans="1:130" s="102" customFormat="1" ht="26.25" customHeight="1" thickBot="1" x14ac:dyDescent="0.2">
      <c r="A124" s="1121"/>
      <c r="B124" s="1007"/>
      <c r="C124" s="977" t="s">
        <v>419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66</v>
      </c>
      <c r="AB124" s="1020"/>
      <c r="AC124" s="1020"/>
      <c r="AD124" s="1020"/>
      <c r="AE124" s="1021"/>
      <c r="AF124" s="1022" t="s">
        <v>66</v>
      </c>
      <c r="AG124" s="1020"/>
      <c r="AH124" s="1020"/>
      <c r="AI124" s="1020"/>
      <c r="AJ124" s="1021"/>
      <c r="AK124" s="1022" t="s">
        <v>66</v>
      </c>
      <c r="AL124" s="1020"/>
      <c r="AM124" s="1020"/>
      <c r="AN124" s="1020"/>
      <c r="AO124" s="1021"/>
      <c r="AP124" s="1023" t="s">
        <v>66</v>
      </c>
      <c r="AQ124" s="1024"/>
      <c r="AR124" s="1024"/>
      <c r="AS124" s="1024"/>
      <c r="AT124" s="1025"/>
      <c r="AU124" s="1123" t="s">
        <v>431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101.1</v>
      </c>
      <c r="BR124" s="1089"/>
      <c r="BS124" s="1089"/>
      <c r="BT124" s="1089"/>
      <c r="BU124" s="1089"/>
      <c r="BV124" s="1089">
        <v>89.4</v>
      </c>
      <c r="BW124" s="1089"/>
      <c r="BX124" s="1089"/>
      <c r="BY124" s="1089"/>
      <c r="BZ124" s="1089"/>
      <c r="CA124" s="1089">
        <v>82.2</v>
      </c>
      <c r="CB124" s="1089"/>
      <c r="CC124" s="1089"/>
      <c r="CD124" s="1089"/>
      <c r="CE124" s="1089"/>
      <c r="CF124" s="1090"/>
      <c r="CG124" s="1091"/>
      <c r="CH124" s="1091"/>
      <c r="CI124" s="1091"/>
      <c r="CJ124" s="1092"/>
      <c r="CK124" s="1074"/>
      <c r="CL124" s="1074"/>
      <c r="CM124" s="1074"/>
      <c r="CN124" s="1074"/>
      <c r="CO124" s="1075"/>
      <c r="CP124" s="1081" t="s">
        <v>432</v>
      </c>
      <c r="CQ124" s="1082"/>
      <c r="CR124" s="1082"/>
      <c r="CS124" s="1082"/>
      <c r="CT124" s="1082"/>
      <c r="CU124" s="1082"/>
      <c r="CV124" s="1082"/>
      <c r="CW124" s="1082"/>
      <c r="CX124" s="1082"/>
      <c r="CY124" s="1082"/>
      <c r="CZ124" s="1082"/>
      <c r="DA124" s="1082"/>
      <c r="DB124" s="1082"/>
      <c r="DC124" s="1082"/>
      <c r="DD124" s="1082"/>
      <c r="DE124" s="1082"/>
      <c r="DF124" s="1083"/>
      <c r="DG124" s="1066">
        <v>1021013</v>
      </c>
      <c r="DH124" s="1045"/>
      <c r="DI124" s="1045"/>
      <c r="DJ124" s="1045"/>
      <c r="DK124" s="1046"/>
      <c r="DL124" s="1044">
        <v>1809545</v>
      </c>
      <c r="DM124" s="1045"/>
      <c r="DN124" s="1045"/>
      <c r="DO124" s="1045"/>
      <c r="DP124" s="1046"/>
      <c r="DQ124" s="1044">
        <v>562464</v>
      </c>
      <c r="DR124" s="1045"/>
      <c r="DS124" s="1045"/>
      <c r="DT124" s="1045"/>
      <c r="DU124" s="1046"/>
      <c r="DV124" s="1047">
        <v>1.1000000000000001</v>
      </c>
      <c r="DW124" s="1048"/>
      <c r="DX124" s="1048"/>
      <c r="DY124" s="1048"/>
      <c r="DZ124" s="1049"/>
    </row>
    <row r="125" spans="1:130" s="102" customFormat="1" ht="26.25" customHeight="1" x14ac:dyDescent="0.15">
      <c r="A125" s="1121"/>
      <c r="B125" s="1007"/>
      <c r="C125" s="977" t="s">
        <v>421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66</v>
      </c>
      <c r="AB125" s="1020"/>
      <c r="AC125" s="1020"/>
      <c r="AD125" s="1020"/>
      <c r="AE125" s="1021"/>
      <c r="AF125" s="1022" t="s">
        <v>66</v>
      </c>
      <c r="AG125" s="1020"/>
      <c r="AH125" s="1020"/>
      <c r="AI125" s="1020"/>
      <c r="AJ125" s="1021"/>
      <c r="AK125" s="1022" t="s">
        <v>66</v>
      </c>
      <c r="AL125" s="1020"/>
      <c r="AM125" s="1020"/>
      <c r="AN125" s="1020"/>
      <c r="AO125" s="1021"/>
      <c r="AP125" s="1023" t="s">
        <v>66</v>
      </c>
      <c r="AQ125" s="1024"/>
      <c r="AR125" s="1024"/>
      <c r="AS125" s="1024"/>
      <c r="AT125" s="102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84" t="s">
        <v>433</v>
      </c>
      <c r="CL125" s="1069"/>
      <c r="CM125" s="1069"/>
      <c r="CN125" s="1069"/>
      <c r="CO125" s="1070"/>
      <c r="CP125" s="1001" t="s">
        <v>434</v>
      </c>
      <c r="CQ125" s="950"/>
      <c r="CR125" s="950"/>
      <c r="CS125" s="950"/>
      <c r="CT125" s="950"/>
      <c r="CU125" s="950"/>
      <c r="CV125" s="950"/>
      <c r="CW125" s="950"/>
      <c r="CX125" s="950"/>
      <c r="CY125" s="950"/>
      <c r="CZ125" s="950"/>
      <c r="DA125" s="950"/>
      <c r="DB125" s="950"/>
      <c r="DC125" s="950"/>
      <c r="DD125" s="950"/>
      <c r="DE125" s="950"/>
      <c r="DF125" s="951"/>
      <c r="DG125" s="987" t="s">
        <v>66</v>
      </c>
      <c r="DH125" s="988"/>
      <c r="DI125" s="988"/>
      <c r="DJ125" s="988"/>
      <c r="DK125" s="988"/>
      <c r="DL125" s="988" t="s">
        <v>66</v>
      </c>
      <c r="DM125" s="988"/>
      <c r="DN125" s="988"/>
      <c r="DO125" s="988"/>
      <c r="DP125" s="988"/>
      <c r="DQ125" s="988" t="s">
        <v>66</v>
      </c>
      <c r="DR125" s="988"/>
      <c r="DS125" s="988"/>
      <c r="DT125" s="988"/>
      <c r="DU125" s="988"/>
      <c r="DV125" s="989" t="s">
        <v>66</v>
      </c>
      <c r="DW125" s="989"/>
      <c r="DX125" s="989"/>
      <c r="DY125" s="989"/>
      <c r="DZ125" s="990"/>
    </row>
    <row r="126" spans="1:130" s="102" customFormat="1" ht="26.25" customHeight="1" thickBot="1" x14ac:dyDescent="0.2">
      <c r="A126" s="1121"/>
      <c r="B126" s="1007"/>
      <c r="C126" s="977" t="s">
        <v>423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40629</v>
      </c>
      <c r="AB126" s="1020"/>
      <c r="AC126" s="1020"/>
      <c r="AD126" s="1020"/>
      <c r="AE126" s="1021"/>
      <c r="AF126" s="1022">
        <v>32981</v>
      </c>
      <c r="AG126" s="1020"/>
      <c r="AH126" s="1020"/>
      <c r="AI126" s="1020"/>
      <c r="AJ126" s="1021"/>
      <c r="AK126" s="1022">
        <v>30428</v>
      </c>
      <c r="AL126" s="1020"/>
      <c r="AM126" s="1020"/>
      <c r="AN126" s="1020"/>
      <c r="AO126" s="1021"/>
      <c r="AP126" s="1023">
        <v>0.1</v>
      </c>
      <c r="AQ126" s="1024"/>
      <c r="AR126" s="1024"/>
      <c r="AS126" s="1024"/>
      <c r="AT126" s="102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85"/>
      <c r="CL126" s="1072"/>
      <c r="CM126" s="1072"/>
      <c r="CN126" s="1072"/>
      <c r="CO126" s="1073"/>
      <c r="CP126" s="1010" t="s">
        <v>435</v>
      </c>
      <c r="CQ126" s="1011"/>
      <c r="CR126" s="1011"/>
      <c r="CS126" s="1011"/>
      <c r="CT126" s="1011"/>
      <c r="CU126" s="1011"/>
      <c r="CV126" s="1011"/>
      <c r="CW126" s="1011"/>
      <c r="CX126" s="1011"/>
      <c r="CY126" s="1011"/>
      <c r="CZ126" s="1011"/>
      <c r="DA126" s="1011"/>
      <c r="DB126" s="1011"/>
      <c r="DC126" s="1011"/>
      <c r="DD126" s="1011"/>
      <c r="DE126" s="1011"/>
      <c r="DF126" s="1012"/>
      <c r="DG126" s="980" t="s">
        <v>66</v>
      </c>
      <c r="DH126" s="981"/>
      <c r="DI126" s="981"/>
      <c r="DJ126" s="981"/>
      <c r="DK126" s="981"/>
      <c r="DL126" s="981" t="s">
        <v>66</v>
      </c>
      <c r="DM126" s="981"/>
      <c r="DN126" s="981"/>
      <c r="DO126" s="981"/>
      <c r="DP126" s="981"/>
      <c r="DQ126" s="981" t="s">
        <v>66</v>
      </c>
      <c r="DR126" s="981"/>
      <c r="DS126" s="981"/>
      <c r="DT126" s="981"/>
      <c r="DU126" s="981"/>
      <c r="DV126" s="982" t="s">
        <v>66</v>
      </c>
      <c r="DW126" s="982"/>
      <c r="DX126" s="982"/>
      <c r="DY126" s="982"/>
      <c r="DZ126" s="983"/>
    </row>
    <row r="127" spans="1:130" s="102" customFormat="1" ht="26.25" customHeight="1" x14ac:dyDescent="0.15">
      <c r="A127" s="1122"/>
      <c r="B127" s="1009"/>
      <c r="C127" s="1063" t="s">
        <v>436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5153</v>
      </c>
      <c r="AB127" s="1020"/>
      <c r="AC127" s="1020"/>
      <c r="AD127" s="1020"/>
      <c r="AE127" s="1021"/>
      <c r="AF127" s="1022">
        <v>3656</v>
      </c>
      <c r="AG127" s="1020"/>
      <c r="AH127" s="1020"/>
      <c r="AI127" s="1020"/>
      <c r="AJ127" s="1021"/>
      <c r="AK127" s="1022">
        <v>3118</v>
      </c>
      <c r="AL127" s="1020"/>
      <c r="AM127" s="1020"/>
      <c r="AN127" s="1020"/>
      <c r="AO127" s="1021"/>
      <c r="AP127" s="1023">
        <v>0</v>
      </c>
      <c r="AQ127" s="1024"/>
      <c r="AR127" s="1024"/>
      <c r="AS127" s="1024"/>
      <c r="AT127" s="1025"/>
      <c r="AU127" s="138"/>
      <c r="AV127" s="138"/>
      <c r="AW127" s="138"/>
      <c r="AX127" s="1094" t="s">
        <v>437</v>
      </c>
      <c r="AY127" s="1095"/>
      <c r="AZ127" s="1095"/>
      <c r="BA127" s="1095"/>
      <c r="BB127" s="1095"/>
      <c r="BC127" s="1095"/>
      <c r="BD127" s="1095"/>
      <c r="BE127" s="1096"/>
      <c r="BF127" s="1097" t="s">
        <v>438</v>
      </c>
      <c r="BG127" s="1095"/>
      <c r="BH127" s="1095"/>
      <c r="BI127" s="1095"/>
      <c r="BJ127" s="1095"/>
      <c r="BK127" s="1095"/>
      <c r="BL127" s="1096"/>
      <c r="BM127" s="1097" t="s">
        <v>439</v>
      </c>
      <c r="BN127" s="1095"/>
      <c r="BO127" s="1095"/>
      <c r="BP127" s="1095"/>
      <c r="BQ127" s="1095"/>
      <c r="BR127" s="1095"/>
      <c r="BS127" s="1096"/>
      <c r="BT127" s="1097" t="s">
        <v>440</v>
      </c>
      <c r="BU127" s="1095"/>
      <c r="BV127" s="1095"/>
      <c r="BW127" s="1095"/>
      <c r="BX127" s="1095"/>
      <c r="BY127" s="1095"/>
      <c r="BZ127" s="1119"/>
      <c r="CA127" s="138"/>
      <c r="CB127" s="138"/>
      <c r="CC127" s="138"/>
      <c r="CD127" s="139"/>
      <c r="CE127" s="139"/>
      <c r="CF127" s="139"/>
      <c r="CG127" s="136"/>
      <c r="CH127" s="136"/>
      <c r="CI127" s="136"/>
      <c r="CJ127" s="137"/>
      <c r="CK127" s="1085"/>
      <c r="CL127" s="1072"/>
      <c r="CM127" s="1072"/>
      <c r="CN127" s="1072"/>
      <c r="CO127" s="1073"/>
      <c r="CP127" s="1010" t="s">
        <v>441</v>
      </c>
      <c r="CQ127" s="1011"/>
      <c r="CR127" s="1011"/>
      <c r="CS127" s="1011"/>
      <c r="CT127" s="1011"/>
      <c r="CU127" s="1011"/>
      <c r="CV127" s="1011"/>
      <c r="CW127" s="1011"/>
      <c r="CX127" s="1011"/>
      <c r="CY127" s="1011"/>
      <c r="CZ127" s="1011"/>
      <c r="DA127" s="1011"/>
      <c r="DB127" s="1011"/>
      <c r="DC127" s="1011"/>
      <c r="DD127" s="1011"/>
      <c r="DE127" s="1011"/>
      <c r="DF127" s="1012"/>
      <c r="DG127" s="980" t="s">
        <v>66</v>
      </c>
      <c r="DH127" s="981"/>
      <c r="DI127" s="981"/>
      <c r="DJ127" s="981"/>
      <c r="DK127" s="981"/>
      <c r="DL127" s="981">
        <v>111571</v>
      </c>
      <c r="DM127" s="981"/>
      <c r="DN127" s="981"/>
      <c r="DO127" s="981"/>
      <c r="DP127" s="981"/>
      <c r="DQ127" s="981" t="s">
        <v>66</v>
      </c>
      <c r="DR127" s="981"/>
      <c r="DS127" s="981"/>
      <c r="DT127" s="981"/>
      <c r="DU127" s="981"/>
      <c r="DV127" s="982" t="s">
        <v>66</v>
      </c>
      <c r="DW127" s="982"/>
      <c r="DX127" s="982"/>
      <c r="DY127" s="982"/>
      <c r="DZ127" s="983"/>
    </row>
    <row r="128" spans="1:130" s="102" customFormat="1" ht="26.25" customHeight="1" thickBot="1" x14ac:dyDescent="0.2">
      <c r="A128" s="1105" t="s">
        <v>442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443</v>
      </c>
      <c r="X128" s="1107"/>
      <c r="Y128" s="1107"/>
      <c r="Z128" s="1108"/>
      <c r="AA128" s="1109">
        <v>2003421</v>
      </c>
      <c r="AB128" s="1110"/>
      <c r="AC128" s="1110"/>
      <c r="AD128" s="1110"/>
      <c r="AE128" s="1111"/>
      <c r="AF128" s="1112">
        <v>2094216</v>
      </c>
      <c r="AG128" s="1110"/>
      <c r="AH128" s="1110"/>
      <c r="AI128" s="1110"/>
      <c r="AJ128" s="1111"/>
      <c r="AK128" s="1112">
        <v>2376854</v>
      </c>
      <c r="AL128" s="1110"/>
      <c r="AM128" s="1110"/>
      <c r="AN128" s="1110"/>
      <c r="AO128" s="1111"/>
      <c r="AP128" s="1113"/>
      <c r="AQ128" s="1114"/>
      <c r="AR128" s="1114"/>
      <c r="AS128" s="1114"/>
      <c r="AT128" s="1115"/>
      <c r="AU128" s="138"/>
      <c r="AV128" s="138"/>
      <c r="AW128" s="138"/>
      <c r="AX128" s="949" t="s">
        <v>444</v>
      </c>
      <c r="AY128" s="950"/>
      <c r="AZ128" s="950"/>
      <c r="BA128" s="950"/>
      <c r="BB128" s="950"/>
      <c r="BC128" s="950"/>
      <c r="BD128" s="950"/>
      <c r="BE128" s="951"/>
      <c r="BF128" s="1116" t="s">
        <v>66</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139"/>
      <c r="CB128" s="139"/>
      <c r="CC128" s="139"/>
      <c r="CD128" s="139"/>
      <c r="CE128" s="139"/>
      <c r="CF128" s="139"/>
      <c r="CG128" s="136"/>
      <c r="CH128" s="136"/>
      <c r="CI128" s="136"/>
      <c r="CJ128" s="137"/>
      <c r="CK128" s="1086"/>
      <c r="CL128" s="1087"/>
      <c r="CM128" s="1087"/>
      <c r="CN128" s="1087"/>
      <c r="CO128" s="1088"/>
      <c r="CP128" s="1098" t="s">
        <v>445</v>
      </c>
      <c r="CQ128" s="1099"/>
      <c r="CR128" s="1099"/>
      <c r="CS128" s="1099"/>
      <c r="CT128" s="1099"/>
      <c r="CU128" s="1099"/>
      <c r="CV128" s="1099"/>
      <c r="CW128" s="1099"/>
      <c r="CX128" s="1099"/>
      <c r="CY128" s="1099"/>
      <c r="CZ128" s="1099"/>
      <c r="DA128" s="1099"/>
      <c r="DB128" s="1099"/>
      <c r="DC128" s="1099"/>
      <c r="DD128" s="1099"/>
      <c r="DE128" s="1099"/>
      <c r="DF128" s="1100"/>
      <c r="DG128" s="1101" t="s">
        <v>66</v>
      </c>
      <c r="DH128" s="1102"/>
      <c r="DI128" s="1102"/>
      <c r="DJ128" s="1102"/>
      <c r="DK128" s="1102"/>
      <c r="DL128" s="1102" t="s">
        <v>66</v>
      </c>
      <c r="DM128" s="1102"/>
      <c r="DN128" s="1102"/>
      <c r="DO128" s="1102"/>
      <c r="DP128" s="1102"/>
      <c r="DQ128" s="1102" t="s">
        <v>66</v>
      </c>
      <c r="DR128" s="1102"/>
      <c r="DS128" s="1102"/>
      <c r="DT128" s="1102"/>
      <c r="DU128" s="1102"/>
      <c r="DV128" s="1103" t="s">
        <v>66</v>
      </c>
      <c r="DW128" s="1103"/>
      <c r="DX128" s="1103"/>
      <c r="DY128" s="1103"/>
      <c r="DZ128" s="1104"/>
    </row>
    <row r="129" spans="1:131" s="102" customFormat="1" ht="26.25" customHeight="1" x14ac:dyDescent="0.15">
      <c r="A129" s="991" t="s">
        <v>46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446</v>
      </c>
      <c r="X129" s="1135"/>
      <c r="Y129" s="1135"/>
      <c r="Z129" s="1136"/>
      <c r="AA129" s="1019">
        <v>66481626</v>
      </c>
      <c r="AB129" s="1020"/>
      <c r="AC129" s="1020"/>
      <c r="AD129" s="1020"/>
      <c r="AE129" s="1021"/>
      <c r="AF129" s="1022">
        <v>65666505</v>
      </c>
      <c r="AG129" s="1020"/>
      <c r="AH129" s="1020"/>
      <c r="AI129" s="1020"/>
      <c r="AJ129" s="1021"/>
      <c r="AK129" s="1022">
        <v>65442475</v>
      </c>
      <c r="AL129" s="1020"/>
      <c r="AM129" s="1020"/>
      <c r="AN129" s="1020"/>
      <c r="AO129" s="1021"/>
      <c r="AP129" s="1137"/>
      <c r="AQ129" s="1138"/>
      <c r="AR129" s="1138"/>
      <c r="AS129" s="1138"/>
      <c r="AT129" s="1139"/>
      <c r="AU129" s="140"/>
      <c r="AV129" s="140"/>
      <c r="AW129" s="140"/>
      <c r="AX129" s="1128" t="s">
        <v>447</v>
      </c>
      <c r="AY129" s="1011"/>
      <c r="AZ129" s="1011"/>
      <c r="BA129" s="1011"/>
      <c r="BB129" s="1011"/>
      <c r="BC129" s="1011"/>
      <c r="BD129" s="1011"/>
      <c r="BE129" s="1012"/>
      <c r="BF129" s="1129" t="s">
        <v>66</v>
      </c>
      <c r="BG129" s="1130"/>
      <c r="BH129" s="1130"/>
      <c r="BI129" s="1130"/>
      <c r="BJ129" s="1130"/>
      <c r="BK129" s="1130"/>
      <c r="BL129" s="1131"/>
      <c r="BM129" s="1129">
        <v>16.25</v>
      </c>
      <c r="BN129" s="1130"/>
      <c r="BO129" s="1130"/>
      <c r="BP129" s="1130"/>
      <c r="BQ129" s="1130"/>
      <c r="BR129" s="1130"/>
      <c r="BS129" s="1131"/>
      <c r="BT129" s="1129">
        <v>30</v>
      </c>
      <c r="BU129" s="1132"/>
      <c r="BV129" s="1132"/>
      <c r="BW129" s="1132"/>
      <c r="BX129" s="1132"/>
      <c r="BY129" s="1132"/>
      <c r="BZ129" s="113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91" t="s">
        <v>448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449</v>
      </c>
      <c r="X130" s="1135"/>
      <c r="Y130" s="1135"/>
      <c r="Z130" s="1136"/>
      <c r="AA130" s="1019">
        <v>12645641</v>
      </c>
      <c r="AB130" s="1020"/>
      <c r="AC130" s="1020"/>
      <c r="AD130" s="1020"/>
      <c r="AE130" s="1021"/>
      <c r="AF130" s="1022">
        <v>12056783</v>
      </c>
      <c r="AG130" s="1020"/>
      <c r="AH130" s="1020"/>
      <c r="AI130" s="1020"/>
      <c r="AJ130" s="1021"/>
      <c r="AK130" s="1022">
        <v>11952126</v>
      </c>
      <c r="AL130" s="1020"/>
      <c r="AM130" s="1020"/>
      <c r="AN130" s="1020"/>
      <c r="AO130" s="1021"/>
      <c r="AP130" s="1137"/>
      <c r="AQ130" s="1138"/>
      <c r="AR130" s="1138"/>
      <c r="AS130" s="1138"/>
      <c r="AT130" s="1139"/>
      <c r="AU130" s="140"/>
      <c r="AV130" s="140"/>
      <c r="AW130" s="140"/>
      <c r="AX130" s="1128" t="s">
        <v>450</v>
      </c>
      <c r="AY130" s="1011"/>
      <c r="AZ130" s="1011"/>
      <c r="BA130" s="1011"/>
      <c r="BB130" s="1011"/>
      <c r="BC130" s="1011"/>
      <c r="BD130" s="1011"/>
      <c r="BE130" s="1012"/>
      <c r="BF130" s="1165">
        <v>9.8000000000000007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451</v>
      </c>
      <c r="X131" s="1173"/>
      <c r="Y131" s="1173"/>
      <c r="Z131" s="1174"/>
      <c r="AA131" s="1066">
        <v>53835985</v>
      </c>
      <c r="AB131" s="1045"/>
      <c r="AC131" s="1045"/>
      <c r="AD131" s="1045"/>
      <c r="AE131" s="1046"/>
      <c r="AF131" s="1044">
        <v>53609722</v>
      </c>
      <c r="AG131" s="1045"/>
      <c r="AH131" s="1045"/>
      <c r="AI131" s="1045"/>
      <c r="AJ131" s="1046"/>
      <c r="AK131" s="1044">
        <v>53490349</v>
      </c>
      <c r="AL131" s="1045"/>
      <c r="AM131" s="1045"/>
      <c r="AN131" s="1045"/>
      <c r="AO131" s="1046"/>
      <c r="AP131" s="1175"/>
      <c r="AQ131" s="1176"/>
      <c r="AR131" s="1176"/>
      <c r="AS131" s="1176"/>
      <c r="AT131" s="1177"/>
      <c r="AU131" s="140"/>
      <c r="AV131" s="140"/>
      <c r="AW131" s="140"/>
      <c r="AX131" s="1147" t="s">
        <v>452</v>
      </c>
      <c r="AY131" s="1099"/>
      <c r="AZ131" s="1099"/>
      <c r="BA131" s="1099"/>
      <c r="BB131" s="1099"/>
      <c r="BC131" s="1099"/>
      <c r="BD131" s="1099"/>
      <c r="BE131" s="1100"/>
      <c r="BF131" s="1148">
        <v>82.2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54" t="s">
        <v>453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454</v>
      </c>
      <c r="W132" s="1158"/>
      <c r="X132" s="1158"/>
      <c r="Y132" s="1158"/>
      <c r="Z132" s="1159"/>
      <c r="AA132" s="1160">
        <v>10.263438109999999</v>
      </c>
      <c r="AB132" s="1161"/>
      <c r="AC132" s="1161"/>
      <c r="AD132" s="1161"/>
      <c r="AE132" s="1162"/>
      <c r="AF132" s="1163">
        <v>9.2439389999999992</v>
      </c>
      <c r="AG132" s="1161"/>
      <c r="AH132" s="1161"/>
      <c r="AI132" s="1161"/>
      <c r="AJ132" s="1162"/>
      <c r="AK132" s="1163">
        <v>10.021095580000001</v>
      </c>
      <c r="AL132" s="1161"/>
      <c r="AM132" s="1161"/>
      <c r="AN132" s="1161"/>
      <c r="AO132" s="1162"/>
      <c r="AP132" s="1060"/>
      <c r="AQ132" s="1061"/>
      <c r="AR132" s="1061"/>
      <c r="AS132" s="1061"/>
      <c r="AT132" s="11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455</v>
      </c>
      <c r="W133" s="1141"/>
      <c r="X133" s="1141"/>
      <c r="Y133" s="1141"/>
      <c r="Z133" s="1142"/>
      <c r="AA133" s="1143">
        <v>10</v>
      </c>
      <c r="AB133" s="1144"/>
      <c r="AC133" s="1144"/>
      <c r="AD133" s="1144"/>
      <c r="AE133" s="1145"/>
      <c r="AF133" s="1143">
        <v>9.8000000000000007</v>
      </c>
      <c r="AG133" s="1144"/>
      <c r="AH133" s="1144"/>
      <c r="AI133" s="1144"/>
      <c r="AJ133" s="1145"/>
      <c r="AK133" s="1143">
        <v>9.8000000000000007</v>
      </c>
      <c r="AL133" s="1144"/>
      <c r="AM133" s="1144"/>
      <c r="AN133" s="1144"/>
      <c r="AO133" s="1145"/>
      <c r="AP133" s="1090"/>
      <c r="AQ133" s="1091"/>
      <c r="AR133" s="1091"/>
      <c r="AS133" s="1091"/>
      <c r="AT133" s="114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uSKjoD712ZV55mJDXwjGUyaP5zh5qX7ip9EW6ig2PSOhBOas1JUwtSuzgW6WeJ6+NwCwjgtjChRHtyy8OlhRqg==" saltValue="bO5mVA+NLxtlb2ayAN+Q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evCMccN47s7bLs9yEXoi52ha0H/LVA4S8ogWeqXyeALcebLDZ4NVXyklSad4oW1KR/mLhIq8a/Jsjl6GK0PuFg==" saltValue="3Jpe4G3x9K8MF53SFOsF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97UxmGGUOdAXDUSVtKPoQsjLDiXZ+irNdmQC1D7sN+Zfk3NKXTnvHPJhu5K+QviiAmxLp5cdQt+VQd/H2mnQ==" saltValue="f4104UUb5ufvWJlJ/oZE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1" t="s">
        <v>458</v>
      </c>
      <c r="AP7" s="157"/>
      <c r="AQ7" s="158" t="s">
        <v>459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2"/>
      <c r="AP8" s="163" t="s">
        <v>460</v>
      </c>
      <c r="AQ8" s="164" t="s">
        <v>461</v>
      </c>
      <c r="AR8" s="165" t="s">
        <v>462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3" t="s">
        <v>463</v>
      </c>
      <c r="AL9" s="1184"/>
      <c r="AM9" s="1184"/>
      <c r="AN9" s="1185"/>
      <c r="AO9" s="166">
        <v>20885299</v>
      </c>
      <c r="AP9" s="166">
        <v>80052</v>
      </c>
      <c r="AQ9" s="167">
        <v>58073</v>
      </c>
      <c r="AR9" s="168">
        <v>37.799999999999997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3" t="s">
        <v>464</v>
      </c>
      <c r="AL10" s="1184"/>
      <c r="AM10" s="1184"/>
      <c r="AN10" s="1185"/>
      <c r="AO10" s="169">
        <v>237845</v>
      </c>
      <c r="AP10" s="169">
        <v>912</v>
      </c>
      <c r="AQ10" s="170">
        <v>2762</v>
      </c>
      <c r="AR10" s="171">
        <v>-67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3" t="s">
        <v>465</v>
      </c>
      <c r="AL11" s="1184"/>
      <c r="AM11" s="1184"/>
      <c r="AN11" s="1185"/>
      <c r="AO11" s="169">
        <v>1708</v>
      </c>
      <c r="AP11" s="169">
        <v>7</v>
      </c>
      <c r="AQ11" s="170">
        <v>1714</v>
      </c>
      <c r="AR11" s="171">
        <v>-99.6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3" t="s">
        <v>466</v>
      </c>
      <c r="AL12" s="1184"/>
      <c r="AM12" s="1184"/>
      <c r="AN12" s="1185"/>
      <c r="AO12" s="169">
        <v>117955</v>
      </c>
      <c r="AP12" s="169">
        <v>452</v>
      </c>
      <c r="AQ12" s="170">
        <v>632</v>
      </c>
      <c r="AR12" s="171">
        <v>-28.5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3" t="s">
        <v>467</v>
      </c>
      <c r="AL13" s="1184"/>
      <c r="AM13" s="1184"/>
      <c r="AN13" s="1185"/>
      <c r="AO13" s="169">
        <v>2428</v>
      </c>
      <c r="AP13" s="169">
        <v>9</v>
      </c>
      <c r="AQ13" s="170">
        <v>9</v>
      </c>
      <c r="AR13" s="171">
        <v>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3" t="s">
        <v>468</v>
      </c>
      <c r="AL14" s="1184"/>
      <c r="AM14" s="1184"/>
      <c r="AN14" s="1185"/>
      <c r="AO14" s="169">
        <v>684685</v>
      </c>
      <c r="AP14" s="169">
        <v>2624</v>
      </c>
      <c r="AQ14" s="170">
        <v>1980</v>
      </c>
      <c r="AR14" s="171">
        <v>32.5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3" t="s">
        <v>469</v>
      </c>
      <c r="AL15" s="1184"/>
      <c r="AM15" s="1184"/>
      <c r="AN15" s="1185"/>
      <c r="AO15" s="169">
        <v>476179</v>
      </c>
      <c r="AP15" s="169">
        <v>1825</v>
      </c>
      <c r="AQ15" s="170">
        <v>1379</v>
      </c>
      <c r="AR15" s="171">
        <v>32.299999999999997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6" t="s">
        <v>470</v>
      </c>
      <c r="AL16" s="1187"/>
      <c r="AM16" s="1187"/>
      <c r="AN16" s="1188"/>
      <c r="AO16" s="169">
        <v>-1432298</v>
      </c>
      <c r="AP16" s="169">
        <v>-5490</v>
      </c>
      <c r="AQ16" s="170">
        <v>-3914</v>
      </c>
      <c r="AR16" s="171">
        <v>40.299999999999997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6" t="s">
        <v>121</v>
      </c>
      <c r="AL17" s="1187"/>
      <c r="AM17" s="1187"/>
      <c r="AN17" s="1188"/>
      <c r="AO17" s="169">
        <v>20973801</v>
      </c>
      <c r="AP17" s="169">
        <v>80391</v>
      </c>
      <c r="AQ17" s="170">
        <v>62636</v>
      </c>
      <c r="AR17" s="171">
        <v>28.3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472</v>
      </c>
      <c r="AP20" s="177" t="s">
        <v>473</v>
      </c>
      <c r="AQ20" s="178" t="s">
        <v>474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8" t="s">
        <v>475</v>
      </c>
      <c r="AL21" s="1179"/>
      <c r="AM21" s="1179"/>
      <c r="AN21" s="1180"/>
      <c r="AO21" s="181">
        <v>8.36</v>
      </c>
      <c r="AP21" s="182">
        <v>6.32</v>
      </c>
      <c r="AQ21" s="183">
        <v>2.04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8" t="s">
        <v>476</v>
      </c>
      <c r="AL22" s="1179"/>
      <c r="AM22" s="1179"/>
      <c r="AN22" s="1180"/>
      <c r="AO22" s="186">
        <v>100.2</v>
      </c>
      <c r="AP22" s="187">
        <v>99.9</v>
      </c>
      <c r="AQ22" s="188">
        <v>0.3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1" t="s">
        <v>458</v>
      </c>
      <c r="AP30" s="157"/>
      <c r="AQ30" s="158" t="s">
        <v>459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2"/>
      <c r="AP31" s="163" t="s">
        <v>460</v>
      </c>
      <c r="AQ31" s="164" t="s">
        <v>461</v>
      </c>
      <c r="AR31" s="165" t="s">
        <v>462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94" t="s">
        <v>480</v>
      </c>
      <c r="AL32" s="1195"/>
      <c r="AM32" s="1195"/>
      <c r="AN32" s="1196"/>
      <c r="AO32" s="196">
        <v>17116790</v>
      </c>
      <c r="AP32" s="196">
        <v>65607</v>
      </c>
      <c r="AQ32" s="197">
        <v>36995</v>
      </c>
      <c r="AR32" s="198">
        <v>77.3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94" t="s">
        <v>481</v>
      </c>
      <c r="AL33" s="1195"/>
      <c r="AM33" s="1195"/>
      <c r="AN33" s="1196"/>
      <c r="AO33" s="196" t="s">
        <v>322</v>
      </c>
      <c r="AP33" s="196" t="s">
        <v>322</v>
      </c>
      <c r="AQ33" s="197">
        <v>3</v>
      </c>
      <c r="AR33" s="198" t="s">
        <v>322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94" t="s">
        <v>482</v>
      </c>
      <c r="AL34" s="1195"/>
      <c r="AM34" s="1195"/>
      <c r="AN34" s="1196"/>
      <c r="AO34" s="196" t="s">
        <v>322</v>
      </c>
      <c r="AP34" s="196" t="s">
        <v>322</v>
      </c>
      <c r="AQ34" s="197">
        <v>81</v>
      </c>
      <c r="AR34" s="198" t="s">
        <v>322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94" t="s">
        <v>483</v>
      </c>
      <c r="AL35" s="1195"/>
      <c r="AM35" s="1195"/>
      <c r="AN35" s="1196"/>
      <c r="AO35" s="196">
        <v>2535736</v>
      </c>
      <c r="AP35" s="196">
        <v>9719</v>
      </c>
      <c r="AQ35" s="197">
        <v>8919</v>
      </c>
      <c r="AR35" s="198">
        <v>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94" t="s">
        <v>484</v>
      </c>
      <c r="AL36" s="1195"/>
      <c r="AM36" s="1195"/>
      <c r="AN36" s="1196"/>
      <c r="AO36" s="196" t="s">
        <v>322</v>
      </c>
      <c r="AP36" s="196" t="s">
        <v>322</v>
      </c>
      <c r="AQ36" s="197">
        <v>380</v>
      </c>
      <c r="AR36" s="198" t="s">
        <v>322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94" t="s">
        <v>485</v>
      </c>
      <c r="AL37" s="1195"/>
      <c r="AM37" s="1195"/>
      <c r="AN37" s="1196"/>
      <c r="AO37" s="196">
        <v>36773</v>
      </c>
      <c r="AP37" s="196">
        <v>141</v>
      </c>
      <c r="AQ37" s="197">
        <v>886</v>
      </c>
      <c r="AR37" s="198">
        <v>-84.1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97" t="s">
        <v>486</v>
      </c>
      <c r="AL38" s="1198"/>
      <c r="AM38" s="1198"/>
      <c r="AN38" s="1199"/>
      <c r="AO38" s="199" t="s">
        <v>322</v>
      </c>
      <c r="AP38" s="199" t="s">
        <v>322</v>
      </c>
      <c r="AQ38" s="200">
        <v>1</v>
      </c>
      <c r="AR38" s="188" t="s">
        <v>322</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97" t="s">
        <v>487</v>
      </c>
      <c r="AL39" s="1198"/>
      <c r="AM39" s="1198"/>
      <c r="AN39" s="1199"/>
      <c r="AO39" s="196">
        <v>-2376854</v>
      </c>
      <c r="AP39" s="196">
        <v>-9110</v>
      </c>
      <c r="AQ39" s="197">
        <v>-8108</v>
      </c>
      <c r="AR39" s="198">
        <v>12.4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94" t="s">
        <v>488</v>
      </c>
      <c r="AL40" s="1195"/>
      <c r="AM40" s="1195"/>
      <c r="AN40" s="1196"/>
      <c r="AO40" s="196">
        <v>-11952126</v>
      </c>
      <c r="AP40" s="196">
        <v>-45812</v>
      </c>
      <c r="AQ40" s="197">
        <v>-28743</v>
      </c>
      <c r="AR40" s="198">
        <v>59.4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200" t="s">
        <v>231</v>
      </c>
      <c r="AL41" s="1201"/>
      <c r="AM41" s="1201"/>
      <c r="AN41" s="1202"/>
      <c r="AO41" s="196">
        <v>5360319</v>
      </c>
      <c r="AP41" s="196">
        <v>20546</v>
      </c>
      <c r="AQ41" s="197">
        <v>10414</v>
      </c>
      <c r="AR41" s="198">
        <v>97.3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9" t="s">
        <v>458</v>
      </c>
      <c r="AN49" s="1191" t="s">
        <v>492</v>
      </c>
      <c r="AO49" s="1192"/>
      <c r="AP49" s="1192"/>
      <c r="AQ49" s="1192"/>
      <c r="AR49" s="119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90"/>
      <c r="AN50" s="212" t="s">
        <v>493</v>
      </c>
      <c r="AO50" s="213" t="s">
        <v>494</v>
      </c>
      <c r="AP50" s="214" t="s">
        <v>495</v>
      </c>
      <c r="AQ50" s="215" t="s">
        <v>496</v>
      </c>
      <c r="AR50" s="216" t="s">
        <v>497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498</v>
      </c>
      <c r="AL51" s="209"/>
      <c r="AM51" s="217">
        <v>18697473</v>
      </c>
      <c r="AN51" s="218">
        <v>68650</v>
      </c>
      <c r="AO51" s="219">
        <v>10.199999999999999</v>
      </c>
      <c r="AP51" s="220">
        <v>50880</v>
      </c>
      <c r="AQ51" s="221">
        <v>-1.4</v>
      </c>
      <c r="AR51" s="222">
        <v>11.6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499</v>
      </c>
      <c r="AM52" s="225">
        <v>10291274</v>
      </c>
      <c r="AN52" s="226">
        <v>37786</v>
      </c>
      <c r="AO52" s="227">
        <v>29.7</v>
      </c>
      <c r="AP52" s="228">
        <v>27819</v>
      </c>
      <c r="AQ52" s="229">
        <v>7.5</v>
      </c>
      <c r="AR52" s="230">
        <v>22.2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500</v>
      </c>
      <c r="AL53" s="209"/>
      <c r="AM53" s="217">
        <v>11566842</v>
      </c>
      <c r="AN53" s="218">
        <v>42922</v>
      </c>
      <c r="AO53" s="219">
        <v>-37.5</v>
      </c>
      <c r="AP53" s="220">
        <v>46395</v>
      </c>
      <c r="AQ53" s="221">
        <v>-8.8000000000000007</v>
      </c>
      <c r="AR53" s="222">
        <v>-28.7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499</v>
      </c>
      <c r="AM54" s="225">
        <v>5660164</v>
      </c>
      <c r="AN54" s="226">
        <v>21004</v>
      </c>
      <c r="AO54" s="227">
        <v>-44.4</v>
      </c>
      <c r="AP54" s="228">
        <v>26304</v>
      </c>
      <c r="AQ54" s="229">
        <v>-5.4</v>
      </c>
      <c r="AR54" s="230">
        <v>-39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501</v>
      </c>
      <c r="AL55" s="209"/>
      <c r="AM55" s="217">
        <v>17395543</v>
      </c>
      <c r="AN55" s="218">
        <v>65291</v>
      </c>
      <c r="AO55" s="219">
        <v>52.1</v>
      </c>
      <c r="AP55" s="220">
        <v>48088</v>
      </c>
      <c r="AQ55" s="221">
        <v>3.6</v>
      </c>
      <c r="AR55" s="222">
        <v>48.5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499</v>
      </c>
      <c r="AM56" s="225">
        <v>9829615</v>
      </c>
      <c r="AN56" s="226">
        <v>36894</v>
      </c>
      <c r="AO56" s="227">
        <v>75.7</v>
      </c>
      <c r="AP56" s="228">
        <v>25183</v>
      </c>
      <c r="AQ56" s="229">
        <v>-4.3</v>
      </c>
      <c r="AR56" s="230">
        <v>80</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502</v>
      </c>
      <c r="AL57" s="209"/>
      <c r="AM57" s="217">
        <v>10605876</v>
      </c>
      <c r="AN57" s="218">
        <v>40239</v>
      </c>
      <c r="AO57" s="219">
        <v>-38.4</v>
      </c>
      <c r="AP57" s="220">
        <v>46457</v>
      </c>
      <c r="AQ57" s="221">
        <v>-3.4</v>
      </c>
      <c r="AR57" s="222">
        <v>-35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499</v>
      </c>
      <c r="AM58" s="225">
        <v>4688552</v>
      </c>
      <c r="AN58" s="226">
        <v>17788</v>
      </c>
      <c r="AO58" s="227">
        <v>-51.8</v>
      </c>
      <c r="AP58" s="228">
        <v>24020</v>
      </c>
      <c r="AQ58" s="229">
        <v>-4.5999999999999996</v>
      </c>
      <c r="AR58" s="230">
        <v>-47.2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503</v>
      </c>
      <c r="AL59" s="209"/>
      <c r="AM59" s="217">
        <v>13117507</v>
      </c>
      <c r="AN59" s="218">
        <v>50278</v>
      </c>
      <c r="AO59" s="219">
        <v>24.9</v>
      </c>
      <c r="AP59" s="220">
        <v>51849</v>
      </c>
      <c r="AQ59" s="221">
        <v>11.6</v>
      </c>
      <c r="AR59" s="222">
        <v>13.3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499</v>
      </c>
      <c r="AM60" s="225">
        <v>5452729</v>
      </c>
      <c r="AN60" s="226">
        <v>20900</v>
      </c>
      <c r="AO60" s="227">
        <v>17.5</v>
      </c>
      <c r="AP60" s="228">
        <v>26326</v>
      </c>
      <c r="AQ60" s="229">
        <v>9.6</v>
      </c>
      <c r="AR60" s="230">
        <v>7.9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504</v>
      </c>
      <c r="AL61" s="231"/>
      <c r="AM61" s="232">
        <v>14276648</v>
      </c>
      <c r="AN61" s="233">
        <v>53476</v>
      </c>
      <c r="AO61" s="234">
        <v>2.2999999999999998</v>
      </c>
      <c r="AP61" s="235">
        <v>48734</v>
      </c>
      <c r="AQ61" s="236">
        <v>0.3</v>
      </c>
      <c r="AR61" s="222">
        <v>2</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499</v>
      </c>
      <c r="AM62" s="225">
        <v>7184467</v>
      </c>
      <c r="AN62" s="226">
        <v>26874</v>
      </c>
      <c r="AO62" s="227">
        <v>5.3</v>
      </c>
      <c r="AP62" s="228">
        <v>25930</v>
      </c>
      <c r="AQ62" s="229">
        <v>0.6</v>
      </c>
      <c r="AR62" s="230">
        <v>4.7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T33gVC9usZMzwJsDLkNj5OADjibJJbnm3JRhlxfZ3nlQNcD7VFmbSKJ0lDtAUQK04ulMNBdex8Ir6y0zNgGQRA==" saltValue="IJe4rnQp6Dr/VsfJ9fiU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78u7dUrWDxMJrB1sQZwzlsALx1W0VpQitWDT4KcQN9dvNtA8tJsTZXxGXAU+Ey6fyIenkPnfhRcJFxEkmeiCBQ==" saltValue="r8h6JACJAW9sxPPU3Oxp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v+GPE/6DxC6gfsE3/jJotoZs38/tr+Kp9J4iWJis2KbYxuHilg2BI9+kIbWmPYeFbe58JryTqmE3tkYbQODVPg==" saltValue="gDCobbkGfCJ5GKjDuS8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505</v>
      </c>
    </row>
    <row r="46" spans="2:10" ht="29.25" customHeight="1" thickBot="1" x14ac:dyDescent="0.25">
      <c r="B46" s="242" t="s">
        <v>26</v>
      </c>
      <c r="C46" s="243"/>
      <c r="D46" s="243"/>
      <c r="E46" s="244" t="s">
        <v>506</v>
      </c>
      <c r="F46" s="245" t="s">
        <v>4</v>
      </c>
      <c r="G46" s="246" t="s">
        <v>5</v>
      </c>
      <c r="H46" s="246" t="s">
        <v>6</v>
      </c>
      <c r="I46" s="246" t="s">
        <v>7</v>
      </c>
      <c r="J46" s="247" t="s">
        <v>8</v>
      </c>
    </row>
    <row r="47" spans="2:10" ht="57.75" customHeight="1" x14ac:dyDescent="0.15">
      <c r="B47" s="248"/>
      <c r="C47" s="1203" t="s">
        <v>507</v>
      </c>
      <c r="D47" s="1203"/>
      <c r="E47" s="1204"/>
      <c r="F47" s="249">
        <v>15.08</v>
      </c>
      <c r="G47" s="250">
        <v>13.3</v>
      </c>
      <c r="H47" s="250">
        <v>12.79</v>
      </c>
      <c r="I47" s="250">
        <v>10.46</v>
      </c>
      <c r="J47" s="251">
        <v>9.44</v>
      </c>
    </row>
    <row r="48" spans="2:10" ht="57.75" customHeight="1" x14ac:dyDescent="0.15">
      <c r="B48" s="252"/>
      <c r="C48" s="1205" t="s">
        <v>508</v>
      </c>
      <c r="D48" s="1205"/>
      <c r="E48" s="1206"/>
      <c r="F48" s="253">
        <v>4.17</v>
      </c>
      <c r="G48" s="254">
        <v>3.25</v>
      </c>
      <c r="H48" s="254">
        <v>3.22</v>
      </c>
      <c r="I48" s="254">
        <v>3.95</v>
      </c>
      <c r="J48" s="255">
        <v>3.61</v>
      </c>
    </row>
    <row r="49" spans="2:10" ht="57.75" customHeight="1" thickBot="1" x14ac:dyDescent="0.2">
      <c r="B49" s="256"/>
      <c r="C49" s="1207" t="s">
        <v>509</v>
      </c>
      <c r="D49" s="1207"/>
      <c r="E49" s="1208"/>
      <c r="F49" s="257">
        <v>0.11</v>
      </c>
      <c r="G49" s="258" t="s">
        <v>510</v>
      </c>
      <c r="H49" s="258" t="s">
        <v>511</v>
      </c>
      <c r="I49" s="258" t="s">
        <v>512</v>
      </c>
      <c r="J49" s="259" t="s">
        <v>513</v>
      </c>
    </row>
    <row r="50" spans="2:10" ht="13.5" customHeight="1" x14ac:dyDescent="0.15"/>
  </sheetData>
  <sheetProtection algorithmName="SHA-512" hashValue="0orlA4D1Zv+9dPu0cOJbYQbd5eqBVUSdt+VfFadnwtF/dBG+DaRGvjDH5p/IipaNorA2KuIhdGOD3o0XPS3uNA==" saltValue="CFYa+SbFEEQTe0GxSyUQ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505</v>
      </c>
      <c r="K32" s="260"/>
      <c r="L32" s="260"/>
      <c r="M32" s="260"/>
      <c r="N32" s="260"/>
      <c r="O32" s="260"/>
      <c r="P32" s="260"/>
    </row>
    <row r="33" spans="1:16" ht="39" customHeight="1" thickBot="1" x14ac:dyDescent="0.25">
      <c r="A33" s="260"/>
      <c r="B33" s="263" t="s">
        <v>514</v>
      </c>
      <c r="C33" s="264"/>
      <c r="D33" s="264"/>
      <c r="E33" s="265" t="s">
        <v>506</v>
      </c>
      <c r="F33" s="266" t="s">
        <v>4</v>
      </c>
      <c r="G33" s="267" t="s">
        <v>5</v>
      </c>
      <c r="H33" s="267" t="s">
        <v>6</v>
      </c>
      <c r="I33" s="267" t="s">
        <v>7</v>
      </c>
      <c r="J33" s="268" t="s">
        <v>8</v>
      </c>
      <c r="K33" s="260"/>
      <c r="L33" s="260"/>
      <c r="M33" s="260"/>
      <c r="N33" s="260"/>
      <c r="O33" s="260"/>
      <c r="P33" s="260"/>
    </row>
    <row r="34" spans="1:16" ht="39" customHeight="1" x14ac:dyDescent="0.15">
      <c r="A34" s="260"/>
      <c r="B34" s="269"/>
      <c r="C34" s="1215" t="s">
        <v>515</v>
      </c>
      <c r="D34" s="1215"/>
      <c r="E34" s="1216"/>
      <c r="F34" s="270" t="s">
        <v>516</v>
      </c>
      <c r="G34" s="271" t="s">
        <v>517</v>
      </c>
      <c r="H34" s="271" t="s">
        <v>518</v>
      </c>
      <c r="I34" s="271" t="s">
        <v>519</v>
      </c>
      <c r="J34" s="272" t="s">
        <v>520</v>
      </c>
      <c r="K34" s="260"/>
      <c r="L34" s="260"/>
      <c r="M34" s="260"/>
      <c r="N34" s="260"/>
      <c r="O34" s="260"/>
      <c r="P34" s="260"/>
    </row>
    <row r="35" spans="1:16" ht="39" customHeight="1" x14ac:dyDescent="0.15">
      <c r="A35" s="260"/>
      <c r="B35" s="273"/>
      <c r="C35" s="1209" t="s">
        <v>521</v>
      </c>
      <c r="D35" s="1210"/>
      <c r="E35" s="1211"/>
      <c r="F35" s="274">
        <v>2.1800000000000002</v>
      </c>
      <c r="G35" s="275">
        <v>4.22</v>
      </c>
      <c r="H35" s="275">
        <v>9.5</v>
      </c>
      <c r="I35" s="275">
        <v>3.61</v>
      </c>
      <c r="J35" s="276">
        <v>10.68</v>
      </c>
      <c r="K35" s="260"/>
      <c r="L35" s="260"/>
      <c r="M35" s="260"/>
      <c r="N35" s="260"/>
      <c r="O35" s="260"/>
      <c r="P35" s="260"/>
    </row>
    <row r="36" spans="1:16" ht="39" customHeight="1" x14ac:dyDescent="0.15">
      <c r="A36" s="260"/>
      <c r="B36" s="273"/>
      <c r="C36" s="1209" t="s">
        <v>522</v>
      </c>
      <c r="D36" s="1210"/>
      <c r="E36" s="1211"/>
      <c r="F36" s="274">
        <v>6.2</v>
      </c>
      <c r="G36" s="275">
        <v>6.73</v>
      </c>
      <c r="H36" s="275">
        <v>6.75</v>
      </c>
      <c r="I36" s="275">
        <v>7.13</v>
      </c>
      <c r="J36" s="276">
        <v>7.31</v>
      </c>
      <c r="K36" s="260"/>
      <c r="L36" s="260"/>
      <c r="M36" s="260"/>
      <c r="N36" s="260"/>
      <c r="O36" s="260"/>
      <c r="P36" s="260"/>
    </row>
    <row r="37" spans="1:16" ht="39" customHeight="1" x14ac:dyDescent="0.15">
      <c r="A37" s="260"/>
      <c r="B37" s="273"/>
      <c r="C37" s="1209" t="s">
        <v>523</v>
      </c>
      <c r="D37" s="1210"/>
      <c r="E37" s="1211"/>
      <c r="F37" s="274">
        <v>4.07</v>
      </c>
      <c r="G37" s="275">
        <v>3.21</v>
      </c>
      <c r="H37" s="275">
        <v>3.11</v>
      </c>
      <c r="I37" s="275">
        <v>3.84</v>
      </c>
      <c r="J37" s="276">
        <v>3.51</v>
      </c>
      <c r="K37" s="260"/>
      <c r="L37" s="260"/>
      <c r="M37" s="260"/>
      <c r="N37" s="260"/>
      <c r="O37" s="260"/>
      <c r="P37" s="260"/>
    </row>
    <row r="38" spans="1:16" ht="39" customHeight="1" x14ac:dyDescent="0.15">
      <c r="A38" s="260"/>
      <c r="B38" s="273"/>
      <c r="C38" s="1209" t="s">
        <v>524</v>
      </c>
      <c r="D38" s="1210"/>
      <c r="E38" s="1211"/>
      <c r="F38" s="274">
        <v>2.6</v>
      </c>
      <c r="G38" s="275">
        <v>2.66</v>
      </c>
      <c r="H38" s="275">
        <v>2.5099999999999998</v>
      </c>
      <c r="I38" s="275">
        <v>2.41</v>
      </c>
      <c r="J38" s="276">
        <v>2.59</v>
      </c>
      <c r="K38" s="260"/>
      <c r="L38" s="260"/>
      <c r="M38" s="260"/>
      <c r="N38" s="260"/>
      <c r="O38" s="260"/>
      <c r="P38" s="260"/>
    </row>
    <row r="39" spans="1:16" ht="39" customHeight="1" x14ac:dyDescent="0.15">
      <c r="A39" s="260"/>
      <c r="B39" s="273"/>
      <c r="C39" s="1209" t="s">
        <v>525</v>
      </c>
      <c r="D39" s="1210"/>
      <c r="E39" s="1211"/>
      <c r="F39" s="274">
        <v>0.77</v>
      </c>
      <c r="G39" s="275">
        <v>1.32</v>
      </c>
      <c r="H39" s="275">
        <v>2.93</v>
      </c>
      <c r="I39" s="275">
        <v>3.39</v>
      </c>
      <c r="J39" s="276">
        <v>0.85</v>
      </c>
      <c r="K39" s="260"/>
      <c r="L39" s="260"/>
      <c r="M39" s="260"/>
      <c r="N39" s="260"/>
      <c r="O39" s="260"/>
      <c r="P39" s="260"/>
    </row>
    <row r="40" spans="1:16" ht="39" customHeight="1" x14ac:dyDescent="0.15">
      <c r="A40" s="260"/>
      <c r="B40" s="273"/>
      <c r="C40" s="1209" t="s">
        <v>526</v>
      </c>
      <c r="D40" s="1210"/>
      <c r="E40" s="1211"/>
      <c r="F40" s="274">
        <v>0.79</v>
      </c>
      <c r="G40" s="275">
        <v>0.87</v>
      </c>
      <c r="H40" s="275">
        <v>1.3</v>
      </c>
      <c r="I40" s="275">
        <v>0.86</v>
      </c>
      <c r="J40" s="276">
        <v>0.68</v>
      </c>
      <c r="K40" s="260"/>
      <c r="L40" s="260"/>
      <c r="M40" s="260"/>
      <c r="N40" s="260"/>
      <c r="O40" s="260"/>
      <c r="P40" s="260"/>
    </row>
    <row r="41" spans="1:16" ht="39" customHeight="1" x14ac:dyDescent="0.15">
      <c r="A41" s="260"/>
      <c r="B41" s="273"/>
      <c r="C41" s="1209" t="s">
        <v>527</v>
      </c>
      <c r="D41" s="1210"/>
      <c r="E41" s="1211"/>
      <c r="F41" s="274">
        <v>0.64</v>
      </c>
      <c r="G41" s="275">
        <v>0.59</v>
      </c>
      <c r="H41" s="275">
        <v>0.53</v>
      </c>
      <c r="I41" s="275">
        <v>0.51</v>
      </c>
      <c r="J41" s="276">
        <v>0.48</v>
      </c>
      <c r="K41" s="260"/>
      <c r="L41" s="260"/>
      <c r="M41" s="260"/>
      <c r="N41" s="260"/>
      <c r="O41" s="260"/>
      <c r="P41" s="260"/>
    </row>
    <row r="42" spans="1:16" ht="39" customHeight="1" x14ac:dyDescent="0.15">
      <c r="A42" s="260"/>
      <c r="B42" s="277"/>
      <c r="C42" s="1209" t="s">
        <v>528</v>
      </c>
      <c r="D42" s="1210"/>
      <c r="E42" s="1211"/>
      <c r="F42" s="274" t="s">
        <v>529</v>
      </c>
      <c r="G42" s="275" t="s">
        <v>530</v>
      </c>
      <c r="H42" s="275" t="s">
        <v>531</v>
      </c>
      <c r="I42" s="275" t="s">
        <v>532</v>
      </c>
      <c r="J42" s="276" t="s">
        <v>322</v>
      </c>
      <c r="K42" s="260"/>
      <c r="L42" s="260"/>
      <c r="M42" s="260"/>
      <c r="N42" s="260"/>
      <c r="O42" s="260"/>
      <c r="P42" s="260"/>
    </row>
    <row r="43" spans="1:16" ht="39" customHeight="1" thickBot="1" x14ac:dyDescent="0.2">
      <c r="A43" s="260"/>
      <c r="B43" s="278"/>
      <c r="C43" s="1212" t="s">
        <v>533</v>
      </c>
      <c r="D43" s="1213"/>
      <c r="E43" s="1214"/>
      <c r="F43" s="279">
        <v>1.63</v>
      </c>
      <c r="G43" s="280">
        <v>1.31</v>
      </c>
      <c r="H43" s="280">
        <v>0.94</v>
      </c>
      <c r="I43" s="280">
        <v>0.76</v>
      </c>
      <c r="J43" s="281">
        <v>0.82</v>
      </c>
      <c r="K43" s="260"/>
      <c r="L43" s="260"/>
      <c r="M43" s="260"/>
      <c r="N43" s="260"/>
      <c r="O43" s="260"/>
      <c r="P43" s="260"/>
    </row>
    <row r="44" spans="1:16" ht="39" customHeight="1" x14ac:dyDescent="0.15">
      <c r="A44" s="260"/>
      <c r="B44" s="282" t="s">
        <v>534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PY9qlGruOpoK36AUJXzKtikEVFdQ5UHs5uwxBIZWUIIRVQW4u7jTo0tu5HOy4nt2QEh+N9y1QO+BEdLzLwqw4w==" saltValue="afWzz34m6kEQaSvVWbNE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535</v>
      </c>
      <c r="P43" s="286"/>
      <c r="Q43" s="286"/>
      <c r="R43" s="286"/>
      <c r="S43" s="286"/>
      <c r="T43" s="286"/>
      <c r="U43" s="286"/>
    </row>
    <row r="44" spans="1:21" ht="30.75" customHeight="1" thickBot="1" x14ac:dyDescent="0.2">
      <c r="A44" s="286"/>
      <c r="B44" s="289" t="s">
        <v>536</v>
      </c>
      <c r="C44" s="290"/>
      <c r="D44" s="290"/>
      <c r="E44" s="291"/>
      <c r="F44" s="291"/>
      <c r="G44" s="291"/>
      <c r="H44" s="291"/>
      <c r="I44" s="291"/>
      <c r="J44" s="292" t="s">
        <v>506</v>
      </c>
      <c r="K44" s="293" t="s">
        <v>4</v>
      </c>
      <c r="L44" s="294" t="s">
        <v>5</v>
      </c>
      <c r="M44" s="294" t="s">
        <v>6</v>
      </c>
      <c r="N44" s="294" t="s">
        <v>7</v>
      </c>
      <c r="O44" s="295" t="s">
        <v>8</v>
      </c>
      <c r="P44" s="286"/>
      <c r="Q44" s="286"/>
      <c r="R44" s="286"/>
      <c r="S44" s="286"/>
      <c r="T44" s="286"/>
      <c r="U44" s="286"/>
    </row>
    <row r="45" spans="1:21" ht="30.75" customHeight="1" x14ac:dyDescent="0.15">
      <c r="A45" s="286"/>
      <c r="B45" s="1217" t="s">
        <v>537</v>
      </c>
      <c r="C45" s="1218"/>
      <c r="D45" s="296"/>
      <c r="E45" s="1223" t="s">
        <v>538</v>
      </c>
      <c r="F45" s="1223"/>
      <c r="G45" s="1223"/>
      <c r="H45" s="1223"/>
      <c r="I45" s="1223"/>
      <c r="J45" s="1224"/>
      <c r="K45" s="297">
        <v>17425</v>
      </c>
      <c r="L45" s="298">
        <v>17058</v>
      </c>
      <c r="M45" s="298">
        <v>16932</v>
      </c>
      <c r="N45" s="298">
        <v>16398</v>
      </c>
      <c r="O45" s="299">
        <v>17117</v>
      </c>
      <c r="P45" s="286"/>
      <c r="Q45" s="286"/>
      <c r="R45" s="286"/>
      <c r="S45" s="286"/>
      <c r="T45" s="286"/>
      <c r="U45" s="286"/>
    </row>
    <row r="46" spans="1:21" ht="30.75" customHeight="1" x14ac:dyDescent="0.15">
      <c r="A46" s="286"/>
      <c r="B46" s="1219"/>
      <c r="C46" s="1220"/>
      <c r="D46" s="300"/>
      <c r="E46" s="1225" t="s">
        <v>539</v>
      </c>
      <c r="F46" s="1225"/>
      <c r="G46" s="1225"/>
      <c r="H46" s="1225"/>
      <c r="I46" s="1225"/>
      <c r="J46" s="1226"/>
      <c r="K46" s="301" t="s">
        <v>322</v>
      </c>
      <c r="L46" s="302" t="s">
        <v>322</v>
      </c>
      <c r="M46" s="302" t="s">
        <v>322</v>
      </c>
      <c r="N46" s="302" t="s">
        <v>322</v>
      </c>
      <c r="O46" s="303" t="s">
        <v>322</v>
      </c>
      <c r="P46" s="286"/>
      <c r="Q46" s="286"/>
      <c r="R46" s="286"/>
      <c r="S46" s="286"/>
      <c r="T46" s="286"/>
      <c r="U46" s="286"/>
    </row>
    <row r="47" spans="1:21" ht="30.75" customHeight="1" x14ac:dyDescent="0.15">
      <c r="A47" s="286"/>
      <c r="B47" s="1219"/>
      <c r="C47" s="1220"/>
      <c r="D47" s="300"/>
      <c r="E47" s="1225" t="s">
        <v>540</v>
      </c>
      <c r="F47" s="1225"/>
      <c r="G47" s="1225"/>
      <c r="H47" s="1225"/>
      <c r="I47" s="1225"/>
      <c r="J47" s="1226"/>
      <c r="K47" s="301" t="s">
        <v>322</v>
      </c>
      <c r="L47" s="302" t="s">
        <v>322</v>
      </c>
      <c r="M47" s="302" t="s">
        <v>322</v>
      </c>
      <c r="N47" s="302" t="s">
        <v>322</v>
      </c>
      <c r="O47" s="303" t="s">
        <v>322</v>
      </c>
      <c r="P47" s="286"/>
      <c r="Q47" s="286"/>
      <c r="R47" s="286"/>
      <c r="S47" s="286"/>
      <c r="T47" s="286"/>
      <c r="U47" s="286"/>
    </row>
    <row r="48" spans="1:21" ht="30.75" customHeight="1" x14ac:dyDescent="0.15">
      <c r="A48" s="286"/>
      <c r="B48" s="1219"/>
      <c r="C48" s="1220"/>
      <c r="D48" s="300"/>
      <c r="E48" s="1225" t="s">
        <v>541</v>
      </c>
      <c r="F48" s="1225"/>
      <c r="G48" s="1225"/>
      <c r="H48" s="1225"/>
      <c r="I48" s="1225"/>
      <c r="J48" s="1226"/>
      <c r="K48" s="301">
        <v>3333</v>
      </c>
      <c r="L48" s="302">
        <v>3313</v>
      </c>
      <c r="M48" s="302">
        <v>3194</v>
      </c>
      <c r="N48" s="302">
        <v>2669</v>
      </c>
      <c r="O48" s="303">
        <v>2536</v>
      </c>
      <c r="P48" s="286"/>
      <c r="Q48" s="286"/>
      <c r="R48" s="286"/>
      <c r="S48" s="286"/>
      <c r="T48" s="286"/>
      <c r="U48" s="286"/>
    </row>
    <row r="49" spans="1:21" ht="30.75" customHeight="1" x14ac:dyDescent="0.15">
      <c r="A49" s="286"/>
      <c r="B49" s="1219"/>
      <c r="C49" s="1220"/>
      <c r="D49" s="300"/>
      <c r="E49" s="1225" t="s">
        <v>542</v>
      </c>
      <c r="F49" s="1225"/>
      <c r="G49" s="1225"/>
      <c r="H49" s="1225"/>
      <c r="I49" s="1225"/>
      <c r="J49" s="1226"/>
      <c r="K49" s="301">
        <v>130</v>
      </c>
      <c r="L49" s="302">
        <v>71</v>
      </c>
      <c r="M49" s="302" t="s">
        <v>322</v>
      </c>
      <c r="N49" s="302" t="s">
        <v>322</v>
      </c>
      <c r="O49" s="303" t="s">
        <v>322</v>
      </c>
      <c r="P49" s="286"/>
      <c r="Q49" s="286"/>
      <c r="R49" s="286"/>
      <c r="S49" s="286"/>
      <c r="T49" s="286"/>
      <c r="U49" s="286"/>
    </row>
    <row r="50" spans="1:21" ht="30.75" customHeight="1" x14ac:dyDescent="0.15">
      <c r="A50" s="286"/>
      <c r="B50" s="1219"/>
      <c r="C50" s="1220"/>
      <c r="D50" s="300"/>
      <c r="E50" s="1225" t="s">
        <v>543</v>
      </c>
      <c r="F50" s="1225"/>
      <c r="G50" s="1225"/>
      <c r="H50" s="1225"/>
      <c r="I50" s="1225"/>
      <c r="J50" s="1226"/>
      <c r="K50" s="301">
        <v>97</v>
      </c>
      <c r="L50" s="302">
        <v>70</v>
      </c>
      <c r="M50" s="302">
        <v>48</v>
      </c>
      <c r="N50" s="302">
        <v>40</v>
      </c>
      <c r="O50" s="303">
        <v>37</v>
      </c>
      <c r="P50" s="286"/>
      <c r="Q50" s="286"/>
      <c r="R50" s="286"/>
      <c r="S50" s="286"/>
      <c r="T50" s="286"/>
      <c r="U50" s="286"/>
    </row>
    <row r="51" spans="1:21" ht="30.75" customHeight="1" x14ac:dyDescent="0.15">
      <c r="A51" s="286"/>
      <c r="B51" s="1221"/>
      <c r="C51" s="1222"/>
      <c r="D51" s="304"/>
      <c r="E51" s="1225" t="s">
        <v>544</v>
      </c>
      <c r="F51" s="1225"/>
      <c r="G51" s="1225"/>
      <c r="H51" s="1225"/>
      <c r="I51" s="1225"/>
      <c r="J51" s="1226"/>
      <c r="K51" s="301" t="s">
        <v>322</v>
      </c>
      <c r="L51" s="302" t="s">
        <v>322</v>
      </c>
      <c r="M51" s="302" t="s">
        <v>322</v>
      </c>
      <c r="N51" s="302" t="s">
        <v>322</v>
      </c>
      <c r="O51" s="303" t="s">
        <v>322</v>
      </c>
      <c r="P51" s="286"/>
      <c r="Q51" s="286"/>
      <c r="R51" s="286"/>
      <c r="S51" s="286"/>
      <c r="T51" s="286"/>
      <c r="U51" s="286"/>
    </row>
    <row r="52" spans="1:21" ht="30.75" customHeight="1" x14ac:dyDescent="0.15">
      <c r="A52" s="286"/>
      <c r="B52" s="1227" t="s">
        <v>545</v>
      </c>
      <c r="C52" s="1228"/>
      <c r="D52" s="304"/>
      <c r="E52" s="1225" t="s">
        <v>546</v>
      </c>
      <c r="F52" s="1225"/>
      <c r="G52" s="1225"/>
      <c r="H52" s="1225"/>
      <c r="I52" s="1225"/>
      <c r="J52" s="1226"/>
      <c r="K52" s="301">
        <v>15563</v>
      </c>
      <c r="L52" s="302">
        <v>15065</v>
      </c>
      <c r="M52" s="302">
        <v>14649</v>
      </c>
      <c r="N52" s="302">
        <v>14151</v>
      </c>
      <c r="O52" s="303">
        <v>14329</v>
      </c>
      <c r="P52" s="286"/>
      <c r="Q52" s="286"/>
      <c r="R52" s="286"/>
      <c r="S52" s="286"/>
      <c r="T52" s="286"/>
      <c r="U52" s="286"/>
    </row>
    <row r="53" spans="1:21" ht="30.75" customHeight="1" thickBot="1" x14ac:dyDescent="0.2">
      <c r="A53" s="286"/>
      <c r="B53" s="1229" t="s">
        <v>547</v>
      </c>
      <c r="C53" s="1230"/>
      <c r="D53" s="305"/>
      <c r="E53" s="1231" t="s">
        <v>548</v>
      </c>
      <c r="F53" s="1231"/>
      <c r="G53" s="1231"/>
      <c r="H53" s="1231"/>
      <c r="I53" s="1231"/>
      <c r="J53" s="1232"/>
      <c r="K53" s="306">
        <v>5422</v>
      </c>
      <c r="L53" s="307">
        <v>5447</v>
      </c>
      <c r="M53" s="307">
        <v>5525</v>
      </c>
      <c r="N53" s="307">
        <v>4956</v>
      </c>
      <c r="O53" s="308">
        <v>5361</v>
      </c>
      <c r="P53" s="286"/>
      <c r="Q53" s="286"/>
      <c r="R53" s="286"/>
      <c r="S53" s="286"/>
      <c r="T53" s="286"/>
      <c r="U53" s="286"/>
    </row>
    <row r="54" spans="1:21" ht="24" customHeight="1" x14ac:dyDescent="0.15">
      <c r="A54" s="286"/>
      <c r="B54" s="309" t="s">
        <v>549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550</v>
      </c>
      <c r="C55" s="311"/>
      <c r="D55" s="311"/>
      <c r="E55" s="311"/>
      <c r="F55" s="311"/>
      <c r="G55" s="311"/>
      <c r="H55" s="311"/>
      <c r="I55" s="311"/>
      <c r="J55" s="311"/>
      <c r="K55" s="312"/>
      <c r="L55" s="312"/>
      <c r="M55" s="312"/>
      <c r="N55" s="312"/>
      <c r="O55" s="313" t="s">
        <v>551</v>
      </c>
      <c r="P55" s="286"/>
      <c r="Q55" s="286"/>
      <c r="R55" s="286"/>
      <c r="S55" s="286"/>
      <c r="T55" s="286"/>
      <c r="U55" s="286"/>
    </row>
    <row r="56" spans="1:21" ht="31.5" customHeight="1" thickBot="1" x14ac:dyDescent="0.2">
      <c r="A56" s="286"/>
      <c r="B56" s="314"/>
      <c r="C56" s="315"/>
      <c r="D56" s="315"/>
      <c r="E56" s="316"/>
      <c r="F56" s="316"/>
      <c r="G56" s="316"/>
      <c r="H56" s="316"/>
      <c r="I56" s="316"/>
      <c r="J56" s="317" t="s">
        <v>506</v>
      </c>
      <c r="K56" s="318" t="s">
        <v>552</v>
      </c>
      <c r="L56" s="319" t="s">
        <v>553</v>
      </c>
      <c r="M56" s="319" t="s">
        <v>554</v>
      </c>
      <c r="N56" s="319" t="s">
        <v>555</v>
      </c>
      <c r="O56" s="320" t="s">
        <v>556</v>
      </c>
      <c r="P56" s="286"/>
      <c r="Q56" s="286"/>
      <c r="R56" s="286"/>
      <c r="S56" s="286"/>
      <c r="T56" s="286"/>
      <c r="U56" s="286"/>
    </row>
    <row r="57" spans="1:21" ht="31.5" customHeight="1" x14ac:dyDescent="0.15">
      <c r="B57" s="1233" t="s">
        <v>557</v>
      </c>
      <c r="C57" s="1234"/>
      <c r="D57" s="1237" t="s">
        <v>558</v>
      </c>
      <c r="E57" s="1238"/>
      <c r="F57" s="1238"/>
      <c r="G57" s="1238"/>
      <c r="H57" s="1238"/>
      <c r="I57" s="1238"/>
      <c r="J57" s="1239"/>
      <c r="K57" s="321"/>
      <c r="L57" s="322"/>
      <c r="M57" s="322"/>
      <c r="N57" s="322"/>
      <c r="O57" s="323"/>
    </row>
    <row r="58" spans="1:21" ht="31.5" customHeight="1" thickBot="1" x14ac:dyDescent="0.2">
      <c r="B58" s="1235"/>
      <c r="C58" s="1236"/>
      <c r="D58" s="1240" t="s">
        <v>559</v>
      </c>
      <c r="E58" s="1241"/>
      <c r="F58" s="1241"/>
      <c r="G58" s="1241"/>
      <c r="H58" s="1241"/>
      <c r="I58" s="1241"/>
      <c r="J58" s="1242"/>
      <c r="K58" s="324"/>
      <c r="L58" s="325"/>
      <c r="M58" s="325"/>
      <c r="N58" s="325"/>
      <c r="O58" s="326"/>
    </row>
    <row r="59" spans="1:21" ht="24" customHeight="1" x14ac:dyDescent="0.15">
      <c r="B59" s="327"/>
      <c r="C59" s="327"/>
      <c r="D59" s="328" t="s">
        <v>560</v>
      </c>
      <c r="E59" s="329"/>
      <c r="F59" s="329"/>
      <c r="G59" s="329"/>
      <c r="H59" s="329"/>
      <c r="I59" s="329"/>
      <c r="J59" s="329"/>
      <c r="K59" s="329"/>
      <c r="L59" s="329"/>
      <c r="M59" s="329"/>
      <c r="N59" s="329"/>
      <c r="O59" s="329"/>
    </row>
    <row r="60" spans="1:21" ht="24" customHeight="1" x14ac:dyDescent="0.15">
      <c r="B60" s="330"/>
      <c r="C60" s="330"/>
      <c r="D60" s="328" t="s">
        <v>561</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PBoUbRVaGuCXb0m2lNfNaLEEVANVsc8JW1nmSAyEqGCmsjzzi0yExxpeJtNQ+qCrJKhsOW2Pnf5N/USFg5ag==" saltValue="waUHSoiMeuRxj4C9QVTE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130" zoomScaleNormal="13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535</v>
      </c>
    </row>
    <row r="40" spans="2:13" ht="27.75" customHeight="1" thickBot="1" x14ac:dyDescent="0.2">
      <c r="B40" s="333" t="s">
        <v>536</v>
      </c>
      <c r="C40" s="334"/>
      <c r="D40" s="334"/>
      <c r="E40" s="335"/>
      <c r="F40" s="335"/>
      <c r="G40" s="335"/>
      <c r="H40" s="336" t="s">
        <v>506</v>
      </c>
      <c r="I40" s="337" t="s">
        <v>4</v>
      </c>
      <c r="J40" s="338" t="s">
        <v>5</v>
      </c>
      <c r="K40" s="338" t="s">
        <v>6</v>
      </c>
      <c r="L40" s="338" t="s">
        <v>7</v>
      </c>
      <c r="M40" s="339" t="s">
        <v>8</v>
      </c>
    </row>
    <row r="41" spans="2:13" ht="27.75" customHeight="1" x14ac:dyDescent="0.15">
      <c r="B41" s="1243" t="s">
        <v>562</v>
      </c>
      <c r="C41" s="1244"/>
      <c r="D41" s="340"/>
      <c r="E41" s="1249" t="s">
        <v>563</v>
      </c>
      <c r="F41" s="1249"/>
      <c r="G41" s="1249"/>
      <c r="H41" s="1250"/>
      <c r="I41" s="341">
        <v>166807</v>
      </c>
      <c r="J41" s="342">
        <v>162758</v>
      </c>
      <c r="K41" s="342">
        <v>163787</v>
      </c>
      <c r="L41" s="342">
        <v>159231</v>
      </c>
      <c r="M41" s="343">
        <v>155347</v>
      </c>
    </row>
    <row r="42" spans="2:13" ht="27.75" customHeight="1" x14ac:dyDescent="0.15">
      <c r="B42" s="1245"/>
      <c r="C42" s="1246"/>
      <c r="D42" s="344"/>
      <c r="E42" s="1251" t="s">
        <v>564</v>
      </c>
      <c r="F42" s="1251"/>
      <c r="G42" s="1251"/>
      <c r="H42" s="1252"/>
      <c r="I42" s="345">
        <v>80</v>
      </c>
      <c r="J42" s="346">
        <v>43</v>
      </c>
      <c r="K42" s="346">
        <v>26</v>
      </c>
      <c r="L42" s="346">
        <v>17</v>
      </c>
      <c r="M42" s="347">
        <v>10</v>
      </c>
    </row>
    <row r="43" spans="2:13" ht="27.75" customHeight="1" x14ac:dyDescent="0.15">
      <c r="B43" s="1245"/>
      <c r="C43" s="1246"/>
      <c r="D43" s="344"/>
      <c r="E43" s="1251" t="s">
        <v>565</v>
      </c>
      <c r="F43" s="1251"/>
      <c r="G43" s="1251"/>
      <c r="H43" s="1252"/>
      <c r="I43" s="345">
        <v>35505</v>
      </c>
      <c r="J43" s="346">
        <v>34437</v>
      </c>
      <c r="K43" s="346">
        <v>33780</v>
      </c>
      <c r="L43" s="346">
        <v>33319</v>
      </c>
      <c r="M43" s="347">
        <v>30505</v>
      </c>
    </row>
    <row r="44" spans="2:13" ht="27.75" customHeight="1" x14ac:dyDescent="0.15">
      <c r="B44" s="1245"/>
      <c r="C44" s="1246"/>
      <c r="D44" s="344"/>
      <c r="E44" s="1251" t="s">
        <v>566</v>
      </c>
      <c r="F44" s="1251"/>
      <c r="G44" s="1251"/>
      <c r="H44" s="1252"/>
      <c r="I44" s="345">
        <v>83</v>
      </c>
      <c r="J44" s="346" t="s">
        <v>322</v>
      </c>
      <c r="K44" s="346" t="s">
        <v>322</v>
      </c>
      <c r="L44" s="346" t="s">
        <v>322</v>
      </c>
      <c r="M44" s="347" t="s">
        <v>322</v>
      </c>
    </row>
    <row r="45" spans="2:13" ht="27.75" customHeight="1" x14ac:dyDescent="0.15">
      <c r="B45" s="1245"/>
      <c r="C45" s="1246"/>
      <c r="D45" s="344"/>
      <c r="E45" s="1251" t="s">
        <v>567</v>
      </c>
      <c r="F45" s="1251"/>
      <c r="G45" s="1251"/>
      <c r="H45" s="1252"/>
      <c r="I45" s="345">
        <v>17776</v>
      </c>
      <c r="J45" s="346">
        <v>18481</v>
      </c>
      <c r="K45" s="346">
        <v>18262</v>
      </c>
      <c r="L45" s="346">
        <v>17149</v>
      </c>
      <c r="M45" s="347">
        <v>17349</v>
      </c>
    </row>
    <row r="46" spans="2:13" ht="27.75" customHeight="1" x14ac:dyDescent="0.15">
      <c r="B46" s="1245"/>
      <c r="C46" s="1246"/>
      <c r="D46" s="348"/>
      <c r="E46" s="1251" t="s">
        <v>568</v>
      </c>
      <c r="F46" s="1251"/>
      <c r="G46" s="1251"/>
      <c r="H46" s="1252"/>
      <c r="I46" s="345">
        <v>2073</v>
      </c>
      <c r="J46" s="346">
        <v>1786</v>
      </c>
      <c r="K46" s="346" t="s">
        <v>322</v>
      </c>
      <c r="L46" s="346">
        <v>112</v>
      </c>
      <c r="M46" s="347" t="s">
        <v>322</v>
      </c>
    </row>
    <row r="47" spans="2:13" ht="27.75" customHeight="1" x14ac:dyDescent="0.15">
      <c r="B47" s="1245"/>
      <c r="C47" s="1246"/>
      <c r="D47" s="349"/>
      <c r="E47" s="1253" t="s">
        <v>569</v>
      </c>
      <c r="F47" s="1254"/>
      <c r="G47" s="1254"/>
      <c r="H47" s="1255"/>
      <c r="I47" s="345" t="s">
        <v>322</v>
      </c>
      <c r="J47" s="346" t="s">
        <v>322</v>
      </c>
      <c r="K47" s="346" t="s">
        <v>322</v>
      </c>
      <c r="L47" s="346" t="s">
        <v>322</v>
      </c>
      <c r="M47" s="347" t="s">
        <v>322</v>
      </c>
    </row>
    <row r="48" spans="2:13" ht="27.75" customHeight="1" x14ac:dyDescent="0.15">
      <c r="B48" s="1245"/>
      <c r="C48" s="1246"/>
      <c r="D48" s="344"/>
      <c r="E48" s="1251" t="s">
        <v>570</v>
      </c>
      <c r="F48" s="1251"/>
      <c r="G48" s="1251"/>
      <c r="H48" s="1252"/>
      <c r="I48" s="345" t="s">
        <v>322</v>
      </c>
      <c r="J48" s="346" t="s">
        <v>322</v>
      </c>
      <c r="K48" s="346" t="s">
        <v>322</v>
      </c>
      <c r="L48" s="346" t="s">
        <v>322</v>
      </c>
      <c r="M48" s="347" t="s">
        <v>322</v>
      </c>
    </row>
    <row r="49" spans="2:13" ht="27.75" customHeight="1" x14ac:dyDescent="0.15">
      <c r="B49" s="1247"/>
      <c r="C49" s="1248"/>
      <c r="D49" s="344"/>
      <c r="E49" s="1251" t="s">
        <v>571</v>
      </c>
      <c r="F49" s="1251"/>
      <c r="G49" s="1251"/>
      <c r="H49" s="1252"/>
      <c r="I49" s="345" t="s">
        <v>322</v>
      </c>
      <c r="J49" s="346" t="s">
        <v>322</v>
      </c>
      <c r="K49" s="346" t="s">
        <v>322</v>
      </c>
      <c r="L49" s="346" t="s">
        <v>322</v>
      </c>
      <c r="M49" s="347" t="s">
        <v>322</v>
      </c>
    </row>
    <row r="50" spans="2:13" ht="27.75" customHeight="1" x14ac:dyDescent="0.15">
      <c r="B50" s="1256" t="s">
        <v>572</v>
      </c>
      <c r="C50" s="1257"/>
      <c r="D50" s="350"/>
      <c r="E50" s="1251" t="s">
        <v>573</v>
      </c>
      <c r="F50" s="1251"/>
      <c r="G50" s="1251"/>
      <c r="H50" s="1252"/>
      <c r="I50" s="345">
        <v>14609</v>
      </c>
      <c r="J50" s="346">
        <v>16290</v>
      </c>
      <c r="K50" s="346">
        <v>13114</v>
      </c>
      <c r="L50" s="346">
        <v>15797</v>
      </c>
      <c r="M50" s="347">
        <v>16750</v>
      </c>
    </row>
    <row r="51" spans="2:13" ht="27.75" customHeight="1" x14ac:dyDescent="0.15">
      <c r="B51" s="1245"/>
      <c r="C51" s="1246"/>
      <c r="D51" s="344"/>
      <c r="E51" s="1251" t="s">
        <v>574</v>
      </c>
      <c r="F51" s="1251"/>
      <c r="G51" s="1251"/>
      <c r="H51" s="1252"/>
      <c r="I51" s="345">
        <v>18012</v>
      </c>
      <c r="J51" s="346">
        <v>17695</v>
      </c>
      <c r="K51" s="346">
        <v>18008</v>
      </c>
      <c r="L51" s="346">
        <v>18366</v>
      </c>
      <c r="M51" s="347">
        <v>18525</v>
      </c>
    </row>
    <row r="52" spans="2:13" ht="27.75" customHeight="1" x14ac:dyDescent="0.15">
      <c r="B52" s="1247"/>
      <c r="C52" s="1248"/>
      <c r="D52" s="344"/>
      <c r="E52" s="1251" t="s">
        <v>575</v>
      </c>
      <c r="F52" s="1251"/>
      <c r="G52" s="1251"/>
      <c r="H52" s="1252"/>
      <c r="I52" s="345">
        <v>134832</v>
      </c>
      <c r="J52" s="346">
        <v>132671</v>
      </c>
      <c r="K52" s="346">
        <v>130274</v>
      </c>
      <c r="L52" s="346">
        <v>127726</v>
      </c>
      <c r="M52" s="347">
        <v>123928</v>
      </c>
    </row>
    <row r="53" spans="2:13" ht="27.75" customHeight="1" thickBot="1" x14ac:dyDescent="0.2">
      <c r="B53" s="1258" t="s">
        <v>547</v>
      </c>
      <c r="C53" s="1259"/>
      <c r="D53" s="351"/>
      <c r="E53" s="1260" t="s">
        <v>576</v>
      </c>
      <c r="F53" s="1260"/>
      <c r="G53" s="1260"/>
      <c r="H53" s="1261"/>
      <c r="I53" s="352">
        <v>54870</v>
      </c>
      <c r="J53" s="353">
        <v>50849</v>
      </c>
      <c r="K53" s="353">
        <v>54458</v>
      </c>
      <c r="L53" s="353">
        <v>47938</v>
      </c>
      <c r="M53" s="354">
        <v>44008</v>
      </c>
    </row>
    <row r="54" spans="2:13" ht="27.75" customHeight="1" x14ac:dyDescent="0.15">
      <c r="B54" s="355" t="s">
        <v>577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SX9naUVdmtLGsiCmVS5/YGIqaWz71uL8wJISfEolrECG+DtZ3bZUbGz8WZtJI3yMmisSBMAn3FxHbGPiBXBhg==" saltValue="eL2d/Y+xY6J+1EQkOfW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578</v>
      </c>
    </row>
    <row r="54" spans="2:8" ht="29.25" customHeight="1" thickBot="1" x14ac:dyDescent="0.25">
      <c r="B54" s="360" t="s">
        <v>26</v>
      </c>
      <c r="C54" s="361"/>
      <c r="D54" s="361"/>
      <c r="E54" s="362" t="s">
        <v>506</v>
      </c>
      <c r="F54" s="363" t="s">
        <v>6</v>
      </c>
      <c r="G54" s="363" t="s">
        <v>7</v>
      </c>
      <c r="H54" s="364" t="s">
        <v>8</v>
      </c>
    </row>
    <row r="55" spans="2:8" ht="52.5" customHeight="1" x14ac:dyDescent="0.15">
      <c r="B55" s="365"/>
      <c r="C55" s="1270" t="s">
        <v>119</v>
      </c>
      <c r="D55" s="1270"/>
      <c r="E55" s="1271"/>
      <c r="F55" s="366">
        <v>8504</v>
      </c>
      <c r="G55" s="366">
        <v>6870</v>
      </c>
      <c r="H55" s="367">
        <v>6178</v>
      </c>
    </row>
    <row r="56" spans="2:8" ht="52.5" customHeight="1" x14ac:dyDescent="0.15">
      <c r="B56" s="368"/>
      <c r="C56" s="1272" t="s">
        <v>579</v>
      </c>
      <c r="D56" s="1272"/>
      <c r="E56" s="1273"/>
      <c r="F56" s="369">
        <v>6</v>
      </c>
      <c r="G56" s="369">
        <v>6</v>
      </c>
      <c r="H56" s="370">
        <v>6</v>
      </c>
    </row>
    <row r="57" spans="2:8" ht="53.25" customHeight="1" x14ac:dyDescent="0.15">
      <c r="B57" s="368"/>
      <c r="C57" s="1274" t="s">
        <v>124</v>
      </c>
      <c r="D57" s="1274"/>
      <c r="E57" s="1275"/>
      <c r="F57" s="371">
        <v>7661</v>
      </c>
      <c r="G57" s="371">
        <v>7214</v>
      </c>
      <c r="H57" s="372">
        <v>6481</v>
      </c>
    </row>
    <row r="58" spans="2:8" ht="45.75" customHeight="1" x14ac:dyDescent="0.15">
      <c r="B58" s="373"/>
      <c r="C58" s="1262" t="s">
        <v>580</v>
      </c>
      <c r="D58" s="1263"/>
      <c r="E58" s="1264"/>
      <c r="F58" s="374">
        <v>2895</v>
      </c>
      <c r="G58" s="374">
        <v>2407</v>
      </c>
      <c r="H58" s="375">
        <v>1899</v>
      </c>
    </row>
    <row r="59" spans="2:8" ht="45.75" customHeight="1" x14ac:dyDescent="0.15">
      <c r="B59" s="373"/>
      <c r="C59" s="1262" t="s">
        <v>581</v>
      </c>
      <c r="D59" s="1263"/>
      <c r="E59" s="1264"/>
      <c r="F59" s="374">
        <v>1724</v>
      </c>
      <c r="G59" s="374">
        <v>1718</v>
      </c>
      <c r="H59" s="375">
        <v>1504</v>
      </c>
    </row>
    <row r="60" spans="2:8" ht="45.75" customHeight="1" x14ac:dyDescent="0.15">
      <c r="B60" s="373"/>
      <c r="C60" s="1262" t="s">
        <v>582</v>
      </c>
      <c r="D60" s="1263"/>
      <c r="E60" s="1264"/>
      <c r="F60" s="374">
        <v>1198</v>
      </c>
      <c r="G60" s="374">
        <v>1188</v>
      </c>
      <c r="H60" s="375">
        <v>1181</v>
      </c>
    </row>
    <row r="61" spans="2:8" ht="45.75" customHeight="1" x14ac:dyDescent="0.15">
      <c r="B61" s="373"/>
      <c r="C61" s="1262" t="s">
        <v>583</v>
      </c>
      <c r="D61" s="1263"/>
      <c r="E61" s="1264"/>
      <c r="F61" s="374">
        <v>720</v>
      </c>
      <c r="G61" s="374">
        <v>991</v>
      </c>
      <c r="H61" s="375">
        <v>953</v>
      </c>
    </row>
    <row r="62" spans="2:8" ht="45.75" customHeight="1" thickBot="1" x14ac:dyDescent="0.2">
      <c r="B62" s="376"/>
      <c r="C62" s="1265" t="s">
        <v>584</v>
      </c>
      <c r="D62" s="1266"/>
      <c r="E62" s="1267"/>
      <c r="F62" s="377" t="s">
        <v>322</v>
      </c>
      <c r="G62" s="377" t="s">
        <v>322</v>
      </c>
      <c r="H62" s="378">
        <v>643</v>
      </c>
    </row>
    <row r="63" spans="2:8" ht="52.5" customHeight="1" thickBot="1" x14ac:dyDescent="0.2">
      <c r="B63" s="379"/>
      <c r="C63" s="1268" t="s">
        <v>585</v>
      </c>
      <c r="D63" s="1268"/>
      <c r="E63" s="1269"/>
      <c r="F63" s="380">
        <v>16171</v>
      </c>
      <c r="G63" s="380">
        <v>14090</v>
      </c>
      <c r="H63" s="381">
        <v>12665</v>
      </c>
    </row>
    <row r="64" spans="2:8" ht="15" customHeight="1" x14ac:dyDescent="0.15"/>
  </sheetData>
  <sheetProtection algorithmName="SHA-512" hashValue="fyQsF0EYY/Uguh3FAIMo2K3nb32yzwyulunuMlxOjgQMf9Uk0jWLmmjoClZH7eeYj3AWpwfcyke3h0JEFjE05Q==" saltValue="q+6iHOcAYnvKytMkMSxn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4" t="s">
        <v>17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12"/>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12"/>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12"/>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12"/>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6"/>
      <c r="H50" s="1276"/>
      <c r="I50" s="1276"/>
      <c r="J50" s="1276"/>
      <c r="K50" s="22"/>
      <c r="L50" s="22"/>
      <c r="M50" s="23"/>
      <c r="N50" s="23"/>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4</v>
      </c>
      <c r="BQ50" s="1282"/>
      <c r="BR50" s="1282"/>
      <c r="BS50" s="1282"/>
      <c r="BT50" s="1282"/>
      <c r="BU50" s="1282"/>
      <c r="BV50" s="1282"/>
      <c r="BW50" s="1282"/>
      <c r="BX50" s="1282" t="s">
        <v>5</v>
      </c>
      <c r="BY50" s="1282"/>
      <c r="BZ50" s="1282"/>
      <c r="CA50" s="1282"/>
      <c r="CB50" s="1282"/>
      <c r="CC50" s="1282"/>
      <c r="CD50" s="1282"/>
      <c r="CE50" s="1282"/>
      <c r="CF50" s="1282" t="s">
        <v>6</v>
      </c>
      <c r="CG50" s="1282"/>
      <c r="CH50" s="1282"/>
      <c r="CI50" s="1282"/>
      <c r="CJ50" s="1282"/>
      <c r="CK50" s="1282"/>
      <c r="CL50" s="1282"/>
      <c r="CM50" s="1282"/>
      <c r="CN50" s="1282" t="s">
        <v>7</v>
      </c>
      <c r="CO50" s="1282"/>
      <c r="CP50" s="1282"/>
      <c r="CQ50" s="1282"/>
      <c r="CR50" s="1282"/>
      <c r="CS50" s="1282"/>
      <c r="CT50" s="1282"/>
      <c r="CU50" s="1282"/>
      <c r="CV50" s="1282" t="s">
        <v>8</v>
      </c>
      <c r="CW50" s="1282"/>
      <c r="CX50" s="1282"/>
      <c r="CY50" s="1282"/>
      <c r="CZ50" s="1282"/>
      <c r="DA50" s="1282"/>
      <c r="DB50" s="1282"/>
      <c r="DC50" s="1282"/>
    </row>
    <row r="51" spans="1:109" ht="13.5" customHeight="1" x14ac:dyDescent="0.15">
      <c r="B51" s="12"/>
      <c r="G51" s="1293"/>
      <c r="H51" s="1293"/>
      <c r="I51" s="1297"/>
      <c r="J51" s="1297"/>
      <c r="K51" s="1283"/>
      <c r="L51" s="1283"/>
      <c r="M51" s="1283"/>
      <c r="N51" s="1283"/>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98"/>
      <c r="BQ51" s="1278"/>
      <c r="BR51" s="1278"/>
      <c r="BS51" s="1278"/>
      <c r="BT51" s="1278"/>
      <c r="BU51" s="1278"/>
      <c r="BV51" s="1278"/>
      <c r="BW51" s="1278"/>
      <c r="BX51" s="1278">
        <v>93.8</v>
      </c>
      <c r="BY51" s="1278"/>
      <c r="BZ51" s="1278"/>
      <c r="CA51" s="1278"/>
      <c r="CB51" s="1278"/>
      <c r="CC51" s="1278"/>
      <c r="CD51" s="1278"/>
      <c r="CE51" s="1278"/>
      <c r="CF51" s="1278">
        <v>101.1</v>
      </c>
      <c r="CG51" s="1278"/>
      <c r="CH51" s="1278"/>
      <c r="CI51" s="1278"/>
      <c r="CJ51" s="1278"/>
      <c r="CK51" s="1278"/>
      <c r="CL51" s="1278"/>
      <c r="CM51" s="1278"/>
      <c r="CN51" s="1278">
        <v>89.4</v>
      </c>
      <c r="CO51" s="1278"/>
      <c r="CP51" s="1278"/>
      <c r="CQ51" s="1278"/>
      <c r="CR51" s="1278"/>
      <c r="CS51" s="1278"/>
      <c r="CT51" s="1278"/>
      <c r="CU51" s="1278"/>
      <c r="CV51" s="1278">
        <v>82.2</v>
      </c>
      <c r="CW51" s="1278"/>
      <c r="CX51" s="1278"/>
      <c r="CY51" s="1278"/>
      <c r="CZ51" s="1278"/>
      <c r="DA51" s="1278"/>
      <c r="DB51" s="1278"/>
      <c r="DC51" s="1278"/>
    </row>
    <row r="52" spans="1:109" x14ac:dyDescent="0.15">
      <c r="B52" s="12"/>
      <c r="G52" s="1293"/>
      <c r="H52" s="1293"/>
      <c r="I52" s="1297"/>
      <c r="J52" s="1297"/>
      <c r="K52" s="1283"/>
      <c r="L52" s="1283"/>
      <c r="M52" s="1283"/>
      <c r="N52" s="1283"/>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20"/>
      <c r="B53" s="12"/>
      <c r="G53" s="1293"/>
      <c r="H53" s="1293"/>
      <c r="I53" s="1276"/>
      <c r="J53" s="1276"/>
      <c r="K53" s="1283"/>
      <c r="L53" s="1283"/>
      <c r="M53" s="1283"/>
      <c r="N53" s="1283"/>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98"/>
      <c r="BQ53" s="1278"/>
      <c r="BR53" s="1278"/>
      <c r="BS53" s="1278"/>
      <c r="BT53" s="1278"/>
      <c r="BU53" s="1278"/>
      <c r="BV53" s="1278"/>
      <c r="BW53" s="1278"/>
      <c r="BX53" s="1278">
        <v>64.900000000000006</v>
      </c>
      <c r="BY53" s="1278"/>
      <c r="BZ53" s="1278"/>
      <c r="CA53" s="1278"/>
      <c r="CB53" s="1278"/>
      <c r="CC53" s="1278"/>
      <c r="CD53" s="1278"/>
      <c r="CE53" s="1278"/>
      <c r="CF53" s="1278">
        <v>65.599999999999994</v>
      </c>
      <c r="CG53" s="1278"/>
      <c r="CH53" s="1278"/>
      <c r="CI53" s="1278"/>
      <c r="CJ53" s="1278"/>
      <c r="CK53" s="1278"/>
      <c r="CL53" s="1278"/>
      <c r="CM53" s="1278"/>
      <c r="CN53" s="1278">
        <v>67</v>
      </c>
      <c r="CO53" s="1278"/>
      <c r="CP53" s="1278"/>
      <c r="CQ53" s="1278"/>
      <c r="CR53" s="1278"/>
      <c r="CS53" s="1278"/>
      <c r="CT53" s="1278"/>
      <c r="CU53" s="1278"/>
      <c r="CV53" s="1278">
        <v>67.900000000000006</v>
      </c>
      <c r="CW53" s="1278"/>
      <c r="CX53" s="1278"/>
      <c r="CY53" s="1278"/>
      <c r="CZ53" s="1278"/>
      <c r="DA53" s="1278"/>
      <c r="DB53" s="1278"/>
      <c r="DC53" s="1278"/>
    </row>
    <row r="54" spans="1:109" x14ac:dyDescent="0.15">
      <c r="A54" s="20"/>
      <c r="B54" s="12"/>
      <c r="G54" s="1293"/>
      <c r="H54" s="1293"/>
      <c r="I54" s="1276"/>
      <c r="J54" s="1276"/>
      <c r="K54" s="1283"/>
      <c r="L54" s="1283"/>
      <c r="M54" s="1283"/>
      <c r="N54" s="1283"/>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20"/>
      <c r="B55" s="12"/>
      <c r="G55" s="1276"/>
      <c r="H55" s="1276"/>
      <c r="I55" s="1276"/>
      <c r="J55" s="1276"/>
      <c r="K55" s="1283"/>
      <c r="L55" s="1283"/>
      <c r="M55" s="1283"/>
      <c r="N55" s="1283"/>
      <c r="AN55" s="1282" t="s">
        <v>12</v>
      </c>
      <c r="AO55" s="1282"/>
      <c r="AP55" s="1282"/>
      <c r="AQ55" s="1282"/>
      <c r="AR55" s="1282"/>
      <c r="AS55" s="1282"/>
      <c r="AT55" s="1282"/>
      <c r="AU55" s="1282"/>
      <c r="AV55" s="1282"/>
      <c r="AW55" s="1282"/>
      <c r="AX55" s="1282"/>
      <c r="AY55" s="1282"/>
      <c r="AZ55" s="1282"/>
      <c r="BA55" s="1282"/>
      <c r="BB55" s="1281" t="s">
        <v>10</v>
      </c>
      <c r="BC55" s="1281"/>
      <c r="BD55" s="1281"/>
      <c r="BE55" s="1281"/>
      <c r="BF55" s="1281"/>
      <c r="BG55" s="1281"/>
      <c r="BH55" s="1281"/>
      <c r="BI55" s="1281"/>
      <c r="BJ55" s="1281"/>
      <c r="BK55" s="1281"/>
      <c r="BL55" s="1281"/>
      <c r="BM55" s="1281"/>
      <c r="BN55" s="1281"/>
      <c r="BO55" s="1281"/>
      <c r="BP55" s="1298"/>
      <c r="BQ55" s="1278"/>
      <c r="BR55" s="1278"/>
      <c r="BS55" s="1278"/>
      <c r="BT55" s="1278"/>
      <c r="BU55" s="1278"/>
      <c r="BV55" s="1278"/>
      <c r="BW55" s="1278"/>
      <c r="BX55" s="1278">
        <v>38.9</v>
      </c>
      <c r="BY55" s="1278"/>
      <c r="BZ55" s="1278"/>
      <c r="CA55" s="1278"/>
      <c r="CB55" s="1278"/>
      <c r="CC55" s="1278"/>
      <c r="CD55" s="1278"/>
      <c r="CE55" s="1278"/>
      <c r="CF55" s="1278">
        <v>37.6</v>
      </c>
      <c r="CG55" s="1278"/>
      <c r="CH55" s="1278"/>
      <c r="CI55" s="1278"/>
      <c r="CJ55" s="1278"/>
      <c r="CK55" s="1278"/>
      <c r="CL55" s="1278"/>
      <c r="CM55" s="1278"/>
      <c r="CN55" s="1278">
        <v>34</v>
      </c>
      <c r="CO55" s="1278"/>
      <c r="CP55" s="1278"/>
      <c r="CQ55" s="1278"/>
      <c r="CR55" s="1278"/>
      <c r="CS55" s="1278"/>
      <c r="CT55" s="1278"/>
      <c r="CU55" s="1278"/>
      <c r="CV55" s="1278">
        <v>33.9</v>
      </c>
      <c r="CW55" s="1278"/>
      <c r="CX55" s="1278"/>
      <c r="CY55" s="1278"/>
      <c r="CZ55" s="1278"/>
      <c r="DA55" s="1278"/>
      <c r="DB55" s="1278"/>
      <c r="DC55" s="1278"/>
    </row>
    <row r="56" spans="1:109" x14ac:dyDescent="0.15">
      <c r="A56" s="20"/>
      <c r="B56" s="12"/>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20" customFormat="1" x14ac:dyDescent="0.15">
      <c r="B57" s="24"/>
      <c r="G57" s="1276"/>
      <c r="H57" s="1276"/>
      <c r="I57" s="1279"/>
      <c r="J57" s="1279"/>
      <c r="K57" s="1283"/>
      <c r="L57" s="1283"/>
      <c r="M57" s="1283"/>
      <c r="N57" s="1283"/>
      <c r="AM57" s="3"/>
      <c r="AN57" s="1282"/>
      <c r="AO57" s="1282"/>
      <c r="AP57" s="1282"/>
      <c r="AQ57" s="1282"/>
      <c r="AR57" s="1282"/>
      <c r="AS57" s="1282"/>
      <c r="AT57" s="1282"/>
      <c r="AU57" s="1282"/>
      <c r="AV57" s="1282"/>
      <c r="AW57" s="1282"/>
      <c r="AX57" s="1282"/>
      <c r="AY57" s="1282"/>
      <c r="AZ57" s="1282"/>
      <c r="BA57" s="1282"/>
      <c r="BB57" s="1281" t="s">
        <v>11</v>
      </c>
      <c r="BC57" s="1281"/>
      <c r="BD57" s="1281"/>
      <c r="BE57" s="1281"/>
      <c r="BF57" s="1281"/>
      <c r="BG57" s="1281"/>
      <c r="BH57" s="1281"/>
      <c r="BI57" s="1281"/>
      <c r="BJ57" s="1281"/>
      <c r="BK57" s="1281"/>
      <c r="BL57" s="1281"/>
      <c r="BM57" s="1281"/>
      <c r="BN57" s="1281"/>
      <c r="BO57" s="1281"/>
      <c r="BP57" s="1298"/>
      <c r="BQ57" s="1278"/>
      <c r="BR57" s="1278"/>
      <c r="BS57" s="1278"/>
      <c r="BT57" s="1278"/>
      <c r="BU57" s="1278"/>
      <c r="BV57" s="1278"/>
      <c r="BW57" s="1278"/>
      <c r="BX57" s="1278">
        <v>59.3</v>
      </c>
      <c r="BY57" s="1278"/>
      <c r="BZ57" s="1278"/>
      <c r="CA57" s="1278"/>
      <c r="CB57" s="1278"/>
      <c r="CC57" s="1278"/>
      <c r="CD57" s="1278"/>
      <c r="CE57" s="1278"/>
      <c r="CF57" s="1278">
        <v>60</v>
      </c>
      <c r="CG57" s="1278"/>
      <c r="CH57" s="1278"/>
      <c r="CI57" s="1278"/>
      <c r="CJ57" s="1278"/>
      <c r="CK57" s="1278"/>
      <c r="CL57" s="1278"/>
      <c r="CM57" s="1278"/>
      <c r="CN57" s="1278">
        <v>61.1</v>
      </c>
      <c r="CO57" s="1278"/>
      <c r="CP57" s="1278"/>
      <c r="CQ57" s="1278"/>
      <c r="CR57" s="1278"/>
      <c r="CS57" s="1278"/>
      <c r="CT57" s="1278"/>
      <c r="CU57" s="1278"/>
      <c r="CV57" s="1278">
        <v>61.7</v>
      </c>
      <c r="CW57" s="1278"/>
      <c r="CX57" s="1278"/>
      <c r="CY57" s="1278"/>
      <c r="CZ57" s="1278"/>
      <c r="DA57" s="1278"/>
      <c r="DB57" s="1278"/>
      <c r="DC57" s="1278"/>
      <c r="DD57" s="25"/>
      <c r="DE57" s="24"/>
    </row>
    <row r="58" spans="1:109" s="20" customFormat="1" x14ac:dyDescent="0.15">
      <c r="A58" s="3"/>
      <c r="B58" s="24"/>
      <c r="G58" s="1276"/>
      <c r="H58" s="1276"/>
      <c r="I58" s="1279"/>
      <c r="J58" s="1279"/>
      <c r="K58" s="1283"/>
      <c r="L58" s="1283"/>
      <c r="M58" s="1283"/>
      <c r="N58" s="1283"/>
      <c r="AM58" s="3"/>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4" t="s">
        <v>18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6"/>
      <c r="H72" s="1276"/>
      <c r="I72" s="1276"/>
      <c r="J72" s="1276"/>
      <c r="K72" s="22"/>
      <c r="L72" s="22"/>
      <c r="M72" s="23"/>
      <c r="N72" s="23"/>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4</v>
      </c>
      <c r="BQ72" s="1282"/>
      <c r="BR72" s="1282"/>
      <c r="BS72" s="1282"/>
      <c r="BT72" s="1282"/>
      <c r="BU72" s="1282"/>
      <c r="BV72" s="1282"/>
      <c r="BW72" s="1282"/>
      <c r="BX72" s="1282" t="s">
        <v>5</v>
      </c>
      <c r="BY72" s="1282"/>
      <c r="BZ72" s="1282"/>
      <c r="CA72" s="1282"/>
      <c r="CB72" s="1282"/>
      <c r="CC72" s="1282"/>
      <c r="CD72" s="1282"/>
      <c r="CE72" s="1282"/>
      <c r="CF72" s="1282" t="s">
        <v>6</v>
      </c>
      <c r="CG72" s="1282"/>
      <c r="CH72" s="1282"/>
      <c r="CI72" s="1282"/>
      <c r="CJ72" s="1282"/>
      <c r="CK72" s="1282"/>
      <c r="CL72" s="1282"/>
      <c r="CM72" s="1282"/>
      <c r="CN72" s="1282" t="s">
        <v>7</v>
      </c>
      <c r="CO72" s="1282"/>
      <c r="CP72" s="1282"/>
      <c r="CQ72" s="1282"/>
      <c r="CR72" s="1282"/>
      <c r="CS72" s="1282"/>
      <c r="CT72" s="1282"/>
      <c r="CU72" s="1282"/>
      <c r="CV72" s="1282" t="s">
        <v>8</v>
      </c>
      <c r="CW72" s="1282"/>
      <c r="CX72" s="1282"/>
      <c r="CY72" s="1282"/>
      <c r="CZ72" s="1282"/>
      <c r="DA72" s="1282"/>
      <c r="DB72" s="1282"/>
      <c r="DC72" s="1282"/>
    </row>
    <row r="73" spans="2:107" x14ac:dyDescent="0.15">
      <c r="B73" s="12"/>
      <c r="G73" s="1293"/>
      <c r="H73" s="1293"/>
      <c r="I73" s="1293"/>
      <c r="J73" s="1293"/>
      <c r="K73" s="1277"/>
      <c r="L73" s="1277"/>
      <c r="M73" s="1277"/>
      <c r="N73" s="1277"/>
      <c r="AM73" s="21"/>
      <c r="AN73" s="1281" t="s">
        <v>9</v>
      </c>
      <c r="AO73" s="1281"/>
      <c r="AP73" s="1281"/>
      <c r="AQ73" s="1281"/>
      <c r="AR73" s="1281"/>
      <c r="AS73" s="1281"/>
      <c r="AT73" s="1281"/>
      <c r="AU73" s="1281"/>
      <c r="AV73" s="1281"/>
      <c r="AW73" s="1281"/>
      <c r="AX73" s="1281"/>
      <c r="AY73" s="1281"/>
      <c r="AZ73" s="1281"/>
      <c r="BA73" s="1281"/>
      <c r="BB73" s="1281" t="s">
        <v>10</v>
      </c>
      <c r="BC73" s="1281"/>
      <c r="BD73" s="1281"/>
      <c r="BE73" s="1281"/>
      <c r="BF73" s="1281"/>
      <c r="BG73" s="1281"/>
      <c r="BH73" s="1281"/>
      <c r="BI73" s="1281"/>
      <c r="BJ73" s="1281"/>
      <c r="BK73" s="1281"/>
      <c r="BL73" s="1281"/>
      <c r="BM73" s="1281"/>
      <c r="BN73" s="1281"/>
      <c r="BO73" s="1281"/>
      <c r="BP73" s="1278">
        <v>100</v>
      </c>
      <c r="BQ73" s="1278"/>
      <c r="BR73" s="1278"/>
      <c r="BS73" s="1278"/>
      <c r="BT73" s="1278"/>
      <c r="BU73" s="1278"/>
      <c r="BV73" s="1278"/>
      <c r="BW73" s="1278"/>
      <c r="BX73" s="1278">
        <v>93.8</v>
      </c>
      <c r="BY73" s="1278"/>
      <c r="BZ73" s="1278"/>
      <c r="CA73" s="1278"/>
      <c r="CB73" s="1278"/>
      <c r="CC73" s="1278"/>
      <c r="CD73" s="1278"/>
      <c r="CE73" s="1278"/>
      <c r="CF73" s="1278">
        <v>101.1</v>
      </c>
      <c r="CG73" s="1278"/>
      <c r="CH73" s="1278"/>
      <c r="CI73" s="1278"/>
      <c r="CJ73" s="1278"/>
      <c r="CK73" s="1278"/>
      <c r="CL73" s="1278"/>
      <c r="CM73" s="1278"/>
      <c r="CN73" s="1278">
        <v>89.4</v>
      </c>
      <c r="CO73" s="1278"/>
      <c r="CP73" s="1278"/>
      <c r="CQ73" s="1278"/>
      <c r="CR73" s="1278"/>
      <c r="CS73" s="1278"/>
      <c r="CT73" s="1278"/>
      <c r="CU73" s="1278"/>
      <c r="CV73" s="1278">
        <v>82.2</v>
      </c>
      <c r="CW73" s="1278"/>
      <c r="CX73" s="1278"/>
      <c r="CY73" s="1278"/>
      <c r="CZ73" s="1278"/>
      <c r="DA73" s="1278"/>
      <c r="DB73" s="1278"/>
      <c r="DC73" s="1278"/>
    </row>
    <row r="74" spans="2:107" x14ac:dyDescent="0.15">
      <c r="B74" s="12"/>
      <c r="G74" s="1293"/>
      <c r="H74" s="1293"/>
      <c r="I74" s="1293"/>
      <c r="J74" s="1293"/>
      <c r="K74" s="1277"/>
      <c r="L74" s="1277"/>
      <c r="M74" s="1277"/>
      <c r="N74" s="1277"/>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
      <c r="G75" s="1293"/>
      <c r="H75" s="1293"/>
      <c r="I75" s="1276"/>
      <c r="J75" s="1276"/>
      <c r="K75" s="1283"/>
      <c r="L75" s="1283"/>
      <c r="M75" s="1283"/>
      <c r="N75" s="1283"/>
      <c r="AM75" s="21"/>
      <c r="AN75" s="1281"/>
      <c r="AO75" s="1281"/>
      <c r="AP75" s="1281"/>
      <c r="AQ75" s="1281"/>
      <c r="AR75" s="1281"/>
      <c r="AS75" s="1281"/>
      <c r="AT75" s="1281"/>
      <c r="AU75" s="1281"/>
      <c r="AV75" s="1281"/>
      <c r="AW75" s="1281"/>
      <c r="AX75" s="1281"/>
      <c r="AY75" s="1281"/>
      <c r="AZ75" s="1281"/>
      <c r="BA75" s="1281"/>
      <c r="BB75" s="1281" t="s">
        <v>14</v>
      </c>
      <c r="BC75" s="1281"/>
      <c r="BD75" s="1281"/>
      <c r="BE75" s="1281"/>
      <c r="BF75" s="1281"/>
      <c r="BG75" s="1281"/>
      <c r="BH75" s="1281"/>
      <c r="BI75" s="1281"/>
      <c r="BJ75" s="1281"/>
      <c r="BK75" s="1281"/>
      <c r="BL75" s="1281"/>
      <c r="BM75" s="1281"/>
      <c r="BN75" s="1281"/>
      <c r="BO75" s="1281"/>
      <c r="BP75" s="1278">
        <v>10.199999999999999</v>
      </c>
      <c r="BQ75" s="1278"/>
      <c r="BR75" s="1278"/>
      <c r="BS75" s="1278"/>
      <c r="BT75" s="1278"/>
      <c r="BU75" s="1278"/>
      <c r="BV75" s="1278"/>
      <c r="BW75" s="1278"/>
      <c r="BX75" s="1278">
        <v>9.9</v>
      </c>
      <c r="BY75" s="1278"/>
      <c r="BZ75" s="1278"/>
      <c r="CA75" s="1278"/>
      <c r="CB75" s="1278"/>
      <c r="CC75" s="1278"/>
      <c r="CD75" s="1278"/>
      <c r="CE75" s="1278"/>
      <c r="CF75" s="1278">
        <v>10</v>
      </c>
      <c r="CG75" s="1278"/>
      <c r="CH75" s="1278"/>
      <c r="CI75" s="1278"/>
      <c r="CJ75" s="1278"/>
      <c r="CK75" s="1278"/>
      <c r="CL75" s="1278"/>
      <c r="CM75" s="1278"/>
      <c r="CN75" s="1278">
        <v>9.8000000000000007</v>
      </c>
      <c r="CO75" s="1278"/>
      <c r="CP75" s="1278"/>
      <c r="CQ75" s="1278"/>
      <c r="CR75" s="1278"/>
      <c r="CS75" s="1278"/>
      <c r="CT75" s="1278"/>
      <c r="CU75" s="1278"/>
      <c r="CV75" s="1278">
        <v>9.8000000000000007</v>
      </c>
      <c r="CW75" s="1278"/>
      <c r="CX75" s="1278"/>
      <c r="CY75" s="1278"/>
      <c r="CZ75" s="1278"/>
      <c r="DA75" s="1278"/>
      <c r="DB75" s="1278"/>
      <c r="DC75" s="1278"/>
    </row>
    <row r="76" spans="2:107" x14ac:dyDescent="0.15">
      <c r="B76" s="12"/>
      <c r="G76" s="1293"/>
      <c r="H76" s="1293"/>
      <c r="I76" s="1276"/>
      <c r="J76" s="1276"/>
      <c r="K76" s="1283"/>
      <c r="L76" s="1283"/>
      <c r="M76" s="1283"/>
      <c r="N76" s="1283"/>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
      <c r="G77" s="1276"/>
      <c r="H77" s="1276"/>
      <c r="I77" s="1276"/>
      <c r="J77" s="1276"/>
      <c r="K77" s="1277"/>
      <c r="L77" s="1277"/>
      <c r="M77" s="1277"/>
      <c r="N77" s="1277"/>
      <c r="AN77" s="1282" t="s">
        <v>12</v>
      </c>
      <c r="AO77" s="1282"/>
      <c r="AP77" s="1282"/>
      <c r="AQ77" s="1282"/>
      <c r="AR77" s="1282"/>
      <c r="AS77" s="1282"/>
      <c r="AT77" s="1282"/>
      <c r="AU77" s="1282"/>
      <c r="AV77" s="1282"/>
      <c r="AW77" s="1282"/>
      <c r="AX77" s="1282"/>
      <c r="AY77" s="1282"/>
      <c r="AZ77" s="1282"/>
      <c r="BA77" s="1282"/>
      <c r="BB77" s="1281" t="s">
        <v>10</v>
      </c>
      <c r="BC77" s="1281"/>
      <c r="BD77" s="1281"/>
      <c r="BE77" s="1281"/>
      <c r="BF77" s="1281"/>
      <c r="BG77" s="1281"/>
      <c r="BH77" s="1281"/>
      <c r="BI77" s="1281"/>
      <c r="BJ77" s="1281"/>
      <c r="BK77" s="1281"/>
      <c r="BL77" s="1281"/>
      <c r="BM77" s="1281"/>
      <c r="BN77" s="1281"/>
      <c r="BO77" s="1281"/>
      <c r="BP77" s="1278">
        <v>41.4</v>
      </c>
      <c r="BQ77" s="1278"/>
      <c r="BR77" s="1278"/>
      <c r="BS77" s="1278"/>
      <c r="BT77" s="1278"/>
      <c r="BU77" s="1278"/>
      <c r="BV77" s="1278"/>
      <c r="BW77" s="1278"/>
      <c r="BX77" s="1278">
        <v>38.9</v>
      </c>
      <c r="BY77" s="1278"/>
      <c r="BZ77" s="1278"/>
      <c r="CA77" s="1278"/>
      <c r="CB77" s="1278"/>
      <c r="CC77" s="1278"/>
      <c r="CD77" s="1278"/>
      <c r="CE77" s="1278"/>
      <c r="CF77" s="1278">
        <v>37.6</v>
      </c>
      <c r="CG77" s="1278"/>
      <c r="CH77" s="1278"/>
      <c r="CI77" s="1278"/>
      <c r="CJ77" s="1278"/>
      <c r="CK77" s="1278"/>
      <c r="CL77" s="1278"/>
      <c r="CM77" s="1278"/>
      <c r="CN77" s="1278">
        <v>34</v>
      </c>
      <c r="CO77" s="1278"/>
      <c r="CP77" s="1278"/>
      <c r="CQ77" s="1278"/>
      <c r="CR77" s="1278"/>
      <c r="CS77" s="1278"/>
      <c r="CT77" s="1278"/>
      <c r="CU77" s="1278"/>
      <c r="CV77" s="1278">
        <v>33.9</v>
      </c>
      <c r="CW77" s="1278"/>
      <c r="CX77" s="1278"/>
      <c r="CY77" s="1278"/>
      <c r="CZ77" s="1278"/>
      <c r="DA77" s="1278"/>
      <c r="DB77" s="1278"/>
      <c r="DC77" s="1278"/>
    </row>
    <row r="78" spans="2:107" x14ac:dyDescent="0.15">
      <c r="B78" s="12"/>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14</v>
      </c>
      <c r="BC79" s="1281"/>
      <c r="BD79" s="1281"/>
      <c r="BE79" s="1281"/>
      <c r="BF79" s="1281"/>
      <c r="BG79" s="1281"/>
      <c r="BH79" s="1281"/>
      <c r="BI79" s="1281"/>
      <c r="BJ79" s="1281"/>
      <c r="BK79" s="1281"/>
      <c r="BL79" s="1281"/>
      <c r="BM79" s="1281"/>
      <c r="BN79" s="1281"/>
      <c r="BO79" s="1281"/>
      <c r="BP79" s="1278">
        <v>6.7</v>
      </c>
      <c r="BQ79" s="1278"/>
      <c r="BR79" s="1278"/>
      <c r="BS79" s="1278"/>
      <c r="BT79" s="1278"/>
      <c r="BU79" s="1278"/>
      <c r="BV79" s="1278"/>
      <c r="BW79" s="1278"/>
      <c r="BX79" s="1278">
        <v>6.4</v>
      </c>
      <c r="BY79" s="1278"/>
      <c r="BZ79" s="1278"/>
      <c r="CA79" s="1278"/>
      <c r="CB79" s="1278"/>
      <c r="CC79" s="1278"/>
      <c r="CD79" s="1278"/>
      <c r="CE79" s="1278"/>
      <c r="CF79" s="1278">
        <v>6.1</v>
      </c>
      <c r="CG79" s="1278"/>
      <c r="CH79" s="1278"/>
      <c r="CI79" s="1278"/>
      <c r="CJ79" s="1278"/>
      <c r="CK79" s="1278"/>
      <c r="CL79" s="1278"/>
      <c r="CM79" s="1278"/>
      <c r="CN79" s="1278">
        <v>5.9</v>
      </c>
      <c r="CO79" s="1278"/>
      <c r="CP79" s="1278"/>
      <c r="CQ79" s="1278"/>
      <c r="CR79" s="1278"/>
      <c r="CS79" s="1278"/>
      <c r="CT79" s="1278"/>
      <c r="CU79" s="1278"/>
      <c r="CV79" s="1278">
        <v>5.7</v>
      </c>
      <c r="CW79" s="1278"/>
      <c r="CX79" s="1278"/>
      <c r="CY79" s="1278"/>
      <c r="CZ79" s="1278"/>
      <c r="DA79" s="1278"/>
      <c r="DB79" s="1278"/>
      <c r="DC79" s="1278"/>
    </row>
    <row r="80" spans="2:107" x14ac:dyDescent="0.15">
      <c r="B80" s="12"/>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gurz8Y4G2lUg/vb47zpWki/Bm8FabJL3sD7NV9qdbxzVpdHpUb24Ani8AwZnY3tH6fJ4q66uvMOWhS+lx7qLA==" saltValue="Uas4rqfx5a/fUEZdbPG1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ZefGSlWzkQhOWeBEN056VE0JznyVxDsCXc0cGNkmvqjQNU3FLXi0DNekZyOFeBK3MlmANaNz9zKVDFWOlIADdg==" saltValue="5OxS1N7JV8E8/72zPHvo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3OrNiCbAxxFXSitQFC6VQ9NrkFI1S4rY73zhULohaYruAnS/KSpZzNRCi7v0X28Tv8In6qUhH+xmAF7Ee+8d3Q==" saltValue="Y3hwGjnnEZulk6URxiBI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2021-09-24T02:43:53Z</cp:lastPrinted>
  <dcterms:created xsi:type="dcterms:W3CDTF">2021-07-27T01:07:14Z</dcterms:created>
  <dcterms:modified xsi:type="dcterms:W3CDTF">2022-03-10T04:20:39Z</dcterms:modified>
  <cp:category/>
</cp:coreProperties>
</file>