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換金報告書" sheetId="1" r:id="rId1"/>
    <sheet name="計算表" sheetId="2" r:id="rId2"/>
  </sheets>
  <definedNames>
    <definedName name="_xlnm.Print_Area" localSheetId="1">'計算表'!$A$1:$G$9</definedName>
    <definedName name="_xlnm.Print_Titles" localSheetId="0">'換金報告書'!$17:$17</definedName>
  </definedNames>
  <calcPr fullCalcOnLoad="1"/>
</workbook>
</file>

<file path=xl/sharedStrings.xml><?xml version="1.0" encoding="utf-8"?>
<sst xmlns="http://schemas.openxmlformats.org/spreadsheetml/2006/main" count="35" uniqueCount="31">
  <si>
    <t>円</t>
  </si>
  <si>
    <t>番号</t>
  </si>
  <si>
    <t>店舗名</t>
  </si>
  <si>
    <t>換金額</t>
  </si>
  <si>
    <t>回収枚数</t>
  </si>
  <si>
    <t>合計</t>
  </si>
  <si>
    <t>商品券プレミアム分補助対象経費計算表</t>
  </si>
  <si>
    <t>※色付きのセルに入力してください。</t>
  </si>
  <si>
    <t>①　１セット販売額　</t>
  </si>
  <si>
    <t>③　販売セット数　</t>
  </si>
  <si>
    <t>セット</t>
  </si>
  <si>
    <t>Ｆ：換金された
プレミアム相当分総額
（Ｃ×Ｅ）</t>
  </si>
  <si>
    <r>
      <t>店舗別商品券換金状況報告書　</t>
    </r>
    <r>
      <rPr>
        <sz val="10"/>
        <rFont val="ＭＳ 明朝"/>
        <family val="1"/>
      </rPr>
      <t>※色付きのセルに入力してください。</t>
    </r>
  </si>
  <si>
    <t>Ｃ：割増相当額
（Ｂ－Ａ）</t>
  </si>
  <si>
    <t>Ａ：販売額</t>
  </si>
  <si>
    <t>Ｂ：総発行額（販売額＋プレミアム分）</t>
  </si>
  <si>
    <t>　（①×③）</t>
  </si>
  <si>
    <t>　（②×③）</t>
  </si>
  <si>
    <r>
      <t>②　１セット券面額</t>
    </r>
    <r>
      <rPr>
        <sz val="9"/>
        <rFont val="ＭＳ 明朝"/>
        <family val="1"/>
      </rPr>
      <t>（プレミアム分を含む額）</t>
    </r>
  </si>
  <si>
    <t xml:space="preserve">Ｄ：換金されたプレミアム付商品券の総額
</t>
  </si>
  <si>
    <t>④　販売額</t>
  </si>
  <si>
    <t>⑤　総発行額（販売額＋プレミアム分）</t>
  </si>
  <si>
    <t>⑥　換金されたプレミアム付商品券の総額</t>
  </si>
  <si>
    <t>Ｅ：換金率
（Ｄ/Ｂ）
※小数点第3位以下切捨て</t>
  </si>
  <si>
    <t>菓子工房△△</t>
  </si>
  <si>
    <t>□□金物店</t>
  </si>
  <si>
    <t>靴の××</t>
  </si>
  <si>
    <t>珈琲ショップ■〇</t>
  </si>
  <si>
    <t>〇〇商店</t>
  </si>
  <si>
    <t>美容室☆☆</t>
  </si>
  <si>
    <t>おもちゃの◇◇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</si>
</sst>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S創英角ﾎﾟｯﾌﾟ体"/>
      <family val="3"/>
    </font>
    <font>
      <sz val="14"/>
      <name val="HGP創英角ﾎﾟｯﾌﾟ体"/>
      <family val="3"/>
    </font>
    <font>
      <sz val="14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60" applyFont="1">
      <alignment vertical="center"/>
      <protection/>
    </xf>
    <xf numFmtId="0" fontId="5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2" fillId="0" borderId="0" xfId="60" applyFont="1" applyBorder="1">
      <alignment vertical="center"/>
      <protection/>
    </xf>
    <xf numFmtId="0" fontId="0" fillId="0" borderId="0" xfId="60" applyBorder="1">
      <alignment vertical="center"/>
      <protection/>
    </xf>
    <xf numFmtId="0" fontId="2" fillId="0" borderId="0" xfId="60" applyFont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 wrapText="1"/>
      <protection/>
    </xf>
    <xf numFmtId="10" fontId="3" fillId="0" borderId="13" xfId="60" applyNumberFormat="1" applyFont="1" applyBorder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6" fillId="0" borderId="0" xfId="60" applyFont="1" applyAlignment="1">
      <alignment horizontal="center" vertical="center"/>
      <protection/>
    </xf>
    <xf numFmtId="38" fontId="26" fillId="12" borderId="14" xfId="48" applyFont="1" applyFill="1" applyBorder="1" applyAlignment="1">
      <alignment/>
    </xf>
    <xf numFmtId="38" fontId="26" fillId="0" borderId="0" xfId="48" applyFont="1" applyAlignment="1">
      <alignment/>
    </xf>
    <xf numFmtId="38" fontId="26" fillId="0" borderId="14" xfId="48" applyFont="1" applyBorder="1" applyAlignment="1">
      <alignment/>
    </xf>
    <xf numFmtId="38" fontId="26" fillId="0" borderId="14" xfId="48" applyFont="1" applyBorder="1" applyAlignment="1">
      <alignment/>
    </xf>
    <xf numFmtId="176" fontId="27" fillId="12" borderId="10" xfId="60" applyNumberFormat="1" applyFont="1" applyFill="1" applyBorder="1" applyAlignment="1">
      <alignment vertical="center"/>
      <protection/>
    </xf>
    <xf numFmtId="176" fontId="27" fillId="0" borderId="10" xfId="60" applyNumberFormat="1" applyFont="1" applyBorder="1" applyAlignment="1">
      <alignment vertical="center"/>
      <protection/>
    </xf>
    <xf numFmtId="176" fontId="27" fillId="12" borderId="10" xfId="60" applyNumberFormat="1" applyFont="1" applyFill="1" applyBorder="1">
      <alignment vertical="center"/>
      <protection/>
    </xf>
    <xf numFmtId="176" fontId="28" fillId="0" borderId="14" xfId="60" applyNumberFormat="1" applyFont="1" applyBorder="1">
      <alignment vertical="center"/>
      <protection/>
    </xf>
    <xf numFmtId="0" fontId="26" fillId="0" borderId="10" xfId="0" applyFont="1" applyBorder="1" applyAlignment="1">
      <alignment vertical="center"/>
    </xf>
    <xf numFmtId="38" fontId="26" fillId="0" borderId="1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8"/>
  <sheetViews>
    <sheetView tabSelected="1" zoomScaleSheetLayoutView="100" workbookViewId="0" topLeftCell="A1">
      <selection activeCell="D34" sqref="D34"/>
    </sheetView>
  </sheetViews>
  <sheetFormatPr defaultColWidth="9.00390625" defaultRowHeight="13.5"/>
  <cols>
    <col min="1" max="1" width="6.50390625" style="1" customWidth="1"/>
    <col min="2" max="2" width="23.125" style="1" customWidth="1"/>
    <col min="3" max="3" width="10.75390625" style="3" customWidth="1"/>
    <col min="4" max="4" width="30.625" style="3" customWidth="1"/>
    <col min="5" max="5" width="10.375" style="1" customWidth="1"/>
    <col min="6" max="16384" width="9.00390625" style="1" customWidth="1"/>
  </cols>
  <sheetData>
    <row r="1" ht="14.25">
      <c r="A1" s="10"/>
    </row>
    <row r="2" spans="1:5" ht="19.5" customHeight="1">
      <c r="A2" s="25" t="s">
        <v>12</v>
      </c>
      <c r="B2" s="25"/>
      <c r="C2" s="25"/>
      <c r="D2" s="25"/>
      <c r="E2" s="25"/>
    </row>
    <row r="3" ht="14.25" customHeight="1" thickBot="1"/>
    <row r="4" spans="1:5" ht="18" customHeight="1" thickBot="1">
      <c r="A4" s="2" t="s">
        <v>8</v>
      </c>
      <c r="D4" s="27">
        <v>10000</v>
      </c>
      <c r="E4" s="1" t="s">
        <v>0</v>
      </c>
    </row>
    <row r="5" ht="18" customHeight="1" thickBot="1">
      <c r="D5" s="28"/>
    </row>
    <row r="6" spans="1:5" ht="18" customHeight="1" thickBot="1">
      <c r="A6" s="2" t="s">
        <v>18</v>
      </c>
      <c r="D6" s="27">
        <v>13000</v>
      </c>
      <c r="E6" s="1" t="s">
        <v>0</v>
      </c>
    </row>
    <row r="7" ht="18" customHeight="1" thickBot="1">
      <c r="D7" s="28"/>
    </row>
    <row r="8" spans="1:5" ht="18" customHeight="1" thickBot="1">
      <c r="A8" s="2" t="s">
        <v>9</v>
      </c>
      <c r="D8" s="27">
        <v>200</v>
      </c>
      <c r="E8" s="1" t="s">
        <v>10</v>
      </c>
    </row>
    <row r="9" ht="18" customHeight="1" thickBot="1">
      <c r="D9" s="28"/>
    </row>
    <row r="10" spans="1:5" ht="18" customHeight="1" thickBot="1">
      <c r="A10" s="2" t="s">
        <v>20</v>
      </c>
      <c r="D10" s="29">
        <f>D4*D8</f>
        <v>2000000</v>
      </c>
      <c r="E10" s="1" t="s">
        <v>0</v>
      </c>
    </row>
    <row r="11" spans="1:4" ht="18" customHeight="1" thickBot="1">
      <c r="A11" s="24" t="s">
        <v>16</v>
      </c>
      <c r="D11" s="28"/>
    </row>
    <row r="12" spans="1:5" ht="18" customHeight="1" thickBot="1">
      <c r="A12" s="2" t="s">
        <v>21</v>
      </c>
      <c r="D12" s="29">
        <f>D6*D8</f>
        <v>2600000</v>
      </c>
      <c r="E12" s="1" t="s">
        <v>0</v>
      </c>
    </row>
    <row r="13" spans="1:4" ht="18" customHeight="1" thickBot="1">
      <c r="A13" s="24" t="s">
        <v>17</v>
      </c>
      <c r="D13" s="28"/>
    </row>
    <row r="14" spans="1:5" ht="18" customHeight="1" thickBot="1">
      <c r="A14" s="2" t="s">
        <v>22</v>
      </c>
      <c r="B14" s="2"/>
      <c r="C14" s="4"/>
      <c r="D14" s="30">
        <f>D28</f>
        <v>2510000</v>
      </c>
      <c r="E14" s="2" t="s">
        <v>0</v>
      </c>
    </row>
    <row r="15" ht="7.5" customHeight="1"/>
    <row r="16" ht="7.5" customHeight="1"/>
    <row r="17" spans="1:4" s="5" customFormat="1" ht="16.5" customHeight="1">
      <c r="A17" s="6" t="s">
        <v>1</v>
      </c>
      <c r="B17" s="6" t="s">
        <v>2</v>
      </c>
      <c r="C17" s="7" t="s">
        <v>4</v>
      </c>
      <c r="D17" s="7" t="s">
        <v>3</v>
      </c>
    </row>
    <row r="18" spans="1:4" ht="16.5" customHeight="1">
      <c r="A18" s="6">
        <v>1</v>
      </c>
      <c r="B18" s="35" t="s">
        <v>24</v>
      </c>
      <c r="C18" s="36">
        <v>100</v>
      </c>
      <c r="D18" s="36">
        <v>100000</v>
      </c>
    </row>
    <row r="19" spans="1:4" ht="16.5" customHeight="1">
      <c r="A19" s="6">
        <v>2</v>
      </c>
      <c r="B19" s="35" t="s">
        <v>25</v>
      </c>
      <c r="C19" s="36">
        <v>200</v>
      </c>
      <c r="D19" s="36">
        <v>200000</v>
      </c>
    </row>
    <row r="20" spans="1:4" ht="16.5" customHeight="1">
      <c r="A20" s="6">
        <v>3</v>
      </c>
      <c r="B20" s="35" t="s">
        <v>26</v>
      </c>
      <c r="C20" s="36">
        <v>300</v>
      </c>
      <c r="D20" s="36">
        <v>300000</v>
      </c>
    </row>
    <row r="21" spans="1:4" ht="16.5" customHeight="1">
      <c r="A21" s="6">
        <v>4</v>
      </c>
      <c r="B21" s="35" t="s">
        <v>27</v>
      </c>
      <c r="C21" s="36">
        <v>400</v>
      </c>
      <c r="D21" s="36">
        <v>400000</v>
      </c>
    </row>
    <row r="22" spans="1:4" ht="16.5" customHeight="1">
      <c r="A22" s="6">
        <v>5</v>
      </c>
      <c r="B22" s="35" t="s">
        <v>28</v>
      </c>
      <c r="C22" s="36">
        <v>1000</v>
      </c>
      <c r="D22" s="36">
        <v>1000000</v>
      </c>
    </row>
    <row r="23" spans="1:4" ht="16.5" customHeight="1">
      <c r="A23" s="6">
        <v>6</v>
      </c>
      <c r="B23" s="35" t="s">
        <v>29</v>
      </c>
      <c r="C23" s="36">
        <v>450</v>
      </c>
      <c r="D23" s="36">
        <v>450000</v>
      </c>
    </row>
    <row r="24" spans="1:4" ht="16.5" customHeight="1">
      <c r="A24" s="6">
        <v>7</v>
      </c>
      <c r="B24" s="35" t="s">
        <v>30</v>
      </c>
      <c r="C24" s="36">
        <v>60</v>
      </c>
      <c r="D24" s="36">
        <v>60000</v>
      </c>
    </row>
    <row r="25" spans="1:4" ht="16.5" customHeight="1">
      <c r="A25" s="6">
        <v>8</v>
      </c>
      <c r="B25" s="8"/>
      <c r="C25" s="9"/>
      <c r="D25" s="9"/>
    </row>
    <row r="26" spans="1:4" ht="16.5" customHeight="1">
      <c r="A26" s="6">
        <v>9</v>
      </c>
      <c r="B26" s="8"/>
      <c r="C26" s="9"/>
      <c r="D26" s="9"/>
    </row>
    <row r="27" spans="1:4" ht="16.5" customHeight="1">
      <c r="A27" s="6">
        <v>10</v>
      </c>
      <c r="B27" s="8"/>
      <c r="C27" s="9"/>
      <c r="D27" s="9"/>
    </row>
    <row r="28" spans="1:4" ht="16.5" customHeight="1">
      <c r="A28" s="8"/>
      <c r="B28" s="6" t="s">
        <v>5</v>
      </c>
      <c r="C28" s="36">
        <f>SUM(C18:C27)</f>
        <v>2510</v>
      </c>
      <c r="D28" s="36">
        <f>SUM(D18:D27)</f>
        <v>2510000</v>
      </c>
    </row>
    <row r="29" ht="20.25" customHeight="1"/>
  </sheetData>
  <sheetProtection/>
  <mergeCells count="1">
    <mergeCell ref="A2:E2"/>
  </mergeCells>
  <printOptions/>
  <pageMargins left="1.0236220472440944" right="0.5118110236220472" top="0.5511811023622047" bottom="0.31496062992125984" header="0.5118110236220472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16"/>
  <sheetViews>
    <sheetView view="pageBreakPreview" zoomScale="80" zoomScaleNormal="93" zoomScaleSheetLayoutView="80" zoomScalePageLayoutView="0" workbookViewId="0" topLeftCell="A1">
      <selection activeCell="E14" sqref="E14"/>
    </sheetView>
  </sheetViews>
  <sheetFormatPr defaultColWidth="9.00390625" defaultRowHeight="13.5"/>
  <cols>
    <col min="1" max="1" width="4.00390625" style="13" customWidth="1"/>
    <col min="2" max="3" width="18.00390625" style="13" customWidth="1"/>
    <col min="4" max="4" width="18.125" style="13" customWidth="1"/>
    <col min="5" max="5" width="20.50390625" style="13" customWidth="1"/>
    <col min="6" max="6" width="11.25390625" style="13" customWidth="1"/>
    <col min="7" max="7" width="27.25390625" style="13" customWidth="1"/>
    <col min="8" max="16384" width="9.00390625" style="13" customWidth="1"/>
  </cols>
  <sheetData>
    <row r="1" spans="1:2" ht="32.25" customHeight="1">
      <c r="A1" s="11"/>
      <c r="B1" s="12"/>
    </row>
    <row r="2" spans="1:7" ht="25.5" customHeight="1">
      <c r="A2" s="26" t="s">
        <v>6</v>
      </c>
      <c r="B2" s="26"/>
      <c r="C2" s="26"/>
      <c r="D2" s="26"/>
      <c r="E2" s="26"/>
      <c r="F2" s="26"/>
      <c r="G2" s="26"/>
    </row>
    <row r="3" spans="1:7" s="15" customFormat="1" ht="14.25" customHeight="1">
      <c r="A3" s="14"/>
      <c r="B3" s="14"/>
      <c r="C3" s="14"/>
      <c r="D3" s="14"/>
      <c r="E3" s="14"/>
      <c r="F3" s="14"/>
      <c r="G3" s="14"/>
    </row>
    <row r="4" spans="1:7" ht="7.5" customHeight="1">
      <c r="A4" s="16"/>
      <c r="B4" s="17"/>
      <c r="C4" s="18"/>
      <c r="D4" s="19"/>
      <c r="E4" s="18"/>
      <c r="F4" s="19"/>
      <c r="G4" s="19"/>
    </row>
    <row r="5" spans="2:7" ht="99" customHeight="1" thickBot="1">
      <c r="B5" s="20" t="s">
        <v>14</v>
      </c>
      <c r="C5" s="21" t="s">
        <v>15</v>
      </c>
      <c r="D5" s="21" t="s">
        <v>13</v>
      </c>
      <c r="E5" s="21" t="s">
        <v>19</v>
      </c>
      <c r="F5" s="21" t="s">
        <v>23</v>
      </c>
      <c r="G5" s="21" t="s">
        <v>11</v>
      </c>
    </row>
    <row r="6" spans="2:7" ht="28.5" customHeight="1" thickBot="1">
      <c r="B6" s="31">
        <f>'換金報告書'!D10</f>
        <v>2000000</v>
      </c>
      <c r="C6" s="31">
        <f>'換金報告書'!D12</f>
        <v>2600000</v>
      </c>
      <c r="D6" s="32">
        <f>C6-B6</f>
        <v>600000</v>
      </c>
      <c r="E6" s="33">
        <f>'換金報告書'!D14</f>
        <v>2510000</v>
      </c>
      <c r="F6" s="22">
        <f>ROUNDDOWN(E6/C6,4)</f>
        <v>0.9653</v>
      </c>
      <c r="G6" s="34">
        <f>D6*F6</f>
        <v>579180</v>
      </c>
    </row>
    <row r="7" spans="1:7" ht="14.25">
      <c r="A7" s="16"/>
      <c r="B7" s="11" t="s">
        <v>7</v>
      </c>
      <c r="C7" s="16"/>
      <c r="D7" s="16"/>
      <c r="E7" s="16"/>
      <c r="F7" s="16"/>
      <c r="G7" s="16"/>
    </row>
    <row r="8" spans="1:7" ht="13.5">
      <c r="A8" s="16"/>
      <c r="B8" s="16"/>
      <c r="C8" s="16"/>
      <c r="D8" s="16"/>
      <c r="E8" s="16"/>
      <c r="F8" s="16"/>
      <c r="G8" s="16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6"/>
      <c r="C10" s="16"/>
      <c r="D10" s="16"/>
      <c r="E10" s="16"/>
      <c r="F10" s="16"/>
      <c r="G10" s="16"/>
    </row>
    <row r="11" spans="1:7" ht="13.5">
      <c r="A11" s="16"/>
      <c r="B11" s="16"/>
      <c r="C11" s="16"/>
      <c r="D11" s="16"/>
      <c r="E11" s="16"/>
      <c r="F11" s="16"/>
      <c r="G11" s="16"/>
    </row>
    <row r="12" spans="1:7" ht="13.5">
      <c r="A12" s="16"/>
      <c r="B12" s="16"/>
      <c r="C12" s="16"/>
      <c r="D12" s="16"/>
      <c r="E12" s="16"/>
      <c r="F12" s="16"/>
      <c r="G12" s="16"/>
    </row>
    <row r="13" spans="1:7" ht="13.5">
      <c r="A13" s="16"/>
      <c r="B13" s="16"/>
      <c r="C13" s="16"/>
      <c r="D13" s="16"/>
      <c r="E13" s="16"/>
      <c r="F13" s="16"/>
      <c r="G13" s="16"/>
    </row>
    <row r="14" spans="1:7" ht="13.5">
      <c r="A14" s="16"/>
      <c r="B14" s="16"/>
      <c r="C14" s="16"/>
      <c r="D14" s="16"/>
      <c r="E14" s="16"/>
      <c r="F14" s="16"/>
      <c r="G14" s="16"/>
    </row>
    <row r="15" spans="1:7" ht="13.5">
      <c r="A15" s="16"/>
      <c r="B15" s="16"/>
      <c r="C15" s="16"/>
      <c r="D15" s="16"/>
      <c r="E15" s="16"/>
      <c r="F15" s="16"/>
      <c r="G15" s="16"/>
    </row>
    <row r="16" spans="1:7" ht="13.5">
      <c r="A16" s="16"/>
      <c r="B16" s="16"/>
      <c r="C16" s="16"/>
      <c r="D16" s="16"/>
      <c r="E16" s="16"/>
      <c r="F16" s="23"/>
      <c r="G16" s="14"/>
    </row>
  </sheetData>
  <sheetProtection/>
  <mergeCells count="1">
    <mergeCell ref="A2:G2"/>
  </mergeCells>
  <printOptions/>
  <pageMargins left="0.984251968503937" right="0.5905511811023623" top="1.141732283464567" bottom="0.984251968503937" header="0.5118110236220472" footer="0.5118110236220472"/>
  <pageSetup horizontalDpi="600" verticalDpi="600" orientation="landscape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 kazuma</dc:creator>
  <cp:keywords/>
  <dc:description/>
  <cp:lastModifiedBy>下関市情報政策課</cp:lastModifiedBy>
  <cp:lastPrinted>2021-05-07T06:22:05Z</cp:lastPrinted>
  <dcterms:created xsi:type="dcterms:W3CDTF">1997-01-08T22:48:59Z</dcterms:created>
  <dcterms:modified xsi:type="dcterms:W3CDTF">2021-05-07T06:30:34Z</dcterms:modified>
  <cp:category/>
  <cp:version/>
  <cp:contentType/>
  <cp:contentStatus/>
</cp:coreProperties>
</file>