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120" windowWidth="10320" windowHeight="7710"/>
  </bookViews>
  <sheets>
    <sheet name="R7 環境部" sheetId="6" r:id="rId1"/>
    <sheet name="R7 角島診療所" sheetId="4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<sst xmlns="http://schemas.openxmlformats.org/spreadsheetml/2006/main" xmlns:r="http://schemas.openxmlformats.org/officeDocument/2006/relationships" count="48" uniqueCount="48">
  <si>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アクリロニトリル</t>
  </si>
  <si>
    <t>塩化ビニルモノマー</t>
    <rPh sb="0" eb="2">
      <t>エンカ</t>
    </rPh>
    <phoneticPr fontId="1"/>
  </si>
  <si>
    <t>下関市環境部</t>
    <rPh sb="0" eb="3">
      <t>シモノセキシ</t>
    </rPh>
    <rPh sb="3" eb="6">
      <t>カンキョウブ</t>
    </rPh>
    <phoneticPr fontId="1"/>
  </si>
  <si>
    <t>ベンゼン</t>
  </si>
  <si>
    <t>テトラクロロエチレン</t>
  </si>
  <si>
    <t>ジクロロメタン</t>
  </si>
  <si>
    <t>トリクロロエチレン</t>
  </si>
  <si>
    <t>水銀及びその化合物</t>
    <rPh sb="0" eb="2">
      <t>スイギン</t>
    </rPh>
    <rPh sb="2" eb="3">
      <t>オヨ</t>
    </rPh>
    <rPh sb="6" eb="9">
      <t>カゴウブツ</t>
    </rPh>
    <phoneticPr fontId="1"/>
  </si>
  <si>
    <t>ニッケル化合物</t>
    <rPh sb="4" eb="7">
      <t>カゴウブツ</t>
    </rPh>
    <phoneticPr fontId="1"/>
  </si>
  <si>
    <t>クロロホルム</t>
  </si>
  <si>
    <t>※</t>
  </si>
  <si>
    <t>1,2-ジクロロエタン</t>
  </si>
  <si>
    <t>1,3-ブタジエン</t>
  </si>
  <si>
    <t>令和７年度測定結果</t>
    <rPh sb="0" eb="2">
      <t>レイワ</t>
    </rPh>
    <rPh sb="3" eb="5">
      <t>ネンド</t>
    </rPh>
    <rPh sb="5" eb="9">
      <t>ソクテイケッカ</t>
    </rPh>
    <phoneticPr fontId="1"/>
  </si>
  <si>
    <t>ホルムアルデヒド</t>
  </si>
  <si>
    <t>ヒ素及びその化合物</t>
    <rPh sb="1" eb="2">
      <t>ソ</t>
    </rPh>
    <rPh sb="2" eb="3">
      <t>オヨ</t>
    </rPh>
    <rPh sb="6" eb="9">
      <t>カゴウブツ</t>
    </rPh>
    <phoneticPr fontId="1"/>
  </si>
  <si>
    <t>アセトアルデヒド</t>
  </si>
  <si>
    <t>3月</t>
  </si>
  <si>
    <t>8月</t>
  </si>
  <si>
    <t>ベリリウム及びその化合物</t>
    <rPh sb="5" eb="6">
      <t>オヨ</t>
    </rPh>
    <rPh sb="9" eb="12">
      <t>カゴウブツ</t>
    </rPh>
    <phoneticPr fontId="1"/>
  </si>
  <si>
    <t>酸化エチレン</t>
    <rPh sb="0" eb="2">
      <t>サンカ</t>
    </rPh>
    <phoneticPr fontId="1"/>
  </si>
  <si>
    <t>7月</t>
  </si>
  <si>
    <t>ベンゾ[a]ピレン</t>
  </si>
  <si>
    <t>最大値</t>
    <rPh sb="0" eb="3">
      <t>サイダイチ</t>
    </rPh>
    <phoneticPr fontId="1"/>
  </si>
  <si>
    <t>マンガン及びその化合物</t>
    <rPh sb="4" eb="5">
      <t>オヨ</t>
    </rPh>
    <rPh sb="8" eb="11">
      <t>カゴウブツ</t>
    </rPh>
    <phoneticPr fontId="1"/>
  </si>
  <si>
    <t>最小値</t>
    <rPh sb="0" eb="3">
      <t>サイショウチ</t>
    </rPh>
    <phoneticPr fontId="1"/>
  </si>
  <si>
    <t>11月</t>
  </si>
  <si>
    <t>4月</t>
    <rPh sb="1" eb="2">
      <t>ガツ</t>
    </rPh>
    <phoneticPr fontId="1"/>
  </si>
  <si>
    <t>5月</t>
  </si>
  <si>
    <t>6月</t>
  </si>
  <si>
    <t>9月</t>
  </si>
  <si>
    <t>10月</t>
  </si>
  <si>
    <t>12月</t>
  </si>
  <si>
    <t>1月</t>
  </si>
  <si>
    <t>ND　：　検出下限値未満（検出下限値の1/2の値）。</t>
    <rPh sb="5" eb="7">
      <t>ケンシュツ</t>
    </rPh>
    <rPh sb="7" eb="10">
      <t>カゲンチ</t>
    </rPh>
    <rPh sb="10" eb="12">
      <t>ミマン</t>
    </rPh>
    <rPh sb="13" eb="15">
      <t>ケンシュツ</t>
    </rPh>
    <rPh sb="15" eb="18">
      <t>カゲンチ</t>
    </rPh>
    <rPh sb="23" eb="24">
      <t>アタイ</t>
    </rPh>
    <phoneticPr fontId="1"/>
  </si>
  <si>
    <t>2月</t>
  </si>
  <si>
    <t>物質名</t>
    <rPh sb="0" eb="2">
      <t>ブッシツ</t>
    </rPh>
    <rPh sb="2" eb="3">
      <t>メイ</t>
    </rPh>
    <phoneticPr fontId="1"/>
  </si>
  <si>
    <t>平均値</t>
    <rPh sb="0" eb="3">
      <t>ヘイキンチ</t>
    </rPh>
    <phoneticPr fontId="1"/>
  </si>
  <si>
    <t>六価クロム化合物</t>
    <rPh sb="0" eb="2">
      <t>ロッカ</t>
    </rPh>
    <rPh sb="5" eb="8">
      <t>カゴウブツ</t>
    </rPh>
    <phoneticPr fontId="1"/>
  </si>
  <si>
    <t>※　：　検出下限値以上、定量下限値未満（そのままの値）。</t>
    <rPh sb="4" eb="6">
      <t>ケンシュツ</t>
    </rPh>
    <rPh sb="6" eb="9">
      <t>カゲンチ</t>
    </rPh>
    <rPh sb="9" eb="11">
      <t>イジョウ</t>
    </rPh>
    <rPh sb="12" eb="14">
      <t>テイリョウ</t>
    </rPh>
    <rPh sb="14" eb="17">
      <t>カゲンチ</t>
    </rPh>
    <rPh sb="17" eb="19">
      <t>ミマン</t>
    </rPh>
    <rPh sb="25" eb="26">
      <t>アタイ</t>
    </rPh>
    <phoneticPr fontId="1"/>
  </si>
  <si>
    <t>単位</t>
    <rPh sb="0" eb="2">
      <t>タンイ</t>
    </rPh>
    <phoneticPr fontId="1"/>
  </si>
  <si>
    <t>μg/㎥</t>
  </si>
  <si>
    <t>トルエン</t>
  </si>
  <si>
    <t>塩化メチル</t>
    <rPh sb="0" eb="2">
      <t>エンカ</t>
    </rPh>
    <phoneticPr fontId="1"/>
  </si>
  <si>
    <t>クロム及び三価クロム化合物</t>
    <rPh sb="3" eb="4">
      <t>オヨ</t>
    </rPh>
    <rPh sb="5" eb="7">
      <t>サンカ</t>
    </rPh>
    <rPh sb="10" eb="13">
      <t>カゴウブツ</t>
    </rPh>
    <phoneticPr fontId="1"/>
  </si>
  <si>
    <t>ｎg/㎥</t>
  </si>
  <si>
    <t>ND</t>
  </si>
  <si>
    <t>角島診療所</t>
    <rPh sb="0" eb="2">
      <t>ツノシマ</t>
    </rPh>
    <rPh sb="2" eb="5">
      <t>シンリョウジョ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</si>
</sst>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176" formatCode="0.0"/>
    <numFmt numFmtId="177" formatCode="0.000"/>
    <numFmt numFmtId="178" formatCode="0.00_ "/>
    <numFmt numFmtId="179" formatCode="0.0000"/>
    <numFmt numFmtId="180" formatCode="0.000_ "/>
    <numFmt numFmtId="181" formatCode="0.0_ "/>
    <numFmt numFmtId="182" formatCode="#,##0.0000;[Red]\-#,##0.0000"/>
  </numFmts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1"/>
      <color rgb="FFFF0000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1"/>
      <color auto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1"/>
      <color theme="1"/>
      <name val="游ゴシック"/>
    </font>
  </fonts>
  <fills count="5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2" fontId="0" fillId="3" borderId="2" xfId="0" applyNumberFormat="1" applyFill="1" applyBorder="1">
      <alignment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2" fillId="0" borderId="4" xfId="0" applyFont="1" applyFill="1" applyBorder="1" applyAlignment="1">
      <alignment horizontal="center" vertical="center"/>
    </xf>
    <xf numFmtId="176" fontId="0" fillId="3" borderId="2" xfId="0" applyNumberFormat="1" applyFill="1" applyBorder="1">
      <alignment vertical="center"/>
    </xf>
    <xf numFmtId="176" fontId="0" fillId="0" borderId="2" xfId="0" applyNumberFormat="1" applyFill="1" applyBorder="1">
      <alignment vertical="center"/>
    </xf>
    <xf numFmtId="177" fontId="0" fillId="3" borderId="2" xfId="0" applyNumberFormat="1" applyFont="1" applyFill="1" applyBorder="1">
      <alignment vertical="center"/>
    </xf>
    <xf numFmtId="0" fontId="0" fillId="3" borderId="2" xfId="0" applyFill="1" applyBorder="1">
      <alignment vertical="center"/>
    </xf>
    <xf numFmtId="178" fontId="0" fillId="3" borderId="2" xfId="0" applyNumberFormat="1" applyFont="1" applyFill="1" applyBorder="1">
      <alignment vertical="center"/>
    </xf>
    <xf numFmtId="2" fontId="0" fillId="0" borderId="2" xfId="0" applyNumberFormat="1" applyFill="1" applyBorder="1">
      <alignment vertical="center"/>
    </xf>
    <xf numFmtId="0" fontId="3" fillId="3" borderId="2" xfId="0" applyFont="1" applyFill="1" applyBorder="1">
      <alignment vertical="center"/>
    </xf>
    <xf numFmtId="0" fontId="4" fillId="3" borderId="4" xfId="0" applyFont="1" applyFill="1" applyBorder="1" applyAlignment="1">
      <alignment horizontal="center" vertical="center"/>
    </xf>
    <xf numFmtId="2" fontId="3" fillId="0" borderId="2" xfId="0" applyNumberFormat="1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179" fontId="0" fillId="3" borderId="2" xfId="0" applyNumberFormat="1" applyFill="1" applyBorder="1">
      <alignment vertical="center"/>
    </xf>
    <xf numFmtId="1" fontId="3" fillId="0" borderId="2" xfId="0" applyNumberFormat="1" applyFont="1" applyFill="1" applyBorder="1">
      <alignment vertical="center"/>
    </xf>
    <xf numFmtId="177" fontId="0" fillId="0" borderId="2" xfId="0" applyNumberFormat="1" applyFont="1" applyFill="1" applyBorder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7" fontId="3" fillId="3" borderId="2" xfId="0" applyNumberFormat="1" applyFont="1" applyFill="1" applyBorder="1">
      <alignment vertical="center"/>
    </xf>
    <xf numFmtId="176" fontId="3" fillId="0" borderId="2" xfId="0" applyNumberFormat="1" applyFont="1" applyFill="1" applyBorder="1">
      <alignment vertical="center"/>
    </xf>
    <xf numFmtId="177" fontId="3" fillId="0" borderId="2" xfId="0" applyNumberFormat="1" applyFont="1" applyFill="1" applyBorder="1">
      <alignment vertical="center"/>
    </xf>
    <xf numFmtId="180" fontId="0" fillId="3" borderId="2" xfId="0" applyNumberFormat="1" applyFont="1" applyFill="1" applyBorder="1">
      <alignment vertical="center"/>
    </xf>
    <xf numFmtId="181" fontId="0" fillId="3" borderId="2" xfId="0" applyNumberFormat="1" applyFont="1" applyFill="1" applyBorder="1">
      <alignment vertical="center"/>
    </xf>
    <xf numFmtId="181" fontId="0" fillId="0" borderId="2" xfId="0" applyNumberFormat="1" applyFont="1" applyFill="1" applyBorder="1">
      <alignment vertical="center"/>
    </xf>
    <xf numFmtId="178" fontId="0" fillId="0" borderId="2" xfId="0" applyNumberFormat="1" applyFont="1" applyFill="1" applyBorder="1">
      <alignment vertical="center"/>
    </xf>
    <xf numFmtId="2" fontId="0" fillId="3" borderId="2" xfId="0" applyNumberFormat="1" applyFont="1" applyFill="1" applyBorder="1" applyAlignment="1">
      <alignment horizontal="right" vertical="center"/>
    </xf>
    <xf numFmtId="2" fontId="0" fillId="3" borderId="3" xfId="0" applyNumberFormat="1" applyFont="1" applyFill="1" applyBorder="1" applyAlignment="1">
      <alignment horizontal="right" vertical="center"/>
    </xf>
    <xf numFmtId="179" fontId="0" fillId="0" borderId="2" xfId="0" applyNumberFormat="1" applyFont="1" applyFill="1" applyBorder="1" applyAlignment="1">
      <alignment horizontal="right" vertical="center"/>
    </xf>
    <xf numFmtId="179" fontId="0" fillId="0" borderId="3" xfId="0" applyNumberFormat="1" applyFont="1" applyFill="1" applyBorder="1" applyAlignment="1">
      <alignment horizontal="right" vertical="center"/>
    </xf>
    <xf numFmtId="176" fontId="0" fillId="3" borderId="2" xfId="0" applyNumberFormat="1" applyFont="1" applyFill="1" applyBorder="1" applyAlignment="1">
      <alignment horizontal="right" vertical="center"/>
    </xf>
    <xf numFmtId="176" fontId="0" fillId="3" borderId="3" xfId="0" applyNumberFormat="1" applyFont="1" applyFill="1" applyBorder="1" applyAlignment="1">
      <alignment horizontal="right" vertical="center"/>
    </xf>
    <xf numFmtId="176" fontId="0" fillId="0" borderId="2" xfId="0" applyNumberFormat="1" applyFont="1" applyFill="1" applyBorder="1" applyAlignment="1">
      <alignment horizontal="right" vertical="center"/>
    </xf>
    <xf numFmtId="176" fontId="0" fillId="0" borderId="3" xfId="0" applyNumberFormat="1" applyFont="1" applyFill="1" applyBorder="1" applyAlignment="1">
      <alignment horizontal="right" vertical="center"/>
    </xf>
    <xf numFmtId="177" fontId="0" fillId="3" borderId="2" xfId="0" applyNumberFormat="1" applyFont="1" applyFill="1" applyBorder="1" applyAlignment="1">
      <alignment horizontal="right" vertical="center"/>
    </xf>
    <xf numFmtId="177" fontId="0" fillId="3" borderId="3" xfId="0" applyNumberFormat="1" applyFont="1" applyFill="1" applyBorder="1" applyAlignment="1">
      <alignment horizontal="right" vertical="center"/>
    </xf>
    <xf numFmtId="2" fontId="0" fillId="0" borderId="2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179" fontId="0" fillId="3" borderId="2" xfId="0" applyNumberFormat="1" applyFont="1" applyFill="1" applyBorder="1" applyAlignment="1">
      <alignment horizontal="right" vertical="center"/>
    </xf>
    <xf numFmtId="179" fontId="0" fillId="3" borderId="3" xfId="0" applyNumberFormat="1" applyFont="1" applyFill="1" applyBorder="1" applyAlignment="1">
      <alignment horizontal="right" vertical="center"/>
    </xf>
    <xf numFmtId="177" fontId="0" fillId="0" borderId="2" xfId="0" applyNumberFormat="1" applyFont="1" applyFill="1" applyBorder="1" applyAlignment="1">
      <alignment horizontal="right" vertical="center"/>
    </xf>
    <xf numFmtId="177" fontId="0" fillId="0" borderId="3" xfId="0" applyNumberFormat="1" applyFont="1" applyFill="1" applyBorder="1" applyAlignment="1">
      <alignment horizontal="right" vertical="center"/>
    </xf>
    <xf numFmtId="0" fontId="0" fillId="3" borderId="3" xfId="0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right" vertical="center"/>
    </xf>
    <xf numFmtId="1" fontId="0" fillId="0" borderId="2" xfId="0" applyNumberFormat="1" applyFont="1" applyFill="1" applyBorder="1" applyAlignment="1">
      <alignment horizontal="right" vertical="center"/>
    </xf>
    <xf numFmtId="1" fontId="0" fillId="0" borderId="3" xfId="0" applyNumberFormat="1" applyFont="1" applyFill="1" applyBorder="1" applyAlignment="1">
      <alignment horizontal="right" vertical="center"/>
    </xf>
    <xf numFmtId="1" fontId="0" fillId="3" borderId="2" xfId="0" applyNumberFormat="1" applyFont="1" applyFill="1" applyBorder="1" applyAlignment="1">
      <alignment horizontal="right" vertical="center"/>
    </xf>
    <xf numFmtId="1" fontId="0" fillId="3" borderId="3" xfId="0" applyNumberFormat="1" applyFont="1" applyFill="1" applyBorder="1" applyAlignment="1">
      <alignment horizontal="right" vertical="center"/>
    </xf>
    <xf numFmtId="179" fontId="0" fillId="0" borderId="2" xfId="0" applyNumberFormat="1" applyFont="1" applyFill="1" applyBorder="1">
      <alignment vertical="center"/>
    </xf>
    <xf numFmtId="2" fontId="3" fillId="3" borderId="2" xfId="0" applyNumberFormat="1" applyFont="1" applyFill="1" applyBorder="1">
      <alignment vertical="center"/>
    </xf>
    <xf numFmtId="182" fontId="0" fillId="3" borderId="2" xfId="1" applyNumberFormat="1" applyFont="1" applyFill="1" applyBorder="1">
      <alignment vertical="center"/>
    </xf>
    <xf numFmtId="179" fontId="3" fillId="0" borderId="2" xfId="0" applyNumberFormat="1" applyFont="1" applyFill="1" applyBorder="1">
      <alignment vertical="center"/>
    </xf>
    <xf numFmtId="0" fontId="2" fillId="4" borderId="4" xfId="0" applyFont="1" applyFill="1" applyBorder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Q52"/>
  <sheetViews>
    <sheetView showGridLines="0" tabSelected="1" zoomScale="82" zoomScaleNormal="82" workbookViewId="0">
      <pane xSplit="2" ySplit="6" topLeftCell="C22" activePane="bottomRight" state="frozen"/>
      <selection pane="topRight"/>
      <selection pane="bottomLeft"/>
      <selection pane="bottomRight" activeCell="O49" sqref="O49:O50"/>
    </sheetView>
  </sheetViews>
  <sheetFormatPr defaultRowHeight="13.5"/>
  <cols>
    <col min="1" max="1" width="23.875" style="1" bestFit="1" customWidth="1"/>
    <col min="2" max="2" width="7.125" style="1" bestFit="1" customWidth="1"/>
    <col min="3" max="17" width="10" customWidth="1"/>
  </cols>
  <sheetData>
    <row r="1" spans="1:17" ht="5.0999999999999996" customHeight="1"/>
    <row r="2" spans="1:17">
      <c r="A2" s="1" t="s">
        <v>13</v>
      </c>
    </row>
    <row r="3" spans="1:17">
      <c r="A3" s="1" t="s">
        <v>2</v>
      </c>
    </row>
    <row r="4" spans="1:17" ht="2.4500000000000002" customHeight="1"/>
    <row r="5" spans="1:17">
      <c r="A5" s="2" t="s">
        <v>36</v>
      </c>
      <c r="B5" s="5" t="s">
        <v>40</v>
      </c>
      <c r="C5" s="2" t="s">
        <v>27</v>
      </c>
      <c r="D5" s="2" t="s">
        <v>28</v>
      </c>
      <c r="E5" s="2" t="s">
        <v>29</v>
      </c>
      <c r="F5" s="2" t="s">
        <v>21</v>
      </c>
      <c r="G5" s="2" t="s">
        <v>18</v>
      </c>
      <c r="H5" s="2" t="s">
        <v>30</v>
      </c>
      <c r="I5" s="2" t="s">
        <v>31</v>
      </c>
      <c r="J5" s="2" t="s">
        <v>26</v>
      </c>
      <c r="K5" s="2" t="s">
        <v>32</v>
      </c>
      <c r="L5" s="2" t="s">
        <v>33</v>
      </c>
      <c r="M5" s="2" t="s">
        <v>35</v>
      </c>
      <c r="N5" s="2" t="s">
        <v>17</v>
      </c>
      <c r="O5" s="2" t="s">
        <v>37</v>
      </c>
      <c r="P5" s="2" t="s">
        <v>25</v>
      </c>
      <c r="Q5" s="2" t="s">
        <v>23</v>
      </c>
    </row>
    <row r="6" spans="1:17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3" t="s">
        <v>3</v>
      </c>
      <c r="B7" s="7" t="s">
        <v>41</v>
      </c>
      <c r="C7" s="11">
        <v>0.68</v>
      </c>
      <c r="D7" s="18">
        <v>1.3</v>
      </c>
      <c r="E7" s="11">
        <v>0.39</v>
      </c>
      <c r="F7" s="11">
        <v>0.53</v>
      </c>
      <c r="G7" s="15">
        <v>1.2</v>
      </c>
      <c r="H7" s="11">
        <v>0.51</v>
      </c>
      <c r="I7" s="18">
        <v>0.55000000000000004</v>
      </c>
      <c r="J7" s="11">
        <v>0.5</v>
      </c>
      <c r="K7" s="15">
        <v>0.36</v>
      </c>
      <c r="L7" s="15">
        <v>1.5</v>
      </c>
      <c r="M7" s="15">
        <v>1.1000000000000001</v>
      </c>
      <c r="N7" s="11">
        <v>0.78</v>
      </c>
      <c r="O7" s="37">
        <f>AVERAGE(C7:N7)</f>
        <v>0.78333333333333333</v>
      </c>
      <c r="P7" s="37">
        <f>MIN(C7:N7)</f>
        <v>0.36</v>
      </c>
      <c r="Q7" s="41">
        <f>MAX(C7:N7)</f>
        <v>1.5</v>
      </c>
    </row>
    <row r="8" spans="1:17">
      <c r="A8" s="3"/>
      <c r="B8" s="8"/>
      <c r="C8" s="12"/>
      <c r="D8" s="28"/>
      <c r="E8" s="28"/>
      <c r="F8" s="28"/>
      <c r="G8" s="28"/>
      <c r="H8" s="28"/>
      <c r="I8" s="28"/>
      <c r="J8" s="28"/>
      <c r="K8" s="28"/>
      <c r="L8" s="12"/>
      <c r="M8" s="28"/>
      <c r="N8" s="28"/>
      <c r="O8" s="38"/>
      <c r="P8" s="38"/>
      <c r="Q8" s="53"/>
    </row>
    <row r="9" spans="1:17">
      <c r="A9" s="4" t="s">
        <v>6</v>
      </c>
      <c r="B9" s="9" t="s">
        <v>41</v>
      </c>
      <c r="C9" s="13">
        <v>1.0999999999999999e-002</v>
      </c>
      <c r="D9" s="27">
        <v>2.e-003</v>
      </c>
      <c r="E9" s="13">
        <v>4.4999999999999997e-003</v>
      </c>
      <c r="F9" s="13">
        <v>5.0000000000000001e-003</v>
      </c>
      <c r="G9" s="13">
        <v>3.5000000000000001e-003</v>
      </c>
      <c r="H9" s="13">
        <v>4.0000000000000001e-003</v>
      </c>
      <c r="I9" s="13">
        <v>2.1999999999999999e-002</v>
      </c>
      <c r="J9" s="13">
        <v>8.0000000000000002e-003</v>
      </c>
      <c r="K9" s="13">
        <v>4.4999999999999997e-003</v>
      </c>
      <c r="L9" s="27">
        <v>2.4e-002</v>
      </c>
      <c r="M9" s="27">
        <v>2.4e-002</v>
      </c>
      <c r="N9" s="13">
        <v>3.4000000000000002e-002</v>
      </c>
      <c r="O9" s="39">
        <f>AVERAGE(C9:N9)</f>
        <v>1.2208333333333333e-002</v>
      </c>
      <c r="P9" s="51">
        <f>MIN(C9:N9)</f>
        <v>2.e-003</v>
      </c>
      <c r="Q9" s="51">
        <f>MAX(C9:N9)</f>
        <v>3.4000000000000002e-002</v>
      </c>
    </row>
    <row r="10" spans="1:17">
      <c r="A10" s="4"/>
      <c r="B10" s="10"/>
      <c r="C10" s="14" t="s">
        <v>10</v>
      </c>
      <c r="D10" s="14" t="s">
        <v>46</v>
      </c>
      <c r="E10" s="14" t="s">
        <v>46</v>
      </c>
      <c r="F10" s="14" t="s">
        <v>46</v>
      </c>
      <c r="G10" s="14" t="s">
        <v>46</v>
      </c>
      <c r="H10" s="14" t="s">
        <v>46</v>
      </c>
      <c r="I10" s="14" t="s">
        <v>10</v>
      </c>
      <c r="J10" s="14" t="s">
        <v>10</v>
      </c>
      <c r="K10" s="14" t="s">
        <v>46</v>
      </c>
      <c r="L10" s="14"/>
      <c r="M10" s="14" t="s">
        <v>10</v>
      </c>
      <c r="N10" s="14"/>
      <c r="O10" s="40"/>
      <c r="P10" s="52"/>
      <c r="Q10" s="52"/>
    </row>
    <row r="11" spans="1:17">
      <c r="A11" s="3" t="s">
        <v>42</v>
      </c>
      <c r="B11" s="7" t="s">
        <v>41</v>
      </c>
      <c r="C11" s="15">
        <v>2.9</v>
      </c>
      <c r="D11" s="18">
        <v>2.4</v>
      </c>
      <c r="E11" s="15">
        <v>1.3</v>
      </c>
      <c r="F11" s="18">
        <v>1.7</v>
      </c>
      <c r="G11" s="18">
        <v>8.3000000000000007</v>
      </c>
      <c r="H11" s="15">
        <v>2.2999999999999998</v>
      </c>
      <c r="I11" s="18">
        <v>3.7</v>
      </c>
      <c r="J11" s="15">
        <v>1.9</v>
      </c>
      <c r="K11" s="15">
        <v>1.4</v>
      </c>
      <c r="L11" s="18">
        <v>1.9</v>
      </c>
      <c r="M11" s="15">
        <v>4.9000000000000004</v>
      </c>
      <c r="N11" s="15">
        <v>4.0999999999999996</v>
      </c>
      <c r="O11" s="41">
        <f>AVERAGE(C11:N11)</f>
        <v>3.0666666666666664</v>
      </c>
      <c r="P11" s="41">
        <f>MIN(C11:N11)</f>
        <v>1.3</v>
      </c>
      <c r="Q11" s="41">
        <f>MAX(C11:N11)</f>
        <v>8.3000000000000007</v>
      </c>
    </row>
    <row r="12" spans="1:17">
      <c r="A12" s="3"/>
      <c r="B12" s="8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42"/>
      <c r="P12" s="42"/>
      <c r="Q12" s="53"/>
    </row>
    <row r="13" spans="1:17">
      <c r="A13" s="4" t="s">
        <v>43</v>
      </c>
      <c r="B13" s="9" t="s">
        <v>41</v>
      </c>
      <c r="C13" s="16">
        <v>2.6</v>
      </c>
      <c r="D13" s="16">
        <v>2.6</v>
      </c>
      <c r="E13" s="16">
        <v>2</v>
      </c>
      <c r="F13" s="16">
        <v>2.4</v>
      </c>
      <c r="G13" s="16">
        <v>3.1</v>
      </c>
      <c r="H13" s="16">
        <v>2</v>
      </c>
      <c r="I13" s="16">
        <v>2</v>
      </c>
      <c r="J13" s="16">
        <v>1.9</v>
      </c>
      <c r="K13" s="16">
        <v>1.1000000000000001</v>
      </c>
      <c r="L13" s="16">
        <v>1.5</v>
      </c>
      <c r="M13" s="16">
        <v>2.2999999999999998</v>
      </c>
      <c r="N13" s="16">
        <v>1.9</v>
      </c>
      <c r="O13" s="43">
        <f>AVERAGE(C13:N13)</f>
        <v>2.1166666666666667</v>
      </c>
      <c r="P13" s="43">
        <f>MIN(C13:N13)</f>
        <v>1.1000000000000001</v>
      </c>
      <c r="Q13" s="43">
        <f>MAX(C13:N13)</f>
        <v>3.1</v>
      </c>
    </row>
    <row r="14" spans="1:17">
      <c r="A14" s="4"/>
      <c r="B14" s="10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44"/>
      <c r="P14" s="44"/>
      <c r="Q14" s="54"/>
    </row>
    <row r="15" spans="1:17">
      <c r="A15" s="3" t="s">
        <v>4</v>
      </c>
      <c r="B15" s="7" t="s">
        <v>41</v>
      </c>
      <c r="C15" s="17">
        <v>1.2999999999999999e-002</v>
      </c>
      <c r="D15" s="17">
        <v>4.2000000000000003e-002</v>
      </c>
      <c r="E15" s="17">
        <v>2.9000000000000001e-002</v>
      </c>
      <c r="F15" s="25">
        <v>4.4999999999999997e-003</v>
      </c>
      <c r="G15" s="18">
        <v>3.9e-002</v>
      </c>
      <c r="H15" s="18">
        <v>9.4999999999999998e-003</v>
      </c>
      <c r="I15" s="17">
        <v>7.0000000000000001e-003</v>
      </c>
      <c r="J15" s="17">
        <v>3.e-002</v>
      </c>
      <c r="K15" s="33">
        <v>4.e-002</v>
      </c>
      <c r="L15" s="33">
        <v>3.e-002</v>
      </c>
      <c r="M15" s="18">
        <v>6.9000000000000006e-002</v>
      </c>
      <c r="N15" s="17">
        <v>2.4e-002</v>
      </c>
      <c r="O15" s="45">
        <f>AVERAGE(C15:N15)</f>
        <v>2.8083333333333339e-002</v>
      </c>
      <c r="P15" s="49">
        <f>MIN(C15:N15)</f>
        <v>4.4999999999999997e-003</v>
      </c>
      <c r="Q15" s="45">
        <f>MAX(C15:N15)</f>
        <v>6.9000000000000006e-002</v>
      </c>
    </row>
    <row r="16" spans="1:17">
      <c r="A16" s="3"/>
      <c r="B16" s="8"/>
      <c r="C16" s="12" t="s">
        <v>10</v>
      </c>
      <c r="D16" s="12"/>
      <c r="E16" s="12" t="s">
        <v>10</v>
      </c>
      <c r="F16" s="12" t="s">
        <v>46</v>
      </c>
      <c r="G16" s="12"/>
      <c r="H16" s="12" t="s">
        <v>46</v>
      </c>
      <c r="I16" s="12" t="s">
        <v>46</v>
      </c>
      <c r="J16" s="12" t="s">
        <v>10</v>
      </c>
      <c r="K16" s="12"/>
      <c r="L16" s="12" t="s">
        <v>10</v>
      </c>
      <c r="M16" s="12"/>
      <c r="N16" s="12" t="s">
        <v>10</v>
      </c>
      <c r="O16" s="46"/>
      <c r="P16" s="50"/>
      <c r="Q16" s="46"/>
    </row>
    <row r="17" spans="1:17">
      <c r="A17" s="4" t="s">
        <v>5</v>
      </c>
      <c r="B17" s="9" t="s">
        <v>41</v>
      </c>
      <c r="C17" s="13">
        <v>1.7</v>
      </c>
      <c r="D17" s="20">
        <v>0.83</v>
      </c>
      <c r="E17" s="13">
        <v>1.1000000000000001</v>
      </c>
      <c r="F17" s="13">
        <v>0.64</v>
      </c>
      <c r="G17" s="16">
        <v>1.1000000000000001</v>
      </c>
      <c r="H17" s="20">
        <v>0.37</v>
      </c>
      <c r="I17" s="20">
        <v>0.82</v>
      </c>
      <c r="J17" s="20">
        <v>0.36</v>
      </c>
      <c r="K17" s="16">
        <v>0.77</v>
      </c>
      <c r="L17" s="13">
        <v>0.57999999999999996</v>
      </c>
      <c r="M17" s="16">
        <v>1.1000000000000001</v>
      </c>
      <c r="N17" s="20">
        <v>0.56000000000000005</v>
      </c>
      <c r="O17" s="47">
        <f>AVERAGE(C17:N17)</f>
        <v>0.82750000000000001</v>
      </c>
      <c r="P17" s="47">
        <f>MIN(C17:N17)</f>
        <v>0.36</v>
      </c>
      <c r="Q17" s="43">
        <f>MAX(C17:N17)</f>
        <v>1.7</v>
      </c>
    </row>
    <row r="18" spans="1:17">
      <c r="A18" s="4"/>
      <c r="B18" s="10"/>
      <c r="C18" s="14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48"/>
      <c r="P18" s="48"/>
      <c r="Q18" s="54"/>
    </row>
    <row r="19" spans="1:17">
      <c r="A19" s="3" t="s">
        <v>0</v>
      </c>
      <c r="B19" s="7" t="s">
        <v>41</v>
      </c>
      <c r="C19" s="18">
        <v>2.8000000000000001e-002</v>
      </c>
      <c r="D19" s="17">
        <v>6.0999999999999999e-002</v>
      </c>
      <c r="E19" s="18">
        <v>2.5999999999999999e-002</v>
      </c>
      <c r="F19" s="18">
        <v>3.1e-002</v>
      </c>
      <c r="G19" s="17">
        <v>3.2000000000000001e-002</v>
      </c>
      <c r="H19" s="17">
        <v>1.9e-002</v>
      </c>
      <c r="I19" s="17">
        <v>2.8000000000000001e-002</v>
      </c>
      <c r="J19" s="18">
        <v>1.4999999999999999e-002</v>
      </c>
      <c r="K19" s="18">
        <v>1.7999999999999999e-002</v>
      </c>
      <c r="L19" s="17">
        <v>1.4999999999999999e-002</v>
      </c>
      <c r="M19" s="17">
        <v>3.5000000000000003e-002</v>
      </c>
      <c r="N19" s="17">
        <v>3.6999999999999998e-002</v>
      </c>
      <c r="O19" s="45">
        <f>AVERAGE(C19:N19)</f>
        <v>2.8750000000000001e-002</v>
      </c>
      <c r="P19" s="45">
        <f>MIN(C19:N19)</f>
        <v>1.4999999999999999e-002</v>
      </c>
      <c r="Q19" s="45">
        <f>MAX(C19:N19)</f>
        <v>6.0999999999999999e-002</v>
      </c>
    </row>
    <row r="20" spans="1:17">
      <c r="A20" s="3"/>
      <c r="B20" s="8"/>
      <c r="C20" s="12"/>
      <c r="D20" s="12"/>
      <c r="E20" s="12" t="s">
        <v>10</v>
      </c>
      <c r="F20" s="12"/>
      <c r="G20" s="12"/>
      <c r="H20" s="12"/>
      <c r="I20" s="12"/>
      <c r="J20" s="12"/>
      <c r="K20" s="12"/>
      <c r="L20" s="12"/>
      <c r="M20" s="12"/>
      <c r="N20" s="12"/>
      <c r="O20" s="46"/>
      <c r="P20" s="46"/>
      <c r="Q20" s="46"/>
    </row>
    <row r="21" spans="1:17">
      <c r="A21" s="4" t="s">
        <v>16</v>
      </c>
      <c r="B21" s="9" t="s">
        <v>41</v>
      </c>
      <c r="C21" s="16">
        <v>1.7</v>
      </c>
      <c r="D21" s="16">
        <v>1.1000000000000001</v>
      </c>
      <c r="E21" s="16">
        <v>1.1000000000000001</v>
      </c>
      <c r="F21" s="16">
        <v>1.4</v>
      </c>
      <c r="G21" s="16">
        <v>1</v>
      </c>
      <c r="H21" s="20">
        <v>0.47</v>
      </c>
      <c r="I21" s="16">
        <v>2</v>
      </c>
      <c r="J21" s="16">
        <v>1.2</v>
      </c>
      <c r="K21" s="20">
        <v>0.48</v>
      </c>
      <c r="L21" s="20">
        <v>0.67</v>
      </c>
      <c r="M21" s="16">
        <v>1.1000000000000001</v>
      </c>
      <c r="N21" s="16">
        <v>1.1000000000000001</v>
      </c>
      <c r="O21" s="47">
        <f>AVERAGE(C21:N21)</f>
        <v>1.1099999999999999</v>
      </c>
      <c r="P21" s="47">
        <f>MIN(C21:N21)</f>
        <v>0.47</v>
      </c>
      <c r="Q21" s="43">
        <f>MAX(C21:N21)</f>
        <v>2</v>
      </c>
    </row>
    <row r="22" spans="1:17">
      <c r="A22" s="4"/>
      <c r="B22" s="10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48"/>
      <c r="P22" s="48"/>
      <c r="Q22" s="54"/>
    </row>
    <row r="23" spans="1:17">
      <c r="A23" s="3" t="s">
        <v>1</v>
      </c>
      <c r="B23" s="7" t="s">
        <v>41</v>
      </c>
      <c r="C23" s="19">
        <v>0.1</v>
      </c>
      <c r="D23" s="17">
        <v>2.5000000000000001e-002</v>
      </c>
      <c r="E23" s="17">
        <v>4.2999999999999997e-002</v>
      </c>
      <c r="F23" s="18">
        <v>2.1999999999999999e-002</v>
      </c>
      <c r="G23" s="18">
        <v>1.2999999999999999e-002</v>
      </c>
      <c r="H23" s="17">
        <v>7.6999999999999999e-002</v>
      </c>
      <c r="I23" s="17">
        <v>2.1999999999999999e-002</v>
      </c>
      <c r="J23" s="18">
        <v>2.4e-002</v>
      </c>
      <c r="K23" s="17">
        <v>1.4999999999999999e-002</v>
      </c>
      <c r="L23" s="17">
        <v>2.1999999999999999e-002</v>
      </c>
      <c r="M23" s="18">
        <v>1.9e-002</v>
      </c>
      <c r="N23" s="18">
        <v>0.37</v>
      </c>
      <c r="O23" s="45">
        <f>AVERAGE(C23:N23)</f>
        <v>6.2666666666666662e-002</v>
      </c>
      <c r="P23" s="45">
        <f>MIN(C23:N23)</f>
        <v>1.2999999999999999e-002</v>
      </c>
      <c r="Q23" s="37">
        <f>MAX(C23:N23)</f>
        <v>0.37</v>
      </c>
    </row>
    <row r="24" spans="1:17">
      <c r="A24" s="3"/>
      <c r="B24" s="8"/>
      <c r="C24" s="12"/>
      <c r="D24" s="12"/>
      <c r="E24" s="12"/>
      <c r="F24" s="12"/>
      <c r="G24" s="12" t="s">
        <v>10</v>
      </c>
      <c r="H24" s="12"/>
      <c r="I24" s="12"/>
      <c r="J24" s="12"/>
      <c r="K24" s="12"/>
      <c r="L24" s="12"/>
      <c r="M24" s="12"/>
      <c r="N24" s="12"/>
      <c r="O24" s="46"/>
      <c r="P24" s="46"/>
      <c r="Q24" s="38"/>
    </row>
    <row r="25" spans="1:17">
      <c r="A25" s="4" t="s">
        <v>9</v>
      </c>
      <c r="B25" s="9" t="s">
        <v>41</v>
      </c>
      <c r="C25" s="13">
        <v>0.14000000000000001</v>
      </c>
      <c r="D25" s="20">
        <v>0.15</v>
      </c>
      <c r="E25" s="20">
        <v>0.15</v>
      </c>
      <c r="F25" s="27">
        <v>9.9000000000000005e-002</v>
      </c>
      <c r="G25" s="20">
        <v>0.15</v>
      </c>
      <c r="H25" s="20">
        <v>0.1</v>
      </c>
      <c r="I25" s="20">
        <v>0.15</v>
      </c>
      <c r="J25" s="13">
        <v>9.6000000000000002e-002</v>
      </c>
      <c r="K25" s="13">
        <v>9.5000000000000001e-002</v>
      </c>
      <c r="L25" s="13">
        <v>0.11</v>
      </c>
      <c r="M25" s="20">
        <v>0.16</v>
      </c>
      <c r="N25" s="13">
        <v>0.15</v>
      </c>
      <c r="O25" s="47">
        <f>AVERAGE(C25:N25)</f>
        <v>0.12916666666666668</v>
      </c>
      <c r="P25" s="51">
        <f>MIN(C25:N25)</f>
        <v>9.5000000000000001e-002</v>
      </c>
      <c r="Q25" s="47">
        <f>MAX(C25:N25)</f>
        <v>0.16</v>
      </c>
    </row>
    <row r="26" spans="1:17">
      <c r="A26" s="4"/>
      <c r="B26" s="10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48"/>
      <c r="P26" s="52"/>
      <c r="Q26" s="48"/>
    </row>
    <row r="27" spans="1:17">
      <c r="A27" s="3" t="s">
        <v>20</v>
      </c>
      <c r="B27" s="7" t="s">
        <v>41</v>
      </c>
      <c r="C27" s="17">
        <v>7.4999999999999997e-002</v>
      </c>
      <c r="D27" s="17">
        <v>7.0999999999999994e-002</v>
      </c>
      <c r="E27" s="17">
        <v>6.e-002</v>
      </c>
      <c r="F27" s="17">
        <v>4.5999999999999999e-002</v>
      </c>
      <c r="G27" s="17">
        <v>4.5999999999999999e-002</v>
      </c>
      <c r="H27" s="17">
        <v>2.5999999999999999e-002</v>
      </c>
      <c r="I27" s="17">
        <v>6.6000000000000003e-002</v>
      </c>
      <c r="J27" s="17">
        <v>3.4000000000000002e-002</v>
      </c>
      <c r="K27" s="17">
        <v>1.7000000000000001e-002</v>
      </c>
      <c r="L27" s="17">
        <v>3.7999999999999999e-002</v>
      </c>
      <c r="M27" s="17">
        <v>3.5000000000000003e-002</v>
      </c>
      <c r="N27" s="17">
        <v>2.8000000000000001e-002</v>
      </c>
      <c r="O27" s="45">
        <f>AVERAGE(C27:N27)</f>
        <v>4.5166666666666667e-002</v>
      </c>
      <c r="P27" s="45">
        <f>MIN(C27:N27)</f>
        <v>1.7000000000000001e-002</v>
      </c>
      <c r="Q27" s="45">
        <f>MAX(C27:N27)</f>
        <v>7.4999999999999997e-002</v>
      </c>
    </row>
    <row r="28" spans="1:17">
      <c r="A28" s="3"/>
      <c r="B28" s="8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46"/>
      <c r="P28" s="46"/>
      <c r="Q28" s="46"/>
    </row>
    <row r="29" spans="1:17">
      <c r="A29" s="4" t="s">
        <v>11</v>
      </c>
      <c r="B29" s="9" t="s">
        <v>41</v>
      </c>
      <c r="C29" s="20">
        <v>0.5</v>
      </c>
      <c r="D29" s="13">
        <v>0.17</v>
      </c>
      <c r="E29" s="20">
        <v>0.37</v>
      </c>
      <c r="F29" s="20">
        <v>0.14000000000000001</v>
      </c>
      <c r="G29" s="20">
        <v>0.11</v>
      </c>
      <c r="H29" s="13">
        <v>5.6000000000000001e-002</v>
      </c>
      <c r="I29" s="36">
        <v>0.3</v>
      </c>
      <c r="J29" s="13">
        <v>9.7000000000000003e-002</v>
      </c>
      <c r="K29" s="13">
        <v>0.12</v>
      </c>
      <c r="L29" s="20">
        <v>0.13</v>
      </c>
      <c r="M29" s="20">
        <v>0.32</v>
      </c>
      <c r="N29" s="20">
        <v>0.24</v>
      </c>
      <c r="O29" s="47">
        <f>AVERAGE(C29:N29)</f>
        <v>0.21274999999999999</v>
      </c>
      <c r="P29" s="51">
        <f>MIN(C29:N29)</f>
        <v>5.6000000000000001e-002</v>
      </c>
      <c r="Q29" s="47">
        <f>MAX(C29:N29)</f>
        <v>0.5</v>
      </c>
    </row>
    <row r="30" spans="1:17">
      <c r="A30" s="4"/>
      <c r="B30" s="10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29"/>
      <c r="O30" s="48"/>
      <c r="P30" s="52"/>
      <c r="Q30" s="48"/>
    </row>
    <row r="31" spans="1:17">
      <c r="A31" s="3" t="s">
        <v>12</v>
      </c>
      <c r="B31" s="7" t="s">
        <v>41</v>
      </c>
      <c r="C31" s="21">
        <v>3.3000000000000002e-002</v>
      </c>
      <c r="D31" s="30">
        <v>8.3000000000000004e-002</v>
      </c>
      <c r="E31" s="30">
        <v>4.4999999999999998e-002</v>
      </c>
      <c r="F31" s="21">
        <v>5.1999999999999998e-002</v>
      </c>
      <c r="G31" s="21">
        <v>6.6000000000000003e-002</v>
      </c>
      <c r="H31" s="30">
        <v>4.5999999999999999e-002</v>
      </c>
      <c r="I31" s="21">
        <v>6.3e-002</v>
      </c>
      <c r="J31" s="21">
        <v>3.4000000000000002e-002</v>
      </c>
      <c r="K31" s="21">
        <v>1.9e-002</v>
      </c>
      <c r="L31" s="30">
        <v>3.9e-002</v>
      </c>
      <c r="M31" s="21">
        <v>6.3e-002</v>
      </c>
      <c r="N31" s="21">
        <v>5.8000000000000003e-002</v>
      </c>
      <c r="O31" s="45">
        <f>AVERAGE(C31:N31)</f>
        <v>5.0083333333333341e-002</v>
      </c>
      <c r="P31" s="45">
        <f>MIN(C31:N31)</f>
        <v>1.9e-002</v>
      </c>
      <c r="Q31" s="45">
        <f>MAX(C31:N31)</f>
        <v>8.3000000000000004e-002</v>
      </c>
    </row>
    <row r="32" spans="1:17">
      <c r="A32" s="3"/>
      <c r="B32" s="8"/>
      <c r="C32" s="22"/>
      <c r="D32" s="22"/>
      <c r="E32" s="22"/>
      <c r="F32" s="22"/>
      <c r="G32" s="22"/>
      <c r="H32" s="12"/>
      <c r="I32" s="12"/>
      <c r="J32" s="22"/>
      <c r="K32" s="12"/>
      <c r="L32" s="12"/>
      <c r="M32" s="22"/>
      <c r="N32" s="22"/>
      <c r="O32" s="46"/>
      <c r="P32" s="46"/>
      <c r="Q32" s="46"/>
    </row>
    <row r="33" spans="1:17">
      <c r="A33" s="4" t="s">
        <v>22</v>
      </c>
      <c r="B33" s="9" t="s">
        <v>45</v>
      </c>
      <c r="C33" s="23">
        <v>0.73</v>
      </c>
      <c r="D33" s="31">
        <v>2</v>
      </c>
      <c r="E33" s="32">
        <v>2.9000000000000001e-002</v>
      </c>
      <c r="F33" s="23">
        <v>0.57999999999999996</v>
      </c>
      <c r="G33" s="31">
        <v>1.3</v>
      </c>
      <c r="H33" s="23">
        <v>0.19</v>
      </c>
      <c r="I33" s="32">
        <v>5.0999999999999997e-002</v>
      </c>
      <c r="J33" s="32">
        <v>3.7999999999999999e-002</v>
      </c>
      <c r="K33" s="32">
        <v>3.5999999999999997e-002</v>
      </c>
      <c r="L33" s="31">
        <v>1.5</v>
      </c>
      <c r="M33" s="23">
        <v>0.56000000000000005</v>
      </c>
      <c r="N33" s="23">
        <v>0.1</v>
      </c>
      <c r="O33" s="47">
        <f>AVERAGE(C33:N33)</f>
        <v>0.59283333333333343</v>
      </c>
      <c r="P33" s="51">
        <f>MIN(C33:N33)</f>
        <v>2.9000000000000001e-002</v>
      </c>
      <c r="Q33" s="43">
        <f>MAX(C33:N33)</f>
        <v>2</v>
      </c>
    </row>
    <row r="34" spans="1:17">
      <c r="A34" s="4"/>
      <c r="B34" s="10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48"/>
      <c r="P34" s="52"/>
      <c r="Q34" s="44"/>
    </row>
    <row r="35" spans="1:17">
      <c r="A35" s="3" t="s">
        <v>14</v>
      </c>
      <c r="B35" s="7" t="s">
        <v>41</v>
      </c>
      <c r="C35" s="15">
        <v>1.3</v>
      </c>
      <c r="D35" s="11">
        <v>0.93</v>
      </c>
      <c r="E35" s="15">
        <v>1.2</v>
      </c>
      <c r="F35" s="18">
        <v>2.5</v>
      </c>
      <c r="G35" s="34">
        <v>2</v>
      </c>
      <c r="H35" s="18">
        <v>0.88</v>
      </c>
      <c r="I35" s="15">
        <v>1.2</v>
      </c>
      <c r="J35" s="18">
        <v>1.2</v>
      </c>
      <c r="K35" s="18">
        <v>0.35</v>
      </c>
      <c r="L35" s="11">
        <v>0.73</v>
      </c>
      <c r="M35" s="18">
        <v>0.73</v>
      </c>
      <c r="N35" s="18">
        <v>0.64</v>
      </c>
      <c r="O35" s="41">
        <f>AVERAGE(C35:N35)</f>
        <v>1.1383333333333334</v>
      </c>
      <c r="P35" s="37">
        <f>MIN(C35:N35)</f>
        <v>0.35</v>
      </c>
      <c r="Q35" s="41">
        <f>MAX(C35:N35)</f>
        <v>2.5</v>
      </c>
    </row>
    <row r="36" spans="1:17">
      <c r="A36" s="3"/>
      <c r="B36" s="8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42"/>
      <c r="P36" s="38"/>
      <c r="Q36" s="53"/>
    </row>
    <row r="37" spans="1:17">
      <c r="A37" s="4" t="s">
        <v>7</v>
      </c>
      <c r="B37" s="9" t="s">
        <v>45</v>
      </c>
      <c r="C37" s="13">
        <v>1.5</v>
      </c>
      <c r="D37" s="13">
        <v>1.7</v>
      </c>
      <c r="E37" s="13">
        <v>1.4</v>
      </c>
      <c r="F37" s="16">
        <v>1.3</v>
      </c>
      <c r="G37" s="35">
        <v>2</v>
      </c>
      <c r="H37" s="13">
        <v>1.3</v>
      </c>
      <c r="I37" s="13">
        <v>1.2</v>
      </c>
      <c r="J37" s="13">
        <v>0.92</v>
      </c>
      <c r="K37" s="16">
        <v>1.5</v>
      </c>
      <c r="L37" s="13">
        <v>1.7</v>
      </c>
      <c r="M37" s="16">
        <v>1.4</v>
      </c>
      <c r="N37" s="13">
        <v>1.8</v>
      </c>
      <c r="O37" s="43">
        <f>AVERAGE(C37:N37)</f>
        <v>1.4766666666666666</v>
      </c>
      <c r="P37" s="47">
        <f>MIN(C37:N37)</f>
        <v>0.92</v>
      </c>
      <c r="Q37" s="43">
        <f>MAX(C37:N37)</f>
        <v>2</v>
      </c>
    </row>
    <row r="38" spans="1:17">
      <c r="A38" s="4"/>
      <c r="B38" s="10"/>
      <c r="C38" s="14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44"/>
      <c r="P38" s="48"/>
      <c r="Q38" s="44"/>
    </row>
    <row r="39" spans="1:17">
      <c r="A39" s="3" t="s">
        <v>8</v>
      </c>
      <c r="B39" s="7" t="s">
        <v>45</v>
      </c>
      <c r="C39" s="15">
        <v>2.4</v>
      </c>
      <c r="D39" s="15">
        <v>1.7</v>
      </c>
      <c r="E39" s="15">
        <v>4.0999999999999996</v>
      </c>
      <c r="F39" s="15">
        <v>2.2000000000000002</v>
      </c>
      <c r="G39" s="15">
        <v>3.3</v>
      </c>
      <c r="H39" s="15">
        <v>1.2</v>
      </c>
      <c r="I39" s="11">
        <v>2.2000000000000002</v>
      </c>
      <c r="J39" s="11">
        <v>0.8</v>
      </c>
      <c r="K39" s="15">
        <v>1</v>
      </c>
      <c r="L39" s="15">
        <v>2.2999999999999998</v>
      </c>
      <c r="M39" s="15">
        <v>2.1</v>
      </c>
      <c r="N39" s="15">
        <v>1.5</v>
      </c>
      <c r="O39" s="41">
        <f>AVERAGE(C39:N39)</f>
        <v>2.0666666666666669</v>
      </c>
      <c r="P39" s="37">
        <f>MIN(C39:N39)</f>
        <v>0.8</v>
      </c>
      <c r="Q39" s="41">
        <f>MAX(C39:N39)</f>
        <v>4.0999999999999996</v>
      </c>
    </row>
    <row r="40" spans="1:17">
      <c r="A40" s="3"/>
      <c r="B40" s="8"/>
      <c r="C40" s="12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42"/>
      <c r="P40" s="38"/>
      <c r="Q40" s="42"/>
    </row>
    <row r="41" spans="1:17">
      <c r="A41" s="4" t="s">
        <v>15</v>
      </c>
      <c r="B41" s="9" t="s">
        <v>45</v>
      </c>
      <c r="C41" s="20">
        <v>0.67</v>
      </c>
      <c r="D41" s="16">
        <v>1.1000000000000001</v>
      </c>
      <c r="E41" s="13">
        <v>1.1000000000000001</v>
      </c>
      <c r="F41" s="13">
        <v>0.72</v>
      </c>
      <c r="G41" s="20">
        <v>0.51</v>
      </c>
      <c r="H41" s="20">
        <v>0.25</v>
      </c>
      <c r="I41" s="16">
        <v>2.6</v>
      </c>
      <c r="J41" s="20">
        <v>0.38</v>
      </c>
      <c r="K41" s="13">
        <v>2.2999999999999998</v>
      </c>
      <c r="L41" s="16">
        <v>1.9</v>
      </c>
      <c r="M41" s="13">
        <v>0.78</v>
      </c>
      <c r="N41" s="13">
        <v>0.57999999999999996</v>
      </c>
      <c r="O41" s="43">
        <f>AVERAGE(C41:N41)</f>
        <v>1.0741666666666665</v>
      </c>
      <c r="P41" s="47">
        <f>MIN(C41:N41)</f>
        <v>0.25</v>
      </c>
      <c r="Q41" s="43">
        <f>MAX(C41:N41)</f>
        <v>2.6</v>
      </c>
    </row>
    <row r="42" spans="1:17">
      <c r="A42" s="4"/>
      <c r="B42" s="10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44"/>
      <c r="P42" s="48"/>
      <c r="Q42" s="44"/>
    </row>
    <row r="43" spans="1:17">
      <c r="A43" s="3" t="s">
        <v>19</v>
      </c>
      <c r="B43" s="7" t="s">
        <v>45</v>
      </c>
      <c r="C43" s="25">
        <v>1.15e-002</v>
      </c>
      <c r="D43" s="17">
        <v>8.9999999999999993e-003</v>
      </c>
      <c r="E43" s="33">
        <v>3.e-002</v>
      </c>
      <c r="F43" s="18">
        <v>4.4999999999999997e-003</v>
      </c>
      <c r="G43" s="18">
        <v>9.4999999999999998e-003</v>
      </c>
      <c r="H43" s="17">
        <v>8.0000000000000002e-003</v>
      </c>
      <c r="I43" s="17">
        <v>4.0000000000000001e-003</v>
      </c>
      <c r="J43" s="18">
        <v>6.4999999999999997e-003</v>
      </c>
      <c r="K43" s="18">
        <v>7.4999999999999997e-003</v>
      </c>
      <c r="L43" s="18">
        <v>6.4999999999999997e-003</v>
      </c>
      <c r="M43" s="25">
        <v>4.4999999999999997e-003</v>
      </c>
      <c r="N43" s="18">
        <v>7.4999999999999997e-003</v>
      </c>
      <c r="O43" s="49">
        <f>AVERAGE(C43:N43)</f>
        <v>9.0833333333333339e-003</v>
      </c>
      <c r="P43" s="45">
        <f>MIN(C43:N43)</f>
        <v>4.0000000000000001e-003</v>
      </c>
      <c r="Q43" s="45">
        <f>MAX(C43:N43)</f>
        <v>3.e-002</v>
      </c>
    </row>
    <row r="44" spans="1:17">
      <c r="A44" s="3"/>
      <c r="B44" s="8"/>
      <c r="C44" s="12" t="s">
        <v>46</v>
      </c>
      <c r="D44" s="12" t="s">
        <v>10</v>
      </c>
      <c r="E44" s="12"/>
      <c r="F44" s="12" t="s">
        <v>46</v>
      </c>
      <c r="G44" s="12" t="s">
        <v>46</v>
      </c>
      <c r="H44" s="12" t="s">
        <v>46</v>
      </c>
      <c r="I44" s="12" t="s">
        <v>46</v>
      </c>
      <c r="J44" s="12" t="s">
        <v>46</v>
      </c>
      <c r="K44" s="12" t="s">
        <v>46</v>
      </c>
      <c r="L44" s="12" t="s">
        <v>46</v>
      </c>
      <c r="M44" s="12" t="s">
        <v>46</v>
      </c>
      <c r="N44" s="12" t="s">
        <v>46</v>
      </c>
      <c r="O44" s="50"/>
      <c r="P44" s="46"/>
      <c r="Q44" s="46"/>
    </row>
    <row r="45" spans="1:17">
      <c r="A45" s="4" t="s">
        <v>24</v>
      </c>
      <c r="B45" s="9" t="s">
        <v>45</v>
      </c>
      <c r="C45" s="26">
        <v>17</v>
      </c>
      <c r="D45" s="26">
        <v>10</v>
      </c>
      <c r="E45" s="26">
        <v>24</v>
      </c>
      <c r="F45" s="31">
        <v>9.6</v>
      </c>
      <c r="G45" s="26">
        <v>18</v>
      </c>
      <c r="H45" s="31">
        <v>3.5</v>
      </c>
      <c r="I45" s="31">
        <v>9.3000000000000007</v>
      </c>
      <c r="J45" s="31">
        <v>5.5</v>
      </c>
      <c r="K45" s="31">
        <v>6.3</v>
      </c>
      <c r="L45" s="26">
        <v>10</v>
      </c>
      <c r="M45" s="26">
        <v>10</v>
      </c>
      <c r="N45" s="31">
        <v>6.1</v>
      </c>
      <c r="O45" s="43">
        <f>AVERAGE(C45:N45)</f>
        <v>10.774999999999999</v>
      </c>
      <c r="P45" s="43">
        <f>MIN(C45:N45)</f>
        <v>3.5</v>
      </c>
      <c r="Q45" s="55">
        <f>MAX(C45:N45)</f>
        <v>24</v>
      </c>
    </row>
    <row r="46" spans="1:17">
      <c r="A46" s="4"/>
      <c r="B46" s="10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44"/>
      <c r="P46" s="44"/>
      <c r="Q46" s="56"/>
    </row>
    <row r="47" spans="1:17">
      <c r="A47" s="3" t="s">
        <v>44</v>
      </c>
      <c r="B47" s="7" t="s">
        <v>45</v>
      </c>
      <c r="C47" s="18">
        <v>3.7</v>
      </c>
      <c r="D47" s="18">
        <v>5.5</v>
      </c>
      <c r="E47" s="18">
        <v>4.5</v>
      </c>
      <c r="F47" s="18">
        <v>1.2</v>
      </c>
      <c r="G47" s="18">
        <v>15</v>
      </c>
      <c r="H47" s="18">
        <v>2.2000000000000002</v>
      </c>
      <c r="I47" s="18">
        <v>2.5</v>
      </c>
      <c r="J47" s="18">
        <v>1.3</v>
      </c>
      <c r="K47" s="18">
        <v>2.1</v>
      </c>
      <c r="L47" s="18">
        <v>5.6</v>
      </c>
      <c r="M47" s="15">
        <v>2</v>
      </c>
      <c r="N47" s="18">
        <v>2.2999999999999998</v>
      </c>
      <c r="O47" s="37">
        <f>AVERAGE(C47:N47)</f>
        <v>3.9916666666666667</v>
      </c>
      <c r="P47" s="41">
        <f>MIN(C47:N47)</f>
        <v>1.2</v>
      </c>
      <c r="Q47" s="57">
        <f>MAX(C47:N47)</f>
        <v>15</v>
      </c>
    </row>
    <row r="48" spans="1:17">
      <c r="A48" s="3"/>
      <c r="B48" s="8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38"/>
      <c r="P48" s="42"/>
      <c r="Q48" s="58"/>
    </row>
    <row r="49" spans="1:17">
      <c r="A49" s="4" t="s">
        <v>38</v>
      </c>
      <c r="B49" s="9" t="s">
        <v>45</v>
      </c>
      <c r="C49" s="27">
        <v>8.e-002</v>
      </c>
      <c r="D49" s="27">
        <v>9.4e-002</v>
      </c>
      <c r="E49" s="27">
        <v>8.4000000000000005e-002</v>
      </c>
      <c r="F49" s="13">
        <v>0.22</v>
      </c>
      <c r="G49" s="20">
        <v>0.31</v>
      </c>
      <c r="H49" s="13">
        <v>9.9000000000000005e-002</v>
      </c>
      <c r="I49" s="27">
        <v>7.0999999999999994e-002</v>
      </c>
      <c r="J49" s="27">
        <v>2.4e-002</v>
      </c>
      <c r="K49" s="27">
        <v>3.1e-002</v>
      </c>
      <c r="L49" s="13">
        <v>0.12</v>
      </c>
      <c r="M49" s="13">
        <v>0.45</v>
      </c>
      <c r="N49" s="20">
        <v>0.1</v>
      </c>
      <c r="O49" s="47">
        <f>AVERAGE(C49:N49)</f>
        <v>0.14025000000000001</v>
      </c>
      <c r="P49" s="51">
        <f>MIN(C49:N49)</f>
        <v>2.4e-002</v>
      </c>
      <c r="Q49" s="47">
        <f>MAX(C49:N49)</f>
        <v>0.45</v>
      </c>
    </row>
    <row r="50" spans="1:17">
      <c r="A50" s="4"/>
      <c r="B50" s="10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48"/>
      <c r="P50" s="52"/>
      <c r="Q50" s="48"/>
    </row>
    <row r="51" spans="1:17">
      <c r="A51" s="1" t="s">
        <v>39</v>
      </c>
    </row>
    <row r="52" spans="1:17">
      <c r="A52" s="1" t="s">
        <v>34</v>
      </c>
    </row>
  </sheetData>
  <mergeCells count="127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A7:A8"/>
    <mergeCell ref="B7:B8"/>
    <mergeCell ref="O7:O8"/>
    <mergeCell ref="P7:P8"/>
    <mergeCell ref="Q7:Q8"/>
    <mergeCell ref="A9:A10"/>
    <mergeCell ref="B9:B10"/>
    <mergeCell ref="O9:O10"/>
    <mergeCell ref="P9:P10"/>
    <mergeCell ref="Q9:Q10"/>
    <mergeCell ref="A11:A12"/>
    <mergeCell ref="B11:B12"/>
    <mergeCell ref="O11:O12"/>
    <mergeCell ref="P11:P12"/>
    <mergeCell ref="Q11:Q12"/>
    <mergeCell ref="A13:A14"/>
    <mergeCell ref="B13:B14"/>
    <mergeCell ref="O13:O14"/>
    <mergeCell ref="P13:P14"/>
    <mergeCell ref="Q13:Q14"/>
    <mergeCell ref="A15:A16"/>
    <mergeCell ref="B15:B16"/>
    <mergeCell ref="O15:O16"/>
    <mergeCell ref="P15:P16"/>
    <mergeCell ref="Q15:Q16"/>
    <mergeCell ref="A17:A18"/>
    <mergeCell ref="B17:B18"/>
    <mergeCell ref="O17:O18"/>
    <mergeCell ref="P17:P18"/>
    <mergeCell ref="Q17:Q18"/>
    <mergeCell ref="A19:A20"/>
    <mergeCell ref="B19:B20"/>
    <mergeCell ref="O19:O20"/>
    <mergeCell ref="P19:P20"/>
    <mergeCell ref="Q19:Q20"/>
    <mergeCell ref="A21:A22"/>
    <mergeCell ref="B21:B22"/>
    <mergeCell ref="O21:O22"/>
    <mergeCell ref="P21:P22"/>
    <mergeCell ref="Q21:Q22"/>
    <mergeCell ref="A23:A24"/>
    <mergeCell ref="B23:B24"/>
    <mergeCell ref="O23:O24"/>
    <mergeCell ref="P23:P24"/>
    <mergeCell ref="Q23:Q24"/>
    <mergeCell ref="A25:A26"/>
    <mergeCell ref="B25:B26"/>
    <mergeCell ref="O25:O26"/>
    <mergeCell ref="P25:P26"/>
    <mergeCell ref="Q25:Q26"/>
    <mergeCell ref="A27:A28"/>
    <mergeCell ref="B27:B28"/>
    <mergeCell ref="O27:O28"/>
    <mergeCell ref="P27:P28"/>
    <mergeCell ref="Q27:Q28"/>
    <mergeCell ref="A29:A30"/>
    <mergeCell ref="B29:B30"/>
    <mergeCell ref="O29:O30"/>
    <mergeCell ref="P29:P30"/>
    <mergeCell ref="Q29:Q30"/>
    <mergeCell ref="A31:A32"/>
    <mergeCell ref="B31:B32"/>
    <mergeCell ref="O31:O32"/>
    <mergeCell ref="P31:P32"/>
    <mergeCell ref="Q31:Q32"/>
    <mergeCell ref="A33:A34"/>
    <mergeCell ref="B33:B34"/>
    <mergeCell ref="O33:O34"/>
    <mergeCell ref="P33:P34"/>
    <mergeCell ref="Q33:Q34"/>
    <mergeCell ref="A35:A36"/>
    <mergeCell ref="B35:B36"/>
    <mergeCell ref="O35:O36"/>
    <mergeCell ref="P35:P36"/>
    <mergeCell ref="Q35:Q36"/>
    <mergeCell ref="A37:A38"/>
    <mergeCell ref="B37:B38"/>
    <mergeCell ref="O37:O38"/>
    <mergeCell ref="P37:P38"/>
    <mergeCell ref="Q37:Q38"/>
    <mergeCell ref="A39:A40"/>
    <mergeCell ref="B39:B40"/>
    <mergeCell ref="O39:O40"/>
    <mergeCell ref="P39:P40"/>
    <mergeCell ref="Q39:Q40"/>
    <mergeCell ref="A41:A42"/>
    <mergeCell ref="B41:B42"/>
    <mergeCell ref="O41:O42"/>
    <mergeCell ref="P41:P42"/>
    <mergeCell ref="Q41:Q42"/>
    <mergeCell ref="A43:A44"/>
    <mergeCell ref="B43:B44"/>
    <mergeCell ref="O43:O44"/>
    <mergeCell ref="P43:P44"/>
    <mergeCell ref="Q43:Q44"/>
    <mergeCell ref="A45:A46"/>
    <mergeCell ref="B45:B46"/>
    <mergeCell ref="O45:O46"/>
    <mergeCell ref="P45:P46"/>
    <mergeCell ref="Q45:Q46"/>
    <mergeCell ref="A47:A48"/>
    <mergeCell ref="B47:B48"/>
    <mergeCell ref="O47:O48"/>
    <mergeCell ref="P47:P48"/>
    <mergeCell ref="Q47:Q48"/>
    <mergeCell ref="A49:A50"/>
    <mergeCell ref="B49:B50"/>
    <mergeCell ref="O49:O50"/>
    <mergeCell ref="P49:P50"/>
    <mergeCell ref="Q49:Q50"/>
  </mergeCells>
  <phoneticPr fontId="1"/>
  <pageMargins left="0.7" right="0.7" top="0.75" bottom="0.75" header="0.3" footer="0.3"/>
  <pageSetup paperSize="9" scale="74" fitToWidth="1" fitToHeight="1" orientation="landscape" usePrinterDefaults="1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Q52"/>
  <sheetViews>
    <sheetView showGridLines="0" zoomScale="82" zoomScaleNormal="82" workbookViewId="0">
      <pane xSplit="2" ySplit="6" topLeftCell="C22" activePane="bottomRight" state="frozen"/>
      <selection pane="topRight"/>
      <selection pane="bottomLeft"/>
      <selection pane="bottomRight" activeCell="O49" sqref="O49:O50"/>
    </sheetView>
  </sheetViews>
  <sheetFormatPr defaultRowHeight="13.5"/>
  <cols>
    <col min="1" max="1" width="23.875" style="1" bestFit="1" customWidth="1"/>
    <col min="2" max="2" width="7.125" style="1" bestFit="1" customWidth="1"/>
    <col min="3" max="17" width="10" customWidth="1"/>
  </cols>
  <sheetData>
    <row r="1" spans="1:17" ht="5.0999999999999996" customHeight="1"/>
    <row r="2" spans="1:17">
      <c r="A2" s="1" t="s">
        <v>13</v>
      </c>
    </row>
    <row r="3" spans="1:17">
      <c r="A3" s="1" t="s">
        <v>47</v>
      </c>
    </row>
    <row r="4" spans="1:17" ht="2.4500000000000002" customHeight="1"/>
    <row r="5" spans="1:17">
      <c r="A5" s="2" t="s">
        <v>36</v>
      </c>
      <c r="B5" s="5" t="s">
        <v>40</v>
      </c>
      <c r="C5" s="2" t="s">
        <v>27</v>
      </c>
      <c r="D5" s="2" t="s">
        <v>28</v>
      </c>
      <c r="E5" s="2" t="s">
        <v>29</v>
      </c>
      <c r="F5" s="2" t="s">
        <v>21</v>
      </c>
      <c r="G5" s="2" t="s">
        <v>18</v>
      </c>
      <c r="H5" s="2" t="s">
        <v>30</v>
      </c>
      <c r="I5" s="2" t="s">
        <v>31</v>
      </c>
      <c r="J5" s="2" t="s">
        <v>26</v>
      </c>
      <c r="K5" s="2" t="s">
        <v>32</v>
      </c>
      <c r="L5" s="2" t="s">
        <v>33</v>
      </c>
      <c r="M5" s="2" t="s">
        <v>35</v>
      </c>
      <c r="N5" s="2" t="s">
        <v>17</v>
      </c>
      <c r="O5" s="2" t="s">
        <v>37</v>
      </c>
      <c r="P5" s="2" t="s">
        <v>25</v>
      </c>
      <c r="Q5" s="2" t="s">
        <v>23</v>
      </c>
    </row>
    <row r="6" spans="1:17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3" t="s">
        <v>3</v>
      </c>
      <c r="B7" s="7" t="s">
        <v>41</v>
      </c>
      <c r="C7" s="18">
        <v>0.85</v>
      </c>
      <c r="D7" s="11">
        <v>0.32</v>
      </c>
      <c r="E7" s="11">
        <v>0.46</v>
      </c>
      <c r="F7" s="11">
        <v>0.23</v>
      </c>
      <c r="G7" s="18">
        <v>0.48</v>
      </c>
      <c r="H7" s="18">
        <v>0.47</v>
      </c>
      <c r="I7" s="11">
        <v>0.41</v>
      </c>
      <c r="J7" s="11">
        <v>0.4</v>
      </c>
      <c r="K7" s="18">
        <v>0.39</v>
      </c>
      <c r="L7" s="11">
        <v>0.52</v>
      </c>
      <c r="M7" s="11">
        <v>0.8</v>
      </c>
      <c r="N7" s="11">
        <v>0.44</v>
      </c>
      <c r="O7" s="37">
        <f>AVERAGE(C7:N7)</f>
        <v>0.48083333333333328</v>
      </c>
      <c r="P7" s="37">
        <f>MIN(C7:N7)</f>
        <v>0.23</v>
      </c>
      <c r="Q7" s="37">
        <f>MAX(C7:N7)</f>
        <v>0.85</v>
      </c>
    </row>
    <row r="8" spans="1:17">
      <c r="A8" s="3"/>
      <c r="B8" s="8"/>
      <c r="C8" s="12"/>
      <c r="D8" s="28"/>
      <c r="E8" s="28"/>
      <c r="F8" s="28"/>
      <c r="G8" s="28"/>
      <c r="H8" s="28"/>
      <c r="I8" s="28"/>
      <c r="J8" s="28"/>
      <c r="K8" s="12"/>
      <c r="L8" s="28"/>
      <c r="M8" s="28"/>
      <c r="N8" s="28"/>
      <c r="O8" s="38"/>
      <c r="P8" s="38"/>
      <c r="Q8" s="38"/>
    </row>
    <row r="9" spans="1:17">
      <c r="A9" s="4" t="s">
        <v>6</v>
      </c>
      <c r="B9" s="9" t="s">
        <v>41</v>
      </c>
      <c r="C9" s="27">
        <v>4.0000000000000001e-003</v>
      </c>
      <c r="D9" s="27">
        <v>2.e-003</v>
      </c>
      <c r="E9" s="59">
        <v>4.4999999999999997e-003</v>
      </c>
      <c r="F9" s="13">
        <v>5.0000000000000001e-003</v>
      </c>
      <c r="G9" s="13">
        <v>3.5000000000000001e-003</v>
      </c>
      <c r="H9" s="59">
        <v>4.0000000000000001e-003</v>
      </c>
      <c r="I9" s="13">
        <v>6.0000000000000001e-003</v>
      </c>
      <c r="J9" s="13">
        <v>1.4999999999999999e-002</v>
      </c>
      <c r="K9" s="13">
        <v>4.4999999999999997e-003</v>
      </c>
      <c r="L9" s="13">
        <v>2.5999999999999999e-002</v>
      </c>
      <c r="M9" s="27">
        <v>1.e-002</v>
      </c>
      <c r="N9" s="13">
        <v>5.0000000000000001e-003</v>
      </c>
      <c r="O9" s="39">
        <f>AVERAGE(C9:N9)</f>
        <v>7.4583333333333333e-003</v>
      </c>
      <c r="P9" s="51">
        <f>MIN(C9:N9)</f>
        <v>2.e-003</v>
      </c>
      <c r="Q9" s="51">
        <f>MAX(C9:N9)</f>
        <v>2.5999999999999999e-002</v>
      </c>
    </row>
    <row r="10" spans="1:17">
      <c r="A10" s="4"/>
      <c r="B10" s="10"/>
      <c r="C10" s="14" t="s">
        <v>46</v>
      </c>
      <c r="D10" s="14" t="s">
        <v>46</v>
      </c>
      <c r="E10" s="14" t="s">
        <v>46</v>
      </c>
      <c r="F10" s="14" t="s">
        <v>46</v>
      </c>
      <c r="G10" s="14" t="s">
        <v>46</v>
      </c>
      <c r="H10" s="63" t="s">
        <v>46</v>
      </c>
      <c r="I10" s="14" t="s">
        <v>46</v>
      </c>
      <c r="J10" s="14" t="s">
        <v>10</v>
      </c>
      <c r="K10" s="14" t="s">
        <v>46</v>
      </c>
      <c r="L10" s="14"/>
      <c r="M10" s="63" t="s">
        <v>10</v>
      </c>
      <c r="N10" s="63" t="s">
        <v>46</v>
      </c>
      <c r="O10" s="40"/>
      <c r="P10" s="52"/>
      <c r="Q10" s="52"/>
    </row>
    <row r="11" spans="1:17">
      <c r="A11" s="3" t="s">
        <v>42</v>
      </c>
      <c r="B11" s="7" t="s">
        <v>41</v>
      </c>
      <c r="C11" s="18">
        <v>1.3</v>
      </c>
      <c r="D11" s="18">
        <v>0.87</v>
      </c>
      <c r="E11" s="11">
        <v>0.95</v>
      </c>
      <c r="F11" s="18">
        <v>0.85</v>
      </c>
      <c r="G11" s="18">
        <v>1.9</v>
      </c>
      <c r="H11" s="11">
        <v>1.4</v>
      </c>
      <c r="I11" s="18">
        <v>1.1000000000000001</v>
      </c>
      <c r="J11" s="18">
        <v>0.97</v>
      </c>
      <c r="K11" s="15">
        <v>1.3</v>
      </c>
      <c r="L11" s="15">
        <v>1.7</v>
      </c>
      <c r="M11" s="18">
        <v>1.4</v>
      </c>
      <c r="N11" s="15">
        <v>1.8</v>
      </c>
      <c r="O11" s="41">
        <f>AVERAGE(C11:N11)</f>
        <v>1.2950000000000002</v>
      </c>
      <c r="P11" s="37">
        <f>MIN(C11:N11)</f>
        <v>0.85</v>
      </c>
      <c r="Q11" s="41">
        <f>MAX(C11:N11)</f>
        <v>1.9</v>
      </c>
    </row>
    <row r="12" spans="1:17">
      <c r="A12" s="3"/>
      <c r="B12" s="8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42"/>
      <c r="P12" s="38"/>
      <c r="Q12" s="42"/>
    </row>
    <row r="13" spans="1:17">
      <c r="A13" s="4" t="s">
        <v>43</v>
      </c>
      <c r="B13" s="9" t="s">
        <v>41</v>
      </c>
      <c r="C13" s="16">
        <v>2.5</v>
      </c>
      <c r="D13" s="16">
        <v>2.8</v>
      </c>
      <c r="E13" s="16">
        <v>2.7</v>
      </c>
      <c r="F13" s="16">
        <v>2.5</v>
      </c>
      <c r="G13" s="16">
        <v>2.5</v>
      </c>
      <c r="H13" s="16">
        <v>2.1</v>
      </c>
      <c r="I13" s="16">
        <v>1.7</v>
      </c>
      <c r="J13" s="16">
        <v>2.1</v>
      </c>
      <c r="K13" s="16">
        <v>1.3</v>
      </c>
      <c r="L13" s="16">
        <v>1.5</v>
      </c>
      <c r="M13" s="16">
        <v>2.2999999999999998</v>
      </c>
      <c r="N13" s="16">
        <v>1.6</v>
      </c>
      <c r="O13" s="43">
        <f>AVERAGE(C13:N13)</f>
        <v>2.1333333333333337</v>
      </c>
      <c r="P13" s="43">
        <f>MIN(C13:N13)</f>
        <v>1.3</v>
      </c>
      <c r="Q13" s="43">
        <f>MAX(C13:N13)</f>
        <v>2.8</v>
      </c>
    </row>
    <row r="14" spans="1:17">
      <c r="A14" s="4"/>
      <c r="B14" s="10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44"/>
      <c r="P14" s="44"/>
      <c r="Q14" s="44"/>
    </row>
    <row r="15" spans="1:17">
      <c r="A15" s="3" t="s">
        <v>4</v>
      </c>
      <c r="B15" s="7" t="s">
        <v>41</v>
      </c>
      <c r="C15" s="17">
        <v>3.0000000000000001e-003</v>
      </c>
      <c r="D15" s="17">
        <v>3.5000000000000003e-002</v>
      </c>
      <c r="E15" s="33">
        <v>4.e-002</v>
      </c>
      <c r="F15" s="61">
        <v>4.4999999999999997e-003</v>
      </c>
      <c r="G15" s="25">
        <v>3.5000000000000001e-003</v>
      </c>
      <c r="H15" s="18">
        <v>9.4999999999999998e-003</v>
      </c>
      <c r="I15" s="18">
        <v>1.6e-002</v>
      </c>
      <c r="J15" s="17">
        <v>2.1000000000000001e-002</v>
      </c>
      <c r="K15" s="17">
        <v>4.8000000000000001e-002</v>
      </c>
      <c r="L15" s="18">
        <v>2.3e-002</v>
      </c>
      <c r="M15" s="17">
        <v>5.3999999999999999e-002</v>
      </c>
      <c r="N15" s="18">
        <v>1.0999999999999999e-002</v>
      </c>
      <c r="O15" s="45">
        <f>AVERAGE(C15:N15)</f>
        <v>2.2375000000000003e-002</v>
      </c>
      <c r="P15" s="45">
        <f>MIN(C15:N15)</f>
        <v>3.0000000000000001e-003</v>
      </c>
      <c r="Q15" s="45">
        <f>MAX(C15:N15)</f>
        <v>5.3999999999999999e-002</v>
      </c>
    </row>
    <row r="16" spans="1:17">
      <c r="A16" s="3"/>
      <c r="B16" s="8"/>
      <c r="C16" s="12" t="s">
        <v>46</v>
      </c>
      <c r="D16" s="12" t="s">
        <v>10</v>
      </c>
      <c r="E16" s="12" t="s">
        <v>10</v>
      </c>
      <c r="F16" s="12" t="s">
        <v>46</v>
      </c>
      <c r="G16" s="12" t="s">
        <v>46</v>
      </c>
      <c r="H16" s="12" t="s">
        <v>46</v>
      </c>
      <c r="I16" s="12" t="s">
        <v>10</v>
      </c>
      <c r="J16" s="12" t="s">
        <v>10</v>
      </c>
      <c r="K16" s="12"/>
      <c r="L16" s="12" t="s">
        <v>10</v>
      </c>
      <c r="M16" s="12" t="s">
        <v>10</v>
      </c>
      <c r="N16" s="12" t="s">
        <v>10</v>
      </c>
      <c r="O16" s="46"/>
      <c r="P16" s="46"/>
      <c r="Q16" s="46"/>
    </row>
    <row r="17" spans="1:17">
      <c r="A17" s="4" t="s">
        <v>5</v>
      </c>
      <c r="B17" s="9" t="s">
        <v>41</v>
      </c>
      <c r="C17" s="13">
        <v>1.6</v>
      </c>
      <c r="D17" s="20">
        <v>0.64</v>
      </c>
      <c r="E17" s="13">
        <v>1.2</v>
      </c>
      <c r="F17" s="36">
        <v>0.7</v>
      </c>
      <c r="G17" s="20">
        <v>0.76</v>
      </c>
      <c r="H17" s="20">
        <v>0.23</v>
      </c>
      <c r="I17" s="20">
        <v>0.75</v>
      </c>
      <c r="J17" s="13">
        <v>0.38</v>
      </c>
      <c r="K17" s="13">
        <v>1.2</v>
      </c>
      <c r="L17" s="20">
        <v>0.56000000000000005</v>
      </c>
      <c r="M17" s="13">
        <v>1.1000000000000001</v>
      </c>
      <c r="N17" s="20">
        <v>0.46</v>
      </c>
      <c r="O17" s="47">
        <f>AVERAGE(C17:N17)</f>
        <v>0.79833333333333345</v>
      </c>
      <c r="P17" s="47">
        <f>MIN(C17:N17)</f>
        <v>0.23</v>
      </c>
      <c r="Q17" s="43">
        <f>MAX(C17:N17)</f>
        <v>1.6</v>
      </c>
    </row>
    <row r="18" spans="1:17">
      <c r="A18" s="4"/>
      <c r="B18" s="10"/>
      <c r="C18" s="14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48"/>
      <c r="P18" s="48"/>
      <c r="Q18" s="44"/>
    </row>
    <row r="19" spans="1:17">
      <c r="A19" s="3" t="s">
        <v>0</v>
      </c>
      <c r="B19" s="7" t="s">
        <v>41</v>
      </c>
      <c r="C19" s="17">
        <v>3.0000000000000001e-003</v>
      </c>
      <c r="D19" s="21">
        <v>3.5000000000000003e-002</v>
      </c>
      <c r="E19" s="17">
        <v>4.2000000000000003e-002</v>
      </c>
      <c r="F19" s="17">
        <v>2.e-002</v>
      </c>
      <c r="G19" s="17">
        <v>7.3999999999999996e-002</v>
      </c>
      <c r="H19" s="17">
        <v>3.4000000000000002e-002</v>
      </c>
      <c r="I19" s="17">
        <v>2.1000000000000001e-002</v>
      </c>
      <c r="J19" s="17">
        <v>1.4999999999999999e-002</v>
      </c>
      <c r="K19" s="18">
        <v>2.1999999999999999e-002</v>
      </c>
      <c r="L19" s="17">
        <v>1.6e-002</v>
      </c>
      <c r="M19" s="17">
        <v>1.0999999999999999e-002</v>
      </c>
      <c r="N19" s="18">
        <v>5.0000000000000001e-003</v>
      </c>
      <c r="O19" s="45">
        <f>AVERAGE(C19:N19)</f>
        <v>2.4833333333333336e-002</v>
      </c>
      <c r="P19" s="45">
        <f>MIN(C19:N19)</f>
        <v>3.0000000000000001e-003</v>
      </c>
      <c r="Q19" s="45">
        <f>MAX(C19:N19)</f>
        <v>7.3999999999999996e-002</v>
      </c>
    </row>
    <row r="20" spans="1:17">
      <c r="A20" s="3"/>
      <c r="B20" s="8"/>
      <c r="C20" s="12" t="s">
        <v>46</v>
      </c>
      <c r="D20" s="12" t="s">
        <v>10</v>
      </c>
      <c r="E20" s="12"/>
      <c r="F20" s="12"/>
      <c r="G20" s="12"/>
      <c r="H20" s="12"/>
      <c r="I20" s="12"/>
      <c r="J20" s="12"/>
      <c r="K20" s="12"/>
      <c r="L20" s="12"/>
      <c r="M20" s="12" t="s">
        <v>10</v>
      </c>
      <c r="N20" s="12" t="s">
        <v>10</v>
      </c>
      <c r="O20" s="46"/>
      <c r="P20" s="46"/>
      <c r="Q20" s="46"/>
    </row>
    <row r="21" spans="1:17">
      <c r="A21" s="4" t="s">
        <v>16</v>
      </c>
      <c r="B21" s="9" t="s">
        <v>41</v>
      </c>
      <c r="C21" s="16">
        <v>1.3</v>
      </c>
      <c r="D21" s="20">
        <v>0.79</v>
      </c>
      <c r="E21" s="16">
        <v>1.7</v>
      </c>
      <c r="F21" s="16">
        <v>1.1000000000000001</v>
      </c>
      <c r="G21" s="16">
        <v>1.9</v>
      </c>
      <c r="H21" s="27">
        <v>2.1999999999999999e-002</v>
      </c>
      <c r="I21" s="16">
        <v>1.1000000000000001</v>
      </c>
      <c r="J21" s="20">
        <v>0.85</v>
      </c>
      <c r="K21" s="20">
        <v>0.56000000000000005</v>
      </c>
      <c r="L21" s="20">
        <v>0.64</v>
      </c>
      <c r="M21" s="20">
        <v>0.97</v>
      </c>
      <c r="N21" s="20">
        <v>0.43</v>
      </c>
      <c r="O21" s="47">
        <f>AVERAGE(C21:N21)</f>
        <v>0.94683333333333353</v>
      </c>
      <c r="P21" s="51">
        <f>MIN(C21:N21)</f>
        <v>2.1999999999999999e-002</v>
      </c>
      <c r="Q21" s="43">
        <f>MAX(C21:N21)</f>
        <v>1.9</v>
      </c>
    </row>
    <row r="22" spans="1:17">
      <c r="A22" s="4"/>
      <c r="B22" s="10"/>
      <c r="C22" s="14"/>
      <c r="D22" s="14"/>
      <c r="E22" s="14"/>
      <c r="F22" s="14"/>
      <c r="G22" s="14"/>
      <c r="H22" s="14" t="s">
        <v>10</v>
      </c>
      <c r="I22" s="14"/>
      <c r="J22" s="14"/>
      <c r="K22" s="14"/>
      <c r="L22" s="14"/>
      <c r="M22" s="14"/>
      <c r="N22" s="14"/>
      <c r="O22" s="48"/>
      <c r="P22" s="52"/>
      <c r="Q22" s="44"/>
    </row>
    <row r="23" spans="1:17">
      <c r="A23" s="3" t="s">
        <v>1</v>
      </c>
      <c r="B23" s="7" t="s">
        <v>41</v>
      </c>
      <c r="C23" s="18">
        <v>1.7999999999999999e-002</v>
      </c>
      <c r="D23" s="33">
        <v>3.e-002</v>
      </c>
      <c r="E23" s="17">
        <v>2.7e-002</v>
      </c>
      <c r="F23" s="18">
        <v>3.2000000000000001e-002</v>
      </c>
      <c r="G23" s="18">
        <v>1.4999999999999999e-002</v>
      </c>
      <c r="H23" s="18">
        <v>5.7000000000000002e-002</v>
      </c>
      <c r="I23" s="18">
        <v>1.7999999999999999e-002</v>
      </c>
      <c r="J23" s="33">
        <v>2.e-002</v>
      </c>
      <c r="K23" s="18">
        <v>2.3e-002</v>
      </c>
      <c r="L23" s="17">
        <v>1.7999999999999999e-002</v>
      </c>
      <c r="M23" s="18">
        <v>8.0000000000000002e-003</v>
      </c>
      <c r="N23" s="18">
        <v>3.0000000000000001e-003</v>
      </c>
      <c r="O23" s="45">
        <f>AVERAGE(C23:N23)</f>
        <v>2.2416666666666665e-002</v>
      </c>
      <c r="P23" s="45">
        <f>MIN(C23:N23)</f>
        <v>3.0000000000000001e-003</v>
      </c>
      <c r="Q23" s="45">
        <f>MAX(C23:N23)</f>
        <v>5.7000000000000002e-002</v>
      </c>
    </row>
    <row r="24" spans="1:17">
      <c r="A24" s="3"/>
      <c r="B24" s="8"/>
      <c r="C24" s="12"/>
      <c r="D24" s="12"/>
      <c r="E24" s="12" t="s">
        <v>10</v>
      </c>
      <c r="F24" s="12"/>
      <c r="G24" s="12" t="s">
        <v>10</v>
      </c>
      <c r="H24" s="12"/>
      <c r="I24" s="12"/>
      <c r="J24" s="12"/>
      <c r="K24" s="12"/>
      <c r="L24" s="12"/>
      <c r="M24" s="12" t="s">
        <v>10</v>
      </c>
      <c r="N24" s="12" t="s">
        <v>46</v>
      </c>
      <c r="O24" s="46"/>
      <c r="P24" s="46"/>
      <c r="Q24" s="46"/>
    </row>
    <row r="25" spans="1:17">
      <c r="A25" s="4" t="s">
        <v>9</v>
      </c>
      <c r="B25" s="9" t="s">
        <v>41</v>
      </c>
      <c r="C25" s="20">
        <v>0.11</v>
      </c>
      <c r="D25" s="20">
        <v>0.13</v>
      </c>
      <c r="E25" s="20">
        <v>0.14000000000000001</v>
      </c>
      <c r="F25" s="27">
        <v>8.4000000000000005e-002</v>
      </c>
      <c r="G25" s="27">
        <v>9.9000000000000005e-002</v>
      </c>
      <c r="H25" s="13">
        <v>7.1999999999999995e-002</v>
      </c>
      <c r="I25" s="13">
        <v>0.15</v>
      </c>
      <c r="J25" s="13">
        <v>8.3000000000000004e-002</v>
      </c>
      <c r="K25" s="13">
        <v>9.7000000000000003e-002</v>
      </c>
      <c r="L25" s="20">
        <v>0.1</v>
      </c>
      <c r="M25" s="13">
        <v>0.13</v>
      </c>
      <c r="N25" s="13">
        <v>7.5999999999999998e-002</v>
      </c>
      <c r="O25" s="51">
        <f>AVERAGE(C25:N25)</f>
        <v>0.10591666666666666</v>
      </c>
      <c r="P25" s="51">
        <f>MIN(C25:N25)</f>
        <v>7.1999999999999995e-002</v>
      </c>
      <c r="Q25" s="47">
        <f>MAX(C25:N25)</f>
        <v>0.15</v>
      </c>
    </row>
    <row r="26" spans="1:17">
      <c r="A26" s="4"/>
      <c r="B26" s="10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52"/>
      <c r="P26" s="52"/>
      <c r="Q26" s="48"/>
    </row>
    <row r="27" spans="1:17">
      <c r="A27" s="3" t="s">
        <v>20</v>
      </c>
      <c r="B27" s="7" t="s">
        <v>41</v>
      </c>
      <c r="C27" s="17">
        <v>6.e-002</v>
      </c>
      <c r="D27" s="17">
        <v>5.0999999999999997e-002</v>
      </c>
      <c r="E27" s="17">
        <v>6.9000000000000006e-002</v>
      </c>
      <c r="F27" s="17">
        <v>4.7e-002</v>
      </c>
      <c r="G27" s="17">
        <v>4.2999999999999997e-002</v>
      </c>
      <c r="H27" s="17">
        <v>2.5000000000000001e-002</v>
      </c>
      <c r="I27" s="17">
        <v>5.8000000000000003e-002</v>
      </c>
      <c r="J27" s="17">
        <v>4.2000000000000003e-002</v>
      </c>
      <c r="K27" s="17">
        <v>1.0999999999999999e-002</v>
      </c>
      <c r="L27" s="17">
        <v>3.e-002</v>
      </c>
      <c r="M27" s="17">
        <v>3.e-002</v>
      </c>
      <c r="N27" s="17">
        <v>1.2999999999999999e-002</v>
      </c>
      <c r="O27" s="45">
        <f>AVERAGE(C27:N27)</f>
        <v>3.9916666666666663e-002</v>
      </c>
      <c r="P27" s="45">
        <f>MIN(C27:N27)</f>
        <v>1.0999999999999999e-002</v>
      </c>
      <c r="Q27" s="45">
        <f>MAX(C27:N27)</f>
        <v>6.9000000000000006e-002</v>
      </c>
    </row>
    <row r="28" spans="1:17">
      <c r="A28" s="3"/>
      <c r="B28" s="8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46"/>
      <c r="P28" s="46"/>
      <c r="Q28" s="46"/>
    </row>
    <row r="29" spans="1:17">
      <c r="A29" s="4" t="s">
        <v>11</v>
      </c>
      <c r="B29" s="9" t="s">
        <v>41</v>
      </c>
      <c r="C29" s="13">
        <v>0.42</v>
      </c>
      <c r="D29" s="20">
        <v>0.15</v>
      </c>
      <c r="E29" s="20">
        <v>0.37</v>
      </c>
      <c r="F29" s="13">
        <v>0.13</v>
      </c>
      <c r="G29" s="20">
        <v>0.1</v>
      </c>
      <c r="H29" s="27">
        <v>7.3999999999999996e-002</v>
      </c>
      <c r="I29" s="27">
        <v>4.9000000000000002e-002</v>
      </c>
      <c r="J29" s="13">
        <v>7.4999999999999997e-002</v>
      </c>
      <c r="K29" s="20">
        <v>0.12</v>
      </c>
      <c r="L29" s="13">
        <v>0.12</v>
      </c>
      <c r="M29" s="36">
        <v>0.3</v>
      </c>
      <c r="N29" s="27">
        <v>8.6999999999999994e-002</v>
      </c>
      <c r="O29" s="47">
        <f>AVERAGE(C29:N29)</f>
        <v>0.16625000000000001</v>
      </c>
      <c r="P29" s="51">
        <f>MIN(C29:N29)</f>
        <v>4.9000000000000002e-002</v>
      </c>
      <c r="Q29" s="47">
        <f>MAX(C29:N29)</f>
        <v>0.42</v>
      </c>
    </row>
    <row r="30" spans="1:17">
      <c r="A30" s="4"/>
      <c r="B30" s="10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29"/>
      <c r="O30" s="48"/>
      <c r="P30" s="52"/>
      <c r="Q30" s="48"/>
    </row>
    <row r="31" spans="1:17">
      <c r="A31" s="3" t="s">
        <v>12</v>
      </c>
      <c r="B31" s="7" t="s">
        <v>41</v>
      </c>
      <c r="C31" s="30">
        <v>1.9e-002</v>
      </c>
      <c r="D31" s="21">
        <v>5.6000000000000001e-002</v>
      </c>
      <c r="E31" s="60">
        <v>0.11</v>
      </c>
      <c r="F31" s="21">
        <v>5.6000000000000001e-002</v>
      </c>
      <c r="G31" s="30">
        <v>3.5999999999999997e-002</v>
      </c>
      <c r="H31" s="60">
        <v>0.11</v>
      </c>
      <c r="I31" s="21">
        <v>3.6999999999999998e-002</v>
      </c>
      <c r="J31" s="21">
        <v>3.3000000000000002e-002</v>
      </c>
      <c r="K31" s="21">
        <v>3.2000000000000001e-002</v>
      </c>
      <c r="L31" s="30">
        <v>2.1999999999999999e-002</v>
      </c>
      <c r="M31" s="21">
        <v>1.7999999999999999e-002</v>
      </c>
      <c r="N31" s="30">
        <v>8.9999999999999993e-003</v>
      </c>
      <c r="O31" s="45">
        <f>AVERAGE(C31:N31)</f>
        <v>4.4833333333333336e-002</v>
      </c>
      <c r="P31" s="45">
        <f>MIN(C31:N31)</f>
        <v>8.9999999999999993e-003</v>
      </c>
      <c r="Q31" s="37">
        <f>MAX(C31:N31)</f>
        <v>0.11</v>
      </c>
    </row>
    <row r="32" spans="1:17">
      <c r="A32" s="3"/>
      <c r="B32" s="8"/>
      <c r="C32" s="12"/>
      <c r="D32" s="12"/>
      <c r="E32" s="12"/>
      <c r="F32" s="12"/>
      <c r="G32" s="12"/>
      <c r="H32" s="12"/>
      <c r="I32" s="12"/>
      <c r="J32" s="22"/>
      <c r="K32" s="12"/>
      <c r="L32" s="12"/>
      <c r="M32" s="12" t="s">
        <v>10</v>
      </c>
      <c r="N32" s="12" t="s">
        <v>10</v>
      </c>
      <c r="O32" s="46"/>
      <c r="P32" s="46"/>
      <c r="Q32" s="38"/>
    </row>
    <row r="33" spans="1:17">
      <c r="A33" s="4" t="s">
        <v>22</v>
      </c>
      <c r="B33" s="9" t="s">
        <v>45</v>
      </c>
      <c r="C33" s="31">
        <v>1.2</v>
      </c>
      <c r="D33" s="32">
        <v>1.7000000000000001e-002</v>
      </c>
      <c r="E33" s="32">
        <v>5.3999999999999999e-002</v>
      </c>
      <c r="F33" s="62">
        <v>4.3e-003</v>
      </c>
      <c r="G33" s="23">
        <v>0.31</v>
      </c>
      <c r="H33" s="32">
        <v>4.4999999999999998e-002</v>
      </c>
      <c r="I33" s="32">
        <v>4.2000000000000003e-002</v>
      </c>
      <c r="J33" s="32">
        <v>2.4e-002</v>
      </c>
      <c r="K33" s="32">
        <v>3.2000000000000001e-002</v>
      </c>
      <c r="L33" s="32">
        <v>3.7999999999999999e-002</v>
      </c>
      <c r="M33" s="32">
        <v>2.9000000000000001e-002</v>
      </c>
      <c r="N33" s="32">
        <v>1.7000000000000001e-002</v>
      </c>
      <c r="O33" s="51">
        <f>AVERAGE(C33:N33)</f>
        <v>0.15102499999999999</v>
      </c>
      <c r="P33" s="39">
        <f>MIN(C33:N33)</f>
        <v>4.3e-003</v>
      </c>
      <c r="Q33" s="43">
        <f>MAX(C33:N33)</f>
        <v>1.2</v>
      </c>
    </row>
    <row r="34" spans="1:17">
      <c r="A34" s="4"/>
      <c r="B34" s="10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52"/>
      <c r="P34" s="40"/>
      <c r="Q34" s="44"/>
    </row>
    <row r="35" spans="1:17">
      <c r="A35" s="3" t="s">
        <v>14</v>
      </c>
      <c r="B35" s="7" t="s">
        <v>41</v>
      </c>
      <c r="C35" s="18">
        <v>1.1000000000000001</v>
      </c>
      <c r="D35" s="18">
        <v>0.68</v>
      </c>
      <c r="E35" s="18">
        <v>1.1000000000000001</v>
      </c>
      <c r="F35" s="18">
        <v>1.6</v>
      </c>
      <c r="G35" s="18">
        <v>3.6</v>
      </c>
      <c r="H35" s="18">
        <v>0.94</v>
      </c>
      <c r="I35" s="18">
        <v>0.87</v>
      </c>
      <c r="J35" s="18">
        <v>0.82</v>
      </c>
      <c r="K35" s="11">
        <v>0.37</v>
      </c>
      <c r="L35" s="18">
        <v>0.49</v>
      </c>
      <c r="M35" s="34">
        <v>1</v>
      </c>
      <c r="N35" s="11">
        <v>0.3</v>
      </c>
      <c r="O35" s="41">
        <f>AVERAGE(C35:N35)</f>
        <v>1.0725</v>
      </c>
      <c r="P35" s="37">
        <f>MIN(C35:N35)</f>
        <v>0.3</v>
      </c>
      <c r="Q35" s="41">
        <f>MAX(C35:N35)</f>
        <v>3.6</v>
      </c>
    </row>
    <row r="36" spans="1:17">
      <c r="A36" s="3"/>
      <c r="B36" s="8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42"/>
      <c r="P36" s="38"/>
      <c r="Q36" s="42"/>
    </row>
    <row r="37" spans="1:17">
      <c r="A37" s="4" t="s">
        <v>7</v>
      </c>
      <c r="B37" s="9" t="s">
        <v>45</v>
      </c>
      <c r="C37" s="13">
        <v>1.6</v>
      </c>
      <c r="D37" s="13">
        <v>1.4</v>
      </c>
      <c r="E37" s="13">
        <v>1.4</v>
      </c>
      <c r="F37" s="13">
        <v>1.5</v>
      </c>
      <c r="G37" s="13">
        <v>1.5</v>
      </c>
      <c r="H37" s="16">
        <v>1.1000000000000001</v>
      </c>
      <c r="I37" s="13">
        <v>0.98</v>
      </c>
      <c r="J37" s="13">
        <v>0.87</v>
      </c>
      <c r="K37" s="13">
        <v>1.4</v>
      </c>
      <c r="L37" s="16">
        <v>1.4</v>
      </c>
      <c r="M37" s="13">
        <v>1.3</v>
      </c>
      <c r="N37" s="16">
        <v>1.4</v>
      </c>
      <c r="O37" s="43">
        <f>AVERAGE(C37:N37)</f>
        <v>1.3208333333333335</v>
      </c>
      <c r="P37" s="47">
        <f>MIN(C37:N37)</f>
        <v>0.87</v>
      </c>
      <c r="Q37" s="43">
        <f>MAX(C37:N37)</f>
        <v>1.6</v>
      </c>
    </row>
    <row r="38" spans="1:17">
      <c r="A38" s="4"/>
      <c r="B38" s="10"/>
      <c r="C38" s="14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44"/>
      <c r="P38" s="48"/>
      <c r="Q38" s="44"/>
    </row>
    <row r="39" spans="1:17">
      <c r="A39" s="3" t="s">
        <v>8</v>
      </c>
      <c r="B39" s="7" t="s">
        <v>45</v>
      </c>
      <c r="C39" s="15">
        <v>2</v>
      </c>
      <c r="D39" s="15">
        <v>1.2</v>
      </c>
      <c r="E39" s="15">
        <v>3</v>
      </c>
      <c r="F39" s="15">
        <v>3.4</v>
      </c>
      <c r="G39" s="15">
        <v>1.9</v>
      </c>
      <c r="H39" s="11">
        <v>0.8</v>
      </c>
      <c r="I39" s="15">
        <v>1.4</v>
      </c>
      <c r="J39" s="11">
        <v>0.75</v>
      </c>
      <c r="K39" s="11">
        <v>0.97</v>
      </c>
      <c r="L39" s="15">
        <v>1.1000000000000001</v>
      </c>
      <c r="M39" s="15">
        <v>1.5</v>
      </c>
      <c r="N39" s="11">
        <v>0.34</v>
      </c>
      <c r="O39" s="37">
        <f>AVERAGE(C39:N39)</f>
        <v>1.5300000000000002</v>
      </c>
      <c r="P39" s="37">
        <f>MIN(C39:N39)</f>
        <v>0.34</v>
      </c>
      <c r="Q39" s="41">
        <f>MAX(C39:N39)</f>
        <v>3.4</v>
      </c>
    </row>
    <row r="40" spans="1:17">
      <c r="A40" s="3"/>
      <c r="B40" s="8"/>
      <c r="C40" s="12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38"/>
      <c r="P40" s="38"/>
      <c r="Q40" s="42"/>
    </row>
    <row r="41" spans="1:17">
      <c r="A41" s="4" t="s">
        <v>15</v>
      </c>
      <c r="B41" s="9" t="s">
        <v>45</v>
      </c>
      <c r="C41" s="13">
        <v>0.57999999999999996</v>
      </c>
      <c r="D41" s="13">
        <v>0.94</v>
      </c>
      <c r="E41" s="13">
        <v>0.94</v>
      </c>
      <c r="F41" s="13">
        <v>0.69</v>
      </c>
      <c r="G41" s="20">
        <v>0.23</v>
      </c>
      <c r="H41" s="13">
        <v>0.19</v>
      </c>
      <c r="I41" s="16">
        <v>1.8</v>
      </c>
      <c r="J41" s="20">
        <v>0.2</v>
      </c>
      <c r="K41" s="13">
        <v>2.1</v>
      </c>
      <c r="L41" s="16">
        <v>2.2999999999999998</v>
      </c>
      <c r="M41" s="13">
        <v>0.65</v>
      </c>
      <c r="N41" s="13">
        <v>0.18</v>
      </c>
      <c r="O41" s="47">
        <f>AVERAGE(C41:N41)</f>
        <v>0.89999999999999991</v>
      </c>
      <c r="P41" s="47">
        <f>MIN(C41:N41)</f>
        <v>0.18</v>
      </c>
      <c r="Q41" s="43">
        <f>MAX(C41:N41)</f>
        <v>2.2999999999999998</v>
      </c>
    </row>
    <row r="42" spans="1:17">
      <c r="A42" s="4"/>
      <c r="B42" s="10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48"/>
      <c r="P42" s="48"/>
      <c r="Q42" s="44"/>
    </row>
    <row r="43" spans="1:17">
      <c r="A43" s="3" t="s">
        <v>19</v>
      </c>
      <c r="B43" s="7" t="s">
        <v>45</v>
      </c>
      <c r="C43" s="25">
        <v>1.15e-002</v>
      </c>
      <c r="D43" s="17">
        <v>4.0000000000000001e-003</v>
      </c>
      <c r="E43" s="18">
        <v>1.4999999999999999e-002</v>
      </c>
      <c r="F43" s="18">
        <v>4.4999999999999997e-003</v>
      </c>
      <c r="G43" s="18">
        <v>9.4999999999999998e-003</v>
      </c>
      <c r="H43" s="18">
        <v>8.0000000000000002e-003</v>
      </c>
      <c r="I43" s="17">
        <v>4.0000000000000001e-003</v>
      </c>
      <c r="J43" s="25">
        <v>6.4999999999999997e-003</v>
      </c>
      <c r="K43" s="18">
        <v>7.4999999999999997e-003</v>
      </c>
      <c r="L43" s="18">
        <v>6.4999999999999997e-003</v>
      </c>
      <c r="M43" s="18">
        <v>4.4999999999999997e-003</v>
      </c>
      <c r="N43" s="18">
        <v>7.4999999999999997e-003</v>
      </c>
      <c r="O43" s="49">
        <f>AVERAGE(C43:N43)</f>
        <v>7.4166666666666686e-003</v>
      </c>
      <c r="P43" s="45">
        <f>MIN(C43:N43)</f>
        <v>4.0000000000000001e-003</v>
      </c>
      <c r="Q43" s="45">
        <f>MAX(C43:N43)</f>
        <v>1.4999999999999999e-002</v>
      </c>
    </row>
    <row r="44" spans="1:17">
      <c r="A44" s="3"/>
      <c r="B44" s="8"/>
      <c r="C44" s="12" t="s">
        <v>46</v>
      </c>
      <c r="D44" s="12" t="s">
        <v>46</v>
      </c>
      <c r="E44" s="12" t="s">
        <v>10</v>
      </c>
      <c r="F44" s="12" t="s">
        <v>46</v>
      </c>
      <c r="G44" s="12" t="s">
        <v>46</v>
      </c>
      <c r="H44" s="12" t="s">
        <v>46</v>
      </c>
      <c r="I44" s="12" t="s">
        <v>46</v>
      </c>
      <c r="J44" s="12" t="s">
        <v>46</v>
      </c>
      <c r="K44" s="12" t="s">
        <v>46</v>
      </c>
      <c r="L44" s="12" t="s">
        <v>46</v>
      </c>
      <c r="M44" s="12" t="s">
        <v>46</v>
      </c>
      <c r="N44" s="12" t="s">
        <v>46</v>
      </c>
      <c r="O44" s="50"/>
      <c r="P44" s="46"/>
      <c r="Q44" s="46"/>
    </row>
    <row r="45" spans="1:17">
      <c r="A45" s="4" t="s">
        <v>24</v>
      </c>
      <c r="B45" s="9" t="s">
        <v>45</v>
      </c>
      <c r="C45" s="26">
        <v>14</v>
      </c>
      <c r="D45" s="31">
        <v>4.0999999999999996</v>
      </c>
      <c r="E45" s="26">
        <v>11</v>
      </c>
      <c r="F45" s="31">
        <v>2.8</v>
      </c>
      <c r="G45" s="31">
        <v>4</v>
      </c>
      <c r="H45" s="31">
        <v>3.4</v>
      </c>
      <c r="I45" s="31">
        <v>4.5</v>
      </c>
      <c r="J45" s="31">
        <v>2.5</v>
      </c>
      <c r="K45" s="31">
        <v>3.8</v>
      </c>
      <c r="L45" s="31">
        <v>3.9</v>
      </c>
      <c r="M45" s="31">
        <v>4.7</v>
      </c>
      <c r="N45" s="31">
        <v>1.6</v>
      </c>
      <c r="O45" s="43">
        <f>AVERAGE(C45:N45)</f>
        <v>5.0250000000000004</v>
      </c>
      <c r="P45" s="43">
        <f>MIN(C45:N45)</f>
        <v>1.6</v>
      </c>
      <c r="Q45" s="55">
        <f>MAX(C45:N45)</f>
        <v>14</v>
      </c>
    </row>
    <row r="46" spans="1:17">
      <c r="A46" s="4"/>
      <c r="B46" s="10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44"/>
      <c r="P46" s="44"/>
      <c r="Q46" s="56"/>
    </row>
    <row r="47" spans="1:17">
      <c r="A47" s="3" t="s">
        <v>44</v>
      </c>
      <c r="B47" s="7" t="s">
        <v>45</v>
      </c>
      <c r="C47" s="18">
        <v>4.5</v>
      </c>
      <c r="D47" s="15">
        <v>1.9</v>
      </c>
      <c r="E47" s="15">
        <v>2</v>
      </c>
      <c r="F47" s="15">
        <v>1.3</v>
      </c>
      <c r="G47" s="15">
        <v>1.4</v>
      </c>
      <c r="H47" s="18">
        <v>1.5</v>
      </c>
      <c r="I47" s="15">
        <v>2</v>
      </c>
      <c r="J47" s="18">
        <v>1.1000000000000001</v>
      </c>
      <c r="K47" s="15">
        <v>2</v>
      </c>
      <c r="L47" s="15">
        <v>2.1</v>
      </c>
      <c r="M47" s="15">
        <v>2</v>
      </c>
      <c r="N47" s="11">
        <v>0.46</v>
      </c>
      <c r="O47" s="41">
        <f>AVERAGE(C47:N47)</f>
        <v>1.8550000000000004</v>
      </c>
      <c r="P47" s="37">
        <f>MIN(C47:N47)</f>
        <v>0.46</v>
      </c>
      <c r="Q47" s="41">
        <f>MAX(C47:N47)</f>
        <v>4.5</v>
      </c>
    </row>
    <row r="48" spans="1:17">
      <c r="A48" s="3"/>
      <c r="B48" s="8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42"/>
      <c r="P48" s="38"/>
      <c r="Q48" s="42"/>
    </row>
    <row r="49" spans="1:17">
      <c r="A49" s="4" t="s">
        <v>38</v>
      </c>
      <c r="B49" s="9" t="s">
        <v>45</v>
      </c>
      <c r="C49" s="13">
        <v>8.4000000000000005e-002</v>
      </c>
      <c r="D49" s="13">
        <v>7.2999999999999995e-002</v>
      </c>
      <c r="E49" s="20">
        <v>0.1</v>
      </c>
      <c r="F49" s="20">
        <v>0.2</v>
      </c>
      <c r="G49" s="13">
        <v>0.13</v>
      </c>
      <c r="H49" s="13">
        <v>7.6999999999999999e-002</v>
      </c>
      <c r="I49" s="13">
        <v>6.3e-002</v>
      </c>
      <c r="J49" s="13">
        <v>2.8000000000000001e-002</v>
      </c>
      <c r="K49" s="13">
        <v>3.1e-002</v>
      </c>
      <c r="L49" s="27">
        <v>2.e-002</v>
      </c>
      <c r="M49" s="13">
        <v>0.16</v>
      </c>
      <c r="N49" s="13">
        <v>3.3000000000000002e-002</v>
      </c>
      <c r="O49" s="51">
        <f>AVERAGE(C49:N49)</f>
        <v>8.3250000000000005e-002</v>
      </c>
      <c r="P49" s="51">
        <f>MIN(C49:N49)</f>
        <v>2.e-002</v>
      </c>
      <c r="Q49" s="47">
        <f>MAX(C49:N49)</f>
        <v>0.2</v>
      </c>
    </row>
    <row r="50" spans="1:17">
      <c r="A50" s="4"/>
      <c r="B50" s="10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52"/>
      <c r="P50" s="52"/>
      <c r="Q50" s="48"/>
    </row>
    <row r="51" spans="1:17">
      <c r="A51" s="1" t="s">
        <v>39</v>
      </c>
    </row>
    <row r="52" spans="1:17">
      <c r="A52" s="1" t="s">
        <v>34</v>
      </c>
    </row>
  </sheetData>
  <mergeCells count="127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A7:A8"/>
    <mergeCell ref="B7:B8"/>
    <mergeCell ref="O7:O8"/>
    <mergeCell ref="P7:P8"/>
    <mergeCell ref="Q7:Q8"/>
    <mergeCell ref="A9:A10"/>
    <mergeCell ref="B9:B10"/>
    <mergeCell ref="O9:O10"/>
    <mergeCell ref="P9:P10"/>
    <mergeCell ref="Q9:Q10"/>
    <mergeCell ref="A11:A12"/>
    <mergeCell ref="B11:B12"/>
    <mergeCell ref="O11:O12"/>
    <mergeCell ref="P11:P12"/>
    <mergeCell ref="Q11:Q12"/>
    <mergeCell ref="A13:A14"/>
    <mergeCell ref="B13:B14"/>
    <mergeCell ref="O13:O14"/>
    <mergeCell ref="P13:P14"/>
    <mergeCell ref="Q13:Q14"/>
    <mergeCell ref="A15:A16"/>
    <mergeCell ref="B15:B16"/>
    <mergeCell ref="O15:O16"/>
    <mergeCell ref="P15:P16"/>
    <mergeCell ref="Q15:Q16"/>
    <mergeCell ref="A17:A18"/>
    <mergeCell ref="B17:B18"/>
    <mergeCell ref="O17:O18"/>
    <mergeCell ref="P17:P18"/>
    <mergeCell ref="Q17:Q18"/>
    <mergeCell ref="A19:A20"/>
    <mergeCell ref="B19:B20"/>
    <mergeCell ref="O19:O20"/>
    <mergeCell ref="P19:P20"/>
    <mergeCell ref="Q19:Q20"/>
    <mergeCell ref="A21:A22"/>
    <mergeCell ref="B21:B22"/>
    <mergeCell ref="O21:O22"/>
    <mergeCell ref="P21:P22"/>
    <mergeCell ref="Q21:Q22"/>
    <mergeCell ref="A23:A24"/>
    <mergeCell ref="B23:B24"/>
    <mergeCell ref="O23:O24"/>
    <mergeCell ref="P23:P24"/>
    <mergeCell ref="Q23:Q24"/>
    <mergeCell ref="A25:A26"/>
    <mergeCell ref="B25:B26"/>
    <mergeCell ref="O25:O26"/>
    <mergeCell ref="P25:P26"/>
    <mergeCell ref="Q25:Q26"/>
    <mergeCell ref="A27:A28"/>
    <mergeCell ref="B27:B28"/>
    <mergeCell ref="O27:O28"/>
    <mergeCell ref="P27:P28"/>
    <mergeCell ref="Q27:Q28"/>
    <mergeCell ref="A29:A30"/>
    <mergeCell ref="B29:B30"/>
    <mergeCell ref="O29:O30"/>
    <mergeCell ref="P29:P30"/>
    <mergeCell ref="Q29:Q30"/>
    <mergeCell ref="A31:A32"/>
    <mergeCell ref="B31:B32"/>
    <mergeCell ref="O31:O32"/>
    <mergeCell ref="P31:P32"/>
    <mergeCell ref="Q31:Q32"/>
    <mergeCell ref="A33:A34"/>
    <mergeCell ref="B33:B34"/>
    <mergeCell ref="O33:O34"/>
    <mergeCell ref="P33:P34"/>
    <mergeCell ref="Q33:Q34"/>
    <mergeCell ref="A35:A36"/>
    <mergeCell ref="B35:B36"/>
    <mergeCell ref="O35:O36"/>
    <mergeCell ref="P35:P36"/>
    <mergeCell ref="Q35:Q36"/>
    <mergeCell ref="A37:A38"/>
    <mergeCell ref="B37:B38"/>
    <mergeCell ref="O37:O38"/>
    <mergeCell ref="P37:P38"/>
    <mergeCell ref="Q37:Q38"/>
    <mergeCell ref="A39:A40"/>
    <mergeCell ref="B39:B40"/>
    <mergeCell ref="O39:O40"/>
    <mergeCell ref="P39:P40"/>
    <mergeCell ref="Q39:Q40"/>
    <mergeCell ref="A41:A42"/>
    <mergeCell ref="B41:B42"/>
    <mergeCell ref="O41:O42"/>
    <mergeCell ref="P41:P42"/>
    <mergeCell ref="Q41:Q42"/>
    <mergeCell ref="A43:A44"/>
    <mergeCell ref="B43:B44"/>
    <mergeCell ref="O43:O44"/>
    <mergeCell ref="P43:P44"/>
    <mergeCell ref="Q43:Q44"/>
    <mergeCell ref="A45:A46"/>
    <mergeCell ref="B45:B46"/>
    <mergeCell ref="O45:O46"/>
    <mergeCell ref="P45:P46"/>
    <mergeCell ref="Q45:Q46"/>
    <mergeCell ref="A47:A48"/>
    <mergeCell ref="B47:B48"/>
    <mergeCell ref="O47:O48"/>
    <mergeCell ref="P47:P48"/>
    <mergeCell ref="Q47:Q48"/>
    <mergeCell ref="A49:A50"/>
    <mergeCell ref="B49:B50"/>
    <mergeCell ref="O49:O50"/>
    <mergeCell ref="P49:P50"/>
    <mergeCell ref="Q49:Q50"/>
  </mergeCells>
  <phoneticPr fontId="1"/>
  <pageMargins left="0.7" right="0.7" top="0.75" bottom="0.75" header="0.3" footer="0.3"/>
  <pageSetup paperSize="9" scale="74" fitToWidth="1" fitToHeight="1" orientation="landscape" usePrinterDefaults="1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 環境部</vt:lpstr>
      <vt:lpstr>R7 角島診療所</vt:lpstr>
    </vt:vector>
  </TitlesOfParts>
  <Company>下関市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情報政策課</dc:creator>
  <cp:lastModifiedBy>大岡　優子</cp:lastModifiedBy>
  <cp:lastPrinted>2022-10-27T05:44:49Z</cp:lastPrinted>
  <dcterms:created xsi:type="dcterms:W3CDTF">2014-07-18T02:59:31Z</dcterms:created>
  <dcterms:modified xsi:type="dcterms:W3CDTF">2026-06-30T06:15:17Z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2026-06-30T06:15:17Z</vt:filetime>
  </property>
</Properties>
</file>