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860" windowHeight="12375"/>
  </bookViews>
  <sheets>
    <sheet name="Sheet1" sheetId="1" r:id="rId1"/>
  </sheets>
  <definedNames>
    <definedName name="_xlnm.Print_Area" localSheetId="0">Sheet1!$B$2:$H$47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<sst xmlns="http://schemas.openxmlformats.org/spreadsheetml/2006/main" xmlns:r="http://schemas.openxmlformats.org/officeDocument/2006/relationships" count="54" uniqueCount="54">
  <si>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冷媒管B</t>
    <rPh sb="0" eb="3">
      <t>れいば</t>
    </rPh>
    <phoneticPr fontId="1" type="Hiragana"/>
  </si>
  <si>
    <t>配管</t>
    <rPh sb="0" eb="2">
      <t>はいかん</t>
    </rPh>
    <phoneticPr fontId="1" type="Hiragana"/>
  </si>
  <si>
    <t>空調機器</t>
    <rPh sb="0" eb="2">
      <t>くうちょう</t>
    </rPh>
    <rPh sb="2" eb="4">
      <t>きき</t>
    </rPh>
    <phoneticPr fontId="1" type="Hiragana"/>
  </si>
  <si>
    <t>HIVE28</t>
  </si>
  <si>
    <t>床置形</t>
    <rPh sb="0" eb="2">
      <t>ゆかお</t>
    </rPh>
    <rPh sb="2" eb="3">
      <t>かたち</t>
    </rPh>
    <phoneticPr fontId="1" type="Hiragana"/>
  </si>
  <si>
    <t>空調設備工事</t>
    <rPh sb="0" eb="4">
      <t>くうちょ</t>
    </rPh>
    <rPh sb="4" eb="6">
      <t>こうじ</t>
    </rPh>
    <phoneticPr fontId="1" type="Hiragana"/>
  </si>
  <si>
    <t>室外機据付</t>
    <rPh sb="0" eb="3">
      <t>しつがいき</t>
    </rPh>
    <rPh sb="3" eb="5">
      <t>すえつけ</t>
    </rPh>
    <phoneticPr fontId="1" type="Hiragana"/>
  </si>
  <si>
    <t>合計</t>
    <rPh sb="0" eb="2">
      <t>ごうけい</t>
    </rPh>
    <phoneticPr fontId="1" type="Hiragana"/>
  </si>
  <si>
    <t>冷媒管A</t>
    <rPh sb="0" eb="2">
      <t>れいばい</t>
    </rPh>
    <rPh sb="2" eb="3">
      <t>かん</t>
    </rPh>
    <phoneticPr fontId="1" type="Hiragana"/>
  </si>
  <si>
    <t>VP20</t>
  </si>
  <si>
    <t>硬質塩化ビニル管（ドレン用）</t>
    <rPh sb="0" eb="4">
      <t>こうしつ</t>
    </rPh>
    <rPh sb="7" eb="8">
      <t>かん</t>
    </rPh>
    <rPh sb="12" eb="13">
      <t>よう</t>
    </rPh>
    <phoneticPr fontId="1" type="Hiragana"/>
  </si>
  <si>
    <t>　（参考商品）ダイキン床置形</t>
    <rPh sb="2" eb="4">
      <t>さんこう</t>
    </rPh>
    <rPh sb="4" eb="6">
      <t>しょうひん</t>
    </rPh>
    <rPh sb="11" eb="12">
      <t>ゆか</t>
    </rPh>
    <rPh sb="12" eb="13">
      <t>お</t>
    </rPh>
    <rPh sb="13" eb="14">
      <t>かたち</t>
    </rPh>
    <phoneticPr fontId="1" type="Hiragana"/>
  </si>
  <si>
    <t>室内機取付（床置形）</t>
    <rPh sb="0" eb="2">
      <t>しつない</t>
    </rPh>
    <rPh sb="2" eb="3">
      <t>き</t>
    </rPh>
    <rPh sb="3" eb="5">
      <t>とりつけ</t>
    </rPh>
    <rPh sb="6" eb="8">
      <t>ゆかお</t>
    </rPh>
    <rPh sb="8" eb="9">
      <t>かたち</t>
    </rPh>
    <phoneticPr fontId="1" type="Hiragana"/>
  </si>
  <si>
    <t>配管支持材</t>
    <rPh sb="0" eb="2">
      <t>はいかん</t>
    </rPh>
    <rPh sb="2" eb="5">
      <t>しじざい</t>
    </rPh>
    <phoneticPr fontId="1" type="Hiragana"/>
  </si>
  <si>
    <t>個</t>
    <rPh sb="0" eb="1">
      <t>こ</t>
    </rPh>
    <phoneticPr fontId="1" type="Hiragana"/>
  </si>
  <si>
    <t>法定福利費を含む</t>
    <rPh sb="0" eb="6">
      <t>ほうていふく</t>
    </rPh>
    <rPh sb="6" eb="7">
      <t>ふく</t>
    </rPh>
    <phoneticPr fontId="1" type="Hiragana"/>
  </si>
  <si>
    <t>VVF-1.6 × ３C（室内機電源用）</t>
    <rPh sb="13" eb="16">
      <t>しつないき</t>
    </rPh>
    <rPh sb="16" eb="19">
      <t>でんげんよう</t>
    </rPh>
    <phoneticPr fontId="1" type="Hiragana"/>
  </si>
  <si>
    <t>スリムダクト部材</t>
    <rPh sb="6" eb="8">
      <t>ぶざい</t>
    </rPh>
    <phoneticPr fontId="1" type="Hiragana"/>
  </si>
  <si>
    <t>消耗品・副資材</t>
    <rPh sb="0" eb="3">
      <t>しょう</t>
    </rPh>
    <rPh sb="4" eb="7">
      <t>ふくしざい</t>
    </rPh>
    <phoneticPr fontId="1" type="Hiragana"/>
  </si>
  <si>
    <t>配管・配線工事費</t>
    <rPh sb="0" eb="2">
      <t>はいかん</t>
    </rPh>
    <rPh sb="3" eb="8">
      <t>はいせんこ</t>
    </rPh>
    <phoneticPr fontId="1" type="Hiragana"/>
  </si>
  <si>
    <t>外壁穴あけ</t>
    <rPh sb="0" eb="2">
      <t>がいへき</t>
    </rPh>
    <rPh sb="2" eb="3">
      <t>あな</t>
    </rPh>
    <phoneticPr fontId="1" type="Hiragana"/>
  </si>
  <si>
    <t>諸経費</t>
    <rPh sb="0" eb="3">
      <t>しょけいひ</t>
    </rPh>
    <phoneticPr fontId="1" type="Hiragana"/>
  </si>
  <si>
    <t>単価</t>
    <rPh sb="0" eb="2">
      <t>たんか</t>
    </rPh>
    <phoneticPr fontId="1" type="Hiragana"/>
  </si>
  <si>
    <t>気密・真空引き</t>
    <rPh sb="0" eb="2">
      <t>きみつ</t>
    </rPh>
    <rPh sb="3" eb="7">
      <t>しんくう</t>
    </rPh>
    <phoneticPr fontId="1" type="Hiragana"/>
  </si>
  <si>
    <t>試運転調整費</t>
    <rPh sb="0" eb="6">
      <t>しうんてんち</t>
    </rPh>
    <phoneticPr fontId="1" type="Hiragana"/>
  </si>
  <si>
    <t>式</t>
    <rPh sb="0" eb="1">
      <t>しき</t>
    </rPh>
    <phoneticPr fontId="1" type="Hiragana"/>
  </si>
  <si>
    <t>台</t>
    <rPh sb="0" eb="1">
      <t>だい</t>
    </rPh>
    <phoneticPr fontId="1" type="Hiragana"/>
  </si>
  <si>
    <t>ｍ</t>
  </si>
  <si>
    <t>小計</t>
    <rPh sb="0" eb="1">
      <t>しょう</t>
    </rPh>
    <rPh sb="1" eb="2">
      <t>けい</t>
    </rPh>
    <phoneticPr fontId="1" type="Hiragana"/>
  </si>
  <si>
    <t>電源工事</t>
    <rPh sb="0" eb="4">
      <t>でんげ</t>
    </rPh>
    <phoneticPr fontId="1" type="Hiragana"/>
  </si>
  <si>
    <t>ケーブル（電源用）</t>
    <rPh sb="5" eb="8">
      <t>でんげんよう</t>
    </rPh>
    <phoneticPr fontId="1" type="Hiragana"/>
  </si>
  <si>
    <t>CV5.5sq-4c</t>
  </si>
  <si>
    <t>配管付属品</t>
    <rPh sb="0" eb="2">
      <t>はいかん</t>
    </rPh>
    <rPh sb="2" eb="5">
      <t>ふぞ</t>
    </rPh>
    <phoneticPr fontId="1" type="Hiragana"/>
  </si>
  <si>
    <t>防水プリカ</t>
    <rPh sb="0" eb="2">
      <t>ぼうすい</t>
    </rPh>
    <phoneticPr fontId="1" type="Hiragana"/>
  </si>
  <si>
    <t>雑材消耗品</t>
    <rPh sb="0" eb="2">
      <t>ざつざい</t>
    </rPh>
    <rPh sb="2" eb="5">
      <t>しょう</t>
    </rPh>
    <phoneticPr fontId="1" type="Hiragana"/>
  </si>
  <si>
    <t>本</t>
    <rPh sb="0" eb="1">
      <t>ほん</t>
    </rPh>
    <phoneticPr fontId="1" type="Hiragana"/>
  </si>
  <si>
    <t>消費税</t>
    <rPh sb="0" eb="3">
      <t>しょうひぜい</t>
    </rPh>
    <phoneticPr fontId="1" type="Hiragana"/>
  </si>
  <si>
    <t>品名（規格）</t>
    <rPh sb="0" eb="2">
      <t>ひんめい</t>
    </rPh>
    <rPh sb="3" eb="5">
      <t>きかく</t>
    </rPh>
    <phoneticPr fontId="1" type="Hiragana"/>
  </si>
  <si>
    <t>防水プルボックス（本館渡壁取付）</t>
    <rPh sb="0" eb="2">
      <t>ぼうすい</t>
    </rPh>
    <rPh sb="9" eb="11">
      <t>ほんかん</t>
    </rPh>
    <rPh sb="11" eb="12">
      <t>わた</t>
    </rPh>
    <rPh sb="12" eb="13">
      <t>かべ</t>
    </rPh>
    <rPh sb="13" eb="15">
      <t>とりつけ</t>
    </rPh>
    <phoneticPr fontId="1" type="Hiragana"/>
  </si>
  <si>
    <t>工事費</t>
    <rPh sb="0" eb="3">
      <t>こうじひ</t>
    </rPh>
    <phoneticPr fontId="1" type="Hiragana"/>
  </si>
  <si>
    <t>外壁穴あけ</t>
    <rPh sb="0" eb="1">
      <t>そと</t>
    </rPh>
    <rPh sb="1" eb="3">
      <t>かべ</t>
    </rPh>
    <phoneticPr fontId="1" type="Hiragana"/>
  </si>
  <si>
    <t>合計（消費税含）</t>
    <rPh sb="0" eb="2">
      <t>ごうけい</t>
    </rPh>
    <rPh sb="3" eb="6">
      <t>しょうひぜい</t>
    </rPh>
    <rPh sb="6" eb="7">
      <t>ふく</t>
    </rPh>
    <phoneticPr fontId="1" type="Hiragana"/>
  </si>
  <si>
    <t>アスベスト調査費（外壁及び講堂室内）</t>
    <rPh sb="5" eb="7">
      <t>ちょうさ</t>
    </rPh>
    <rPh sb="7" eb="8">
      <t>ひ</t>
    </rPh>
    <rPh sb="9" eb="11">
      <t>がいへき</t>
    </rPh>
    <rPh sb="11" eb="12">
      <t>およ</t>
    </rPh>
    <rPh sb="13" eb="15">
      <t>こうどう</t>
    </rPh>
    <rPh sb="15" eb="17">
      <t>しつない</t>
    </rPh>
    <phoneticPr fontId="1" type="Hiragana"/>
  </si>
  <si>
    <t>金額</t>
    <rPh sb="0" eb="2">
      <t>きんがく</t>
    </rPh>
    <phoneticPr fontId="1" type="Hiragana"/>
  </si>
  <si>
    <t>漏電遮断器（動力分電盤）</t>
    <rPh sb="0" eb="5">
      <t>ろうでんしゃだんき</t>
    </rPh>
    <rPh sb="6" eb="8">
      <t>どうりょく</t>
    </rPh>
    <rPh sb="8" eb="11">
      <t>ぶんでんばん</t>
    </rPh>
    <phoneticPr fontId="1" type="Hiragana"/>
  </si>
  <si>
    <t xml:space="preserve"> </t>
  </si>
  <si>
    <t>数量</t>
    <rPh sb="0" eb="2">
      <t>すうりょう</t>
    </rPh>
    <phoneticPr fontId="1" type="Hiragana"/>
  </si>
  <si>
    <t>高所作業者(9.9mタイプ）</t>
    <rPh sb="0" eb="2">
      <t>こうしょ</t>
    </rPh>
    <rPh sb="2" eb="5">
      <t>さぎょうしゃ</t>
    </rPh>
    <phoneticPr fontId="1" type="Hiragana"/>
  </si>
  <si>
    <t>三相　２００V</t>
  </si>
  <si>
    <t>冷房能力14.0kw以上、暖房能力16.0kw以上</t>
  </si>
  <si>
    <t>30AT 30mA 10kA</t>
  </si>
  <si>
    <t>SZRV160BZ 同等品</t>
    <rPh sb="10" eb="13">
      <t>どうとうひん</t>
    </rPh>
    <phoneticPr fontId="1" type="Hiragana"/>
  </si>
  <si>
    <t>下関市立王喜公民館３階講堂空調設備設置業務　仕様書</t>
    <rPh sb="10" eb="11">
      <t>かい</t>
    </rPh>
    <rPh sb="22" eb="25">
      <t>しようしょ</t>
    </rPh>
    <phoneticPr fontId="1" type="Hiragana"/>
  </si>
  <si>
    <t>別添１</t>
    <rPh sb="0" eb="2">
      <t>べってん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</si>
</sst>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6" xfId="0" applyBorder="1" applyAlignment="1">
      <alignment horizontal="centerContinuous" vertical="center"/>
    </xf>
    <xf numFmtId="0" fontId="3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0" fillId="0" borderId="8" xfId="0" applyBorder="1">
      <alignment vertical="center"/>
    </xf>
    <xf numFmtId="0" fontId="4" fillId="0" borderId="9" xfId="0" applyFont="1" applyBorder="1">
      <alignment vertical="center"/>
    </xf>
    <xf numFmtId="0" fontId="0" fillId="2" borderId="8" xfId="0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Continuous" vertical="center"/>
    </xf>
    <xf numFmtId="0" fontId="0" fillId="0" borderId="12" xfId="0" applyBorder="1" applyAlignment="1">
      <alignment horizontal="centerContinuous" vertical="center"/>
    </xf>
    <xf numFmtId="0" fontId="0" fillId="0" borderId="13" xfId="0" applyBorder="1">
      <alignment vertical="center"/>
    </xf>
    <xf numFmtId="0" fontId="4" fillId="0" borderId="14" xfId="0" applyFont="1" applyBorder="1">
      <alignment vertical="center"/>
    </xf>
    <xf numFmtId="0" fontId="0" fillId="0" borderId="14" xfId="0" applyBorder="1">
      <alignment vertical="center"/>
    </xf>
    <xf numFmtId="0" fontId="0" fillId="2" borderId="14" xfId="0" applyFill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2" borderId="8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2" borderId="14" xfId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38" fontId="0" fillId="2" borderId="18" xfId="1" applyFont="1" applyFill="1" applyBorder="1">
      <alignment vertical="center"/>
    </xf>
    <xf numFmtId="38" fontId="0" fillId="0" borderId="19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0" xfId="1" applyFont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7"/>
  <sheetViews>
    <sheetView tabSelected="1" view="pageBreakPreview" zoomScale="60" workbookViewId="0">
      <selection activeCell="K36" sqref="K36"/>
    </sheetView>
  </sheetViews>
  <sheetFormatPr defaultRowHeight="18.75"/>
  <cols>
    <col min="2" max="2" width="2.625" style="1" bestFit="1" customWidth="1"/>
    <col min="3" max="3" width="34" bestFit="1" customWidth="1"/>
    <col min="4" max="4" width="18" bestFit="1" customWidth="1"/>
    <col min="5" max="5" width="3.625" style="1" bestFit="1" customWidth="1"/>
    <col min="6" max="6" width="3.5" style="1" bestFit="1" customWidth="1"/>
    <col min="7" max="8" width="11.25" style="2" customWidth="1"/>
  </cols>
  <sheetData>
    <row r="2" spans="2:8">
      <c r="B2" s="3" t="s">
        <v>52</v>
      </c>
      <c r="C2" s="11"/>
      <c r="H2" s="48" t="s">
        <v>53</v>
      </c>
    </row>
    <row r="3" spans="2:8">
      <c r="B3" s="4"/>
      <c r="C3" s="12" t="s">
        <v>37</v>
      </c>
      <c r="D3" s="22"/>
      <c r="E3" s="29" t="s">
        <v>46</v>
      </c>
      <c r="F3" s="34"/>
      <c r="G3" s="42" t="s">
        <v>22</v>
      </c>
      <c r="H3" s="42" t="s">
        <v>43</v>
      </c>
    </row>
    <row r="4" spans="2:8">
      <c r="B4" s="5">
        <v>1</v>
      </c>
      <c r="C4" s="13" t="s">
        <v>2</v>
      </c>
      <c r="D4" s="23"/>
      <c r="E4" s="30"/>
      <c r="F4" s="35"/>
      <c r="G4" s="43"/>
      <c r="H4" s="43"/>
    </row>
    <row r="5" spans="2:8">
      <c r="B5" s="6"/>
      <c r="C5" s="15" t="s">
        <v>4</v>
      </c>
      <c r="D5" s="25"/>
      <c r="E5" s="31">
        <v>2</v>
      </c>
      <c r="F5" s="36" t="s">
        <v>25</v>
      </c>
      <c r="G5" s="44"/>
      <c r="H5" s="44">
        <f>E5*G5</f>
        <v>0</v>
      </c>
    </row>
    <row r="6" spans="2:8">
      <c r="B6" s="6"/>
      <c r="C6" s="14" t="s">
        <v>49</v>
      </c>
      <c r="D6" s="24" t="s">
        <v>48</v>
      </c>
      <c r="E6" s="31"/>
      <c r="F6" s="36"/>
      <c r="G6" s="44"/>
      <c r="H6" s="44"/>
    </row>
    <row r="7" spans="2:8">
      <c r="B7" s="6"/>
      <c r="C7" s="16" t="s">
        <v>11</v>
      </c>
      <c r="D7" s="16" t="s">
        <v>51</v>
      </c>
      <c r="E7" s="31"/>
      <c r="F7" s="36"/>
      <c r="G7" s="44"/>
      <c r="H7" s="44"/>
    </row>
    <row r="8" spans="2:8">
      <c r="B8" s="6"/>
      <c r="C8" s="17" t="s">
        <v>28</v>
      </c>
      <c r="D8" s="26"/>
      <c r="E8" s="32"/>
      <c r="F8" s="37"/>
      <c r="G8" s="45"/>
      <c r="H8" s="45">
        <f>SUBTOTAL(9,H4:H5)</f>
        <v>0</v>
      </c>
    </row>
    <row r="9" spans="2:8">
      <c r="B9" s="7"/>
      <c r="C9" s="15"/>
      <c r="D9" s="25"/>
      <c r="E9" s="31"/>
      <c r="F9" s="36"/>
      <c r="G9" s="44"/>
      <c r="H9" s="44"/>
    </row>
    <row r="10" spans="2:8">
      <c r="B10" s="8">
        <v>2</v>
      </c>
      <c r="C10" s="18" t="s">
        <v>5</v>
      </c>
      <c r="D10" s="25"/>
      <c r="E10" s="31"/>
      <c r="F10" s="36"/>
      <c r="G10" s="44"/>
      <c r="H10" s="44"/>
    </row>
    <row r="11" spans="2:8">
      <c r="B11" s="6"/>
      <c r="C11" s="15" t="s">
        <v>12</v>
      </c>
      <c r="D11" s="25"/>
      <c r="E11" s="31">
        <v>2</v>
      </c>
      <c r="F11" s="36" t="s">
        <v>26</v>
      </c>
      <c r="G11" s="44"/>
      <c r="H11" s="44">
        <f t="shared" ref="H11:H22" si="0">E11*G11</f>
        <v>0</v>
      </c>
    </row>
    <row r="12" spans="2:8">
      <c r="B12" s="6"/>
      <c r="C12" s="15" t="s">
        <v>6</v>
      </c>
      <c r="D12" s="25"/>
      <c r="E12" s="19">
        <v>2</v>
      </c>
      <c r="F12" s="38" t="s">
        <v>26</v>
      </c>
      <c r="G12" s="44"/>
      <c r="H12" s="44">
        <f t="shared" si="0"/>
        <v>0</v>
      </c>
    </row>
    <row r="13" spans="2:8">
      <c r="B13" s="6"/>
      <c r="C13" s="15" t="s">
        <v>8</v>
      </c>
      <c r="D13" s="25"/>
      <c r="E13" s="19">
        <v>40</v>
      </c>
      <c r="F13" s="38" t="s">
        <v>27</v>
      </c>
      <c r="G13" s="44"/>
      <c r="H13" s="44">
        <f t="shared" si="0"/>
        <v>0</v>
      </c>
    </row>
    <row r="14" spans="2:8">
      <c r="B14" s="6"/>
      <c r="C14" s="15" t="s">
        <v>0</v>
      </c>
      <c r="D14" s="25"/>
      <c r="E14" s="19">
        <v>40</v>
      </c>
      <c r="F14" s="38" t="s">
        <v>27</v>
      </c>
      <c r="G14" s="44"/>
      <c r="H14" s="44">
        <f t="shared" si="0"/>
        <v>0</v>
      </c>
    </row>
    <row r="15" spans="2:8">
      <c r="B15" s="6"/>
      <c r="C15" s="15" t="s">
        <v>10</v>
      </c>
      <c r="D15" s="25" t="s">
        <v>9</v>
      </c>
      <c r="E15" s="19">
        <v>40</v>
      </c>
      <c r="F15" s="38" t="s">
        <v>27</v>
      </c>
      <c r="G15" s="44"/>
      <c r="H15" s="44">
        <f t="shared" si="0"/>
        <v>0</v>
      </c>
    </row>
    <row r="16" spans="2:8">
      <c r="B16" s="6"/>
      <c r="C16" s="15" t="s">
        <v>16</v>
      </c>
      <c r="D16" s="25"/>
      <c r="E16" s="19">
        <v>40</v>
      </c>
      <c r="F16" s="38" t="s">
        <v>27</v>
      </c>
      <c r="G16" s="44"/>
      <c r="H16" s="44">
        <f t="shared" si="0"/>
        <v>0</v>
      </c>
    </row>
    <row r="17" spans="2:8">
      <c r="B17" s="6"/>
      <c r="C17" s="15" t="s">
        <v>17</v>
      </c>
      <c r="D17" s="25"/>
      <c r="E17" s="19">
        <v>1</v>
      </c>
      <c r="F17" s="38" t="s">
        <v>25</v>
      </c>
      <c r="G17" s="44"/>
      <c r="H17" s="44">
        <f t="shared" si="0"/>
        <v>0</v>
      </c>
    </row>
    <row r="18" spans="2:8">
      <c r="B18" s="6"/>
      <c r="C18" s="15" t="s">
        <v>18</v>
      </c>
      <c r="D18" s="25"/>
      <c r="E18" s="19">
        <v>1</v>
      </c>
      <c r="F18" s="38" t="s">
        <v>25</v>
      </c>
      <c r="G18" s="44"/>
      <c r="H18" s="44">
        <f t="shared" si="0"/>
        <v>0</v>
      </c>
    </row>
    <row r="19" spans="2:8">
      <c r="B19" s="6"/>
      <c r="C19" s="15" t="s">
        <v>19</v>
      </c>
      <c r="D19" s="25"/>
      <c r="E19" s="19">
        <v>1</v>
      </c>
      <c r="F19" s="38" t="s">
        <v>25</v>
      </c>
      <c r="G19" s="44"/>
      <c r="H19" s="44">
        <f t="shared" si="0"/>
        <v>0</v>
      </c>
    </row>
    <row r="20" spans="2:8">
      <c r="B20" s="6"/>
      <c r="C20" s="15" t="s">
        <v>20</v>
      </c>
      <c r="D20" s="25"/>
      <c r="E20" s="19">
        <v>2</v>
      </c>
      <c r="F20" s="38" t="s">
        <v>25</v>
      </c>
      <c r="G20" s="44"/>
      <c r="H20" s="44">
        <f t="shared" si="0"/>
        <v>0</v>
      </c>
    </row>
    <row r="21" spans="2:8">
      <c r="B21" s="6"/>
      <c r="C21" s="15" t="s">
        <v>23</v>
      </c>
      <c r="D21" s="25"/>
      <c r="E21" s="19">
        <v>2</v>
      </c>
      <c r="F21" s="38" t="s">
        <v>26</v>
      </c>
      <c r="G21" s="44"/>
      <c r="H21" s="44">
        <f t="shared" si="0"/>
        <v>0</v>
      </c>
    </row>
    <row r="22" spans="2:8">
      <c r="B22" s="6"/>
      <c r="C22" s="15" t="s">
        <v>24</v>
      </c>
      <c r="D22" s="25"/>
      <c r="E22" s="19">
        <v>2</v>
      </c>
      <c r="F22" s="38" t="s">
        <v>26</v>
      </c>
      <c r="G22" s="44"/>
      <c r="H22" s="44">
        <f t="shared" si="0"/>
        <v>0</v>
      </c>
    </row>
    <row r="23" spans="2:8">
      <c r="B23" s="6"/>
      <c r="C23" s="17" t="s">
        <v>28</v>
      </c>
      <c r="D23" s="26"/>
      <c r="E23" s="17"/>
      <c r="F23" s="39"/>
      <c r="G23" s="45"/>
      <c r="H23" s="45">
        <f>SUBTOTAL(9,H11:H22)</f>
        <v>0</v>
      </c>
    </row>
    <row r="24" spans="2:8">
      <c r="B24" s="7"/>
      <c r="C24" s="15"/>
      <c r="D24" s="25"/>
      <c r="E24" s="19"/>
      <c r="F24" s="38"/>
      <c r="G24" s="44"/>
      <c r="H24" s="44"/>
    </row>
    <row r="25" spans="2:8">
      <c r="B25" s="8">
        <v>3</v>
      </c>
      <c r="C25" s="18" t="s">
        <v>29</v>
      </c>
      <c r="D25" s="25"/>
      <c r="E25" s="19"/>
      <c r="F25" s="38"/>
      <c r="G25" s="44"/>
      <c r="H25" s="44"/>
    </row>
    <row r="26" spans="2:8">
      <c r="B26" s="6"/>
      <c r="C26" s="15" t="s">
        <v>30</v>
      </c>
      <c r="D26" s="25" t="s">
        <v>31</v>
      </c>
      <c r="E26" s="19">
        <v>35</v>
      </c>
      <c r="F26" s="38" t="s">
        <v>27</v>
      </c>
      <c r="G26" s="44"/>
      <c r="H26" s="44">
        <f t="shared" ref="H26:H36" si="1">E26*G26</f>
        <v>0</v>
      </c>
    </row>
    <row r="27" spans="2:8">
      <c r="B27" s="6"/>
      <c r="C27" s="15" t="s">
        <v>1</v>
      </c>
      <c r="D27" s="25" t="s">
        <v>3</v>
      </c>
      <c r="E27" s="19">
        <v>9</v>
      </c>
      <c r="F27" s="38" t="s">
        <v>35</v>
      </c>
      <c r="G27" s="44"/>
      <c r="H27" s="44">
        <f t="shared" si="1"/>
        <v>0</v>
      </c>
    </row>
    <row r="28" spans="2:8">
      <c r="B28" s="6"/>
      <c r="C28" s="15" t="s">
        <v>1</v>
      </c>
      <c r="D28" s="25" t="s">
        <v>33</v>
      </c>
      <c r="E28" s="19">
        <v>4</v>
      </c>
      <c r="F28" s="38" t="s">
        <v>27</v>
      </c>
      <c r="G28" s="44"/>
      <c r="H28" s="44">
        <f t="shared" si="1"/>
        <v>0</v>
      </c>
    </row>
    <row r="29" spans="2:8">
      <c r="B29" s="6"/>
      <c r="C29" s="15" t="s">
        <v>32</v>
      </c>
      <c r="D29" s="25"/>
      <c r="E29" s="19">
        <v>1</v>
      </c>
      <c r="F29" s="38" t="s">
        <v>25</v>
      </c>
      <c r="G29" s="44"/>
      <c r="H29" s="44">
        <f t="shared" si="1"/>
        <v>0</v>
      </c>
    </row>
    <row r="30" spans="2:8">
      <c r="B30" s="6"/>
      <c r="C30" s="15" t="s">
        <v>13</v>
      </c>
      <c r="D30" s="25"/>
      <c r="E30" s="19">
        <v>1</v>
      </c>
      <c r="F30" s="38" t="s">
        <v>25</v>
      </c>
      <c r="G30" s="44"/>
      <c r="H30" s="44">
        <f t="shared" si="1"/>
        <v>0</v>
      </c>
    </row>
    <row r="31" spans="2:8">
      <c r="B31" s="6"/>
      <c r="C31" s="15" t="s">
        <v>38</v>
      </c>
      <c r="D31" s="25"/>
      <c r="E31" s="19">
        <v>1</v>
      </c>
      <c r="F31" s="38" t="s">
        <v>14</v>
      </c>
      <c r="G31" s="44"/>
      <c r="H31" s="44">
        <f t="shared" si="1"/>
        <v>0</v>
      </c>
    </row>
    <row r="32" spans="2:8">
      <c r="B32" s="6"/>
      <c r="C32" s="15" t="s">
        <v>44</v>
      </c>
      <c r="D32" s="25" t="s">
        <v>50</v>
      </c>
      <c r="E32" s="19">
        <v>2</v>
      </c>
      <c r="F32" s="38" t="s">
        <v>14</v>
      </c>
      <c r="G32" s="44"/>
      <c r="H32" s="44">
        <f t="shared" si="1"/>
        <v>0</v>
      </c>
    </row>
    <row r="33" spans="2:8">
      <c r="B33" s="6"/>
      <c r="C33" s="15" t="s">
        <v>34</v>
      </c>
      <c r="D33" s="25" t="s">
        <v>45</v>
      </c>
      <c r="E33" s="19">
        <v>1</v>
      </c>
      <c r="F33" s="38" t="s">
        <v>25</v>
      </c>
      <c r="G33" s="44"/>
      <c r="H33" s="44">
        <f t="shared" si="1"/>
        <v>0</v>
      </c>
    </row>
    <row r="34" spans="2:8">
      <c r="B34" s="6"/>
      <c r="C34" s="15" t="s">
        <v>39</v>
      </c>
      <c r="D34" s="25"/>
      <c r="E34" s="19">
        <v>1</v>
      </c>
      <c r="F34" s="38" t="s">
        <v>25</v>
      </c>
      <c r="G34" s="44"/>
      <c r="H34" s="44">
        <f t="shared" si="1"/>
        <v>0</v>
      </c>
    </row>
    <row r="35" spans="2:8">
      <c r="B35" s="6"/>
      <c r="C35" s="15" t="s">
        <v>47</v>
      </c>
      <c r="D35" s="25"/>
      <c r="E35" s="19">
        <v>1</v>
      </c>
      <c r="F35" s="38" t="s">
        <v>25</v>
      </c>
      <c r="G35" s="44"/>
      <c r="H35" s="44">
        <f t="shared" si="1"/>
        <v>0</v>
      </c>
    </row>
    <row r="36" spans="2:8">
      <c r="B36" s="6"/>
      <c r="C36" s="15" t="s">
        <v>40</v>
      </c>
      <c r="D36" s="25"/>
      <c r="E36" s="19">
        <v>1</v>
      </c>
      <c r="F36" s="38" t="s">
        <v>25</v>
      </c>
      <c r="G36" s="44"/>
      <c r="H36" s="44">
        <f t="shared" si="1"/>
        <v>0</v>
      </c>
    </row>
    <row r="37" spans="2:8">
      <c r="B37" s="6"/>
      <c r="C37" s="17" t="s">
        <v>28</v>
      </c>
      <c r="D37" s="26"/>
      <c r="E37" s="17"/>
      <c r="F37" s="39"/>
      <c r="G37" s="45"/>
      <c r="H37" s="45">
        <f>SUBTOTAL(9,H26:H36)</f>
        <v>0</v>
      </c>
    </row>
    <row r="38" spans="2:8">
      <c r="B38" s="7"/>
      <c r="C38" s="15"/>
      <c r="D38" s="25"/>
      <c r="E38" s="19"/>
      <c r="F38" s="38"/>
      <c r="G38" s="44"/>
      <c r="H38" s="44"/>
    </row>
    <row r="39" spans="2:8">
      <c r="B39" s="8">
        <v>4</v>
      </c>
      <c r="C39" s="18" t="s">
        <v>42</v>
      </c>
      <c r="D39" s="25"/>
      <c r="E39" s="19">
        <v>2</v>
      </c>
      <c r="F39" s="38" t="s">
        <v>25</v>
      </c>
      <c r="G39" s="44"/>
      <c r="H39" s="44">
        <f>E39*G39</f>
        <v>0</v>
      </c>
    </row>
    <row r="40" spans="2:8">
      <c r="B40" s="6"/>
      <c r="C40" s="17" t="s">
        <v>28</v>
      </c>
      <c r="D40" s="26"/>
      <c r="E40" s="17"/>
      <c r="F40" s="39"/>
      <c r="G40" s="45"/>
      <c r="H40" s="45">
        <f>SUBTOTAL(9,H38:H39)</f>
        <v>0</v>
      </c>
    </row>
    <row r="41" spans="2:8">
      <c r="B41" s="7"/>
      <c r="C41" s="15"/>
      <c r="D41" s="25"/>
      <c r="E41" s="19"/>
      <c r="F41" s="38"/>
      <c r="G41" s="44"/>
      <c r="H41" s="44"/>
    </row>
    <row r="42" spans="2:8">
      <c r="B42" s="8">
        <v>5</v>
      </c>
      <c r="C42" s="18" t="s">
        <v>21</v>
      </c>
      <c r="D42" s="25" t="s">
        <v>15</v>
      </c>
      <c r="E42" s="19">
        <v>1</v>
      </c>
      <c r="F42" s="38" t="s">
        <v>25</v>
      </c>
      <c r="G42" s="44"/>
      <c r="H42" s="44">
        <f>E42*G42</f>
        <v>0</v>
      </c>
    </row>
    <row r="43" spans="2:8">
      <c r="B43" s="6"/>
      <c r="C43" s="17" t="s">
        <v>28</v>
      </c>
      <c r="D43" s="26"/>
      <c r="E43" s="17"/>
      <c r="F43" s="39"/>
      <c r="G43" s="45"/>
      <c r="H43" s="45">
        <f>SUBTOTAL(9,H42:H42)</f>
        <v>0</v>
      </c>
    </row>
    <row r="44" spans="2:8">
      <c r="B44" s="7"/>
      <c r="C44" s="15"/>
      <c r="D44" s="25"/>
      <c r="E44" s="19"/>
      <c r="F44" s="38"/>
      <c r="G44" s="44"/>
      <c r="H44" s="44"/>
    </row>
    <row r="45" spans="2:8">
      <c r="B45" s="9"/>
      <c r="C45" s="19" t="s">
        <v>7</v>
      </c>
      <c r="D45" s="25"/>
      <c r="E45" s="19"/>
      <c r="F45" s="38"/>
      <c r="G45" s="44"/>
      <c r="H45" s="44">
        <f>SUBTOTAL(9,H5:H44)</f>
        <v>0</v>
      </c>
    </row>
    <row r="46" spans="2:8" ht="19.5">
      <c r="B46" s="6"/>
      <c r="C46" s="20" t="s">
        <v>36</v>
      </c>
      <c r="D46" s="27"/>
      <c r="E46" s="20"/>
      <c r="F46" s="40"/>
      <c r="G46" s="46"/>
      <c r="H46" s="46">
        <f>H45*0.1</f>
        <v>0</v>
      </c>
    </row>
    <row r="47" spans="2:8" ht="19.5">
      <c r="B47" s="10"/>
      <c r="C47" s="21" t="s">
        <v>41</v>
      </c>
      <c r="D47" s="28"/>
      <c r="E47" s="33"/>
      <c r="F47" s="41"/>
      <c r="G47" s="47"/>
      <c r="H47" s="47">
        <f>H45+H46</f>
        <v>0</v>
      </c>
    </row>
  </sheetData>
  <mergeCells count="1">
    <mergeCell ref="E3:F3"/>
  </mergeCells>
  <phoneticPr fontId="1" type="Hiragana"/>
  <pageMargins left="0.7" right="0.7" top="0.75" bottom="0.75" header="0.3" footer="0.3"/>
  <pageSetup paperSize="9" scale="8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2025-10-16T01:42:38Z</dcterms:created>
  <dcterms:modified xsi:type="dcterms:W3CDTF">2025-10-17T08:16:43Z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2025-10-17T08:16:43Z</vt:filetime>
  </property>
</Properties>
</file>