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16860" windowHeight="12375"/>
  </bookViews>
  <sheets>
    <sheet name="Sheet1" sheetId="1" r:id="rId1"/>
  </sheets>
  <definedNames>
    <definedName name="_xlnm.Print_Area" localSheetId="0">Sheet1!$B$2:$H$100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<sst xmlns="http://schemas.openxmlformats.org/spreadsheetml/2006/main" xmlns:r="http://schemas.openxmlformats.org/officeDocument/2006/relationships" count="79" uniqueCount="79">
  <si>
    <t>配管化粧ｶﾊﾞｰ（ｽﾘﾑﾀﾞｸﾄ）</t>
    <rPh sb="0" eb="2">
      <t>はいかん</t>
    </rPh>
    <rPh sb="2" eb="4">
      <t>けしょう</t>
    </rPh>
    <phoneticPr fontId="1" type="Hiragana"/>
  </si>
  <si>
    <t>天吊形</t>
    <rPh sb="0" eb="2">
      <t>てんつ</t>
    </rPh>
    <rPh sb="2" eb="3">
      <t>かたち</t>
    </rPh>
    <phoneticPr fontId="1" type="Hiragana"/>
  </si>
  <si>
    <t>空調機器</t>
    <rPh sb="0" eb="2">
      <t>くうちょう</t>
    </rPh>
    <rPh sb="2" eb="4">
      <t>きき</t>
    </rPh>
    <phoneticPr fontId="1" type="Hiragana"/>
  </si>
  <si>
    <t>HIVE28</t>
  </si>
  <si>
    <t>(参考)RC-DX3D</t>
    <rPh sb="1" eb="3">
      <t>さんこう</t>
    </rPh>
    <phoneticPr fontId="1" type="Hiragana"/>
  </si>
  <si>
    <t>個</t>
    <rPh sb="0" eb="1">
      <t>こ</t>
    </rPh>
    <phoneticPr fontId="1" type="Hiragana"/>
  </si>
  <si>
    <t>(別添１)</t>
    <rPh sb="1" eb="3">
      <t>べってん</t>
    </rPh>
    <phoneticPr fontId="1" type="Hiragana"/>
  </si>
  <si>
    <t>配管支持材</t>
    <rPh sb="0" eb="2">
      <t>はいかん</t>
    </rPh>
    <rPh sb="2" eb="5">
      <t>しじざい</t>
    </rPh>
    <phoneticPr fontId="1" type="Hiragana"/>
  </si>
  <si>
    <t>諸経費</t>
    <rPh sb="0" eb="3">
      <t>しょけいひ</t>
    </rPh>
    <phoneticPr fontId="1" type="Hiragana"/>
  </si>
  <si>
    <t>20VP</t>
  </si>
  <si>
    <t>単価</t>
    <rPh sb="0" eb="2">
      <t>たんか</t>
    </rPh>
    <phoneticPr fontId="1" type="Hiragana"/>
  </si>
  <si>
    <t>合計</t>
    <rPh sb="0" eb="2">
      <t>ごうけい</t>
    </rPh>
    <phoneticPr fontId="1" type="Hiragana"/>
  </si>
  <si>
    <t>冷媒配管（断熱10/20t）9.52×15.88</t>
    <rPh sb="0" eb="4">
      <t>れいば</t>
    </rPh>
    <rPh sb="5" eb="7">
      <t>だんねつ</t>
    </rPh>
    <phoneticPr fontId="1" type="Hiragana"/>
  </si>
  <si>
    <t>第１研修室</t>
    <rPh sb="0" eb="1">
      <t>だい</t>
    </rPh>
    <rPh sb="2" eb="5">
      <t>けんしゅうしつ</t>
    </rPh>
    <phoneticPr fontId="1" type="Hiragana"/>
  </si>
  <si>
    <t>渡り配線工事費</t>
    <rPh sb="0" eb="1">
      <t>わた</t>
    </rPh>
    <rPh sb="2" eb="7">
      <t>はいせんこ</t>
    </rPh>
    <phoneticPr fontId="1" type="Hiragana"/>
  </si>
  <si>
    <t>30P30A</t>
  </si>
  <si>
    <t>式</t>
    <rPh sb="0" eb="1">
      <t>しき</t>
    </rPh>
    <phoneticPr fontId="1" type="Hiragana"/>
  </si>
  <si>
    <t>冷房能力12.5kw以上、暖房能力14.0kw以上</t>
  </si>
  <si>
    <t>台</t>
    <rPh sb="0" eb="1">
      <t>だい</t>
    </rPh>
    <phoneticPr fontId="1" type="Hiragana"/>
  </si>
  <si>
    <t>ｍ</t>
  </si>
  <si>
    <t>運搬交通費</t>
    <rPh sb="0" eb="2">
      <t>うんぱん</t>
    </rPh>
    <rPh sb="2" eb="5">
      <t>こうつうひ</t>
    </rPh>
    <phoneticPr fontId="1" type="Hiragana"/>
  </si>
  <si>
    <t>小計</t>
    <rPh sb="0" eb="1">
      <t>しょう</t>
    </rPh>
    <rPh sb="1" eb="2">
      <t>けい</t>
    </rPh>
    <phoneticPr fontId="1" type="Hiragana"/>
  </si>
  <si>
    <t>CV5.5sq-4c</t>
  </si>
  <si>
    <t>機器試運転調整費（報告書等別途）</t>
    <rPh sb="0" eb="2">
      <t>きき</t>
    </rPh>
    <rPh sb="2" eb="5">
      <t>しうんてん</t>
    </rPh>
    <rPh sb="5" eb="8">
      <t>ちょうせいひ</t>
    </rPh>
    <rPh sb="9" eb="12">
      <t>ほうこくしょ</t>
    </rPh>
    <rPh sb="12" eb="13">
      <t>など</t>
    </rPh>
    <rPh sb="13" eb="15">
      <t>べっと</t>
    </rPh>
    <phoneticPr fontId="1" type="Hiragana"/>
  </si>
  <si>
    <t>アスベスト対策費（計画・報告書・実施・処分）</t>
  </si>
  <si>
    <t>配管付属品</t>
    <rPh sb="0" eb="2">
      <t>はいかん</t>
    </rPh>
    <rPh sb="2" eb="5">
      <t>ふぞ</t>
    </rPh>
    <phoneticPr fontId="1" type="Hiragana"/>
  </si>
  <si>
    <t>雑材消耗品</t>
    <rPh sb="0" eb="2">
      <t>ざつざい</t>
    </rPh>
    <rPh sb="2" eb="5">
      <t>しょう</t>
    </rPh>
    <phoneticPr fontId="1" type="Hiragana"/>
  </si>
  <si>
    <t>本</t>
    <rPh sb="0" eb="1">
      <t>ほん</t>
    </rPh>
    <phoneticPr fontId="1" type="Hiragana"/>
  </si>
  <si>
    <t>消費税</t>
    <rPh sb="0" eb="3">
      <t>しょうひぜい</t>
    </rPh>
    <phoneticPr fontId="1" type="Hiragana"/>
  </si>
  <si>
    <t>品名（規格）</t>
    <rPh sb="0" eb="2">
      <t>ひんめい</t>
    </rPh>
    <rPh sb="3" eb="5">
      <t>きかく</t>
    </rPh>
    <phoneticPr fontId="1" type="Hiragana"/>
  </si>
  <si>
    <t>雑材消耗品</t>
    <rPh sb="0" eb="5">
      <t>ざつざ</t>
    </rPh>
    <phoneticPr fontId="1" type="Hiragana"/>
  </si>
  <si>
    <t>空調取付工事</t>
    <rPh sb="0" eb="2">
      <t>くうちょう</t>
    </rPh>
    <rPh sb="2" eb="4">
      <t>とりつけ</t>
    </rPh>
    <rPh sb="4" eb="6">
      <t>こうじ</t>
    </rPh>
    <phoneticPr fontId="1" type="Hiragana"/>
  </si>
  <si>
    <t>空調電源工事</t>
    <rPh sb="0" eb="2">
      <t>くうちょう</t>
    </rPh>
    <rPh sb="2" eb="4">
      <t>でんげん</t>
    </rPh>
    <rPh sb="4" eb="6">
      <t>こうじ</t>
    </rPh>
    <phoneticPr fontId="1" type="Hiragana"/>
  </si>
  <si>
    <t>合計（消費税含）</t>
    <rPh sb="0" eb="2">
      <t>ごうけい</t>
    </rPh>
    <rPh sb="3" eb="6">
      <t>しょうひぜい</t>
    </rPh>
    <rPh sb="6" eb="7">
      <t>ふく</t>
    </rPh>
    <phoneticPr fontId="1" type="Hiragana"/>
  </si>
  <si>
    <t>その他</t>
    <rPh sb="2" eb="3">
      <t>ほか</t>
    </rPh>
    <phoneticPr fontId="1" type="Hiragana"/>
  </si>
  <si>
    <t>金額</t>
    <rPh sb="0" eb="2">
      <t>きんがく</t>
    </rPh>
    <phoneticPr fontId="1" type="Hiragana"/>
  </si>
  <si>
    <t>冷媒配管継手接合材・支持金物類</t>
    <rPh sb="0" eb="2">
      <t>れいばい</t>
    </rPh>
    <rPh sb="2" eb="4">
      <t>はいかん</t>
    </rPh>
    <rPh sb="4" eb="6">
      <t>つぎて</t>
    </rPh>
    <rPh sb="6" eb="9">
      <t>せつご</t>
    </rPh>
    <rPh sb="10" eb="15">
      <t>しじかな</t>
    </rPh>
    <phoneticPr fontId="1" type="Hiragana"/>
  </si>
  <si>
    <t>電線</t>
    <rPh sb="0" eb="2">
      <t>でんせん</t>
    </rPh>
    <phoneticPr fontId="1" type="Hiragana"/>
  </si>
  <si>
    <t>数量</t>
    <rPh sb="0" eb="2">
      <t>すうりょう</t>
    </rPh>
    <phoneticPr fontId="1" type="Hiragana"/>
  </si>
  <si>
    <t>リモコン工事費</t>
    <rPh sb="4" eb="7">
      <t>こうじひ</t>
    </rPh>
    <phoneticPr fontId="1" type="Hiragana"/>
  </si>
  <si>
    <t>箇所</t>
    <rPh sb="0" eb="2">
      <t>かしょ</t>
    </rPh>
    <phoneticPr fontId="1" type="Hiragana"/>
  </si>
  <si>
    <t>三相　２００V</t>
  </si>
  <si>
    <t>FDEV1406H6S</t>
  </si>
  <si>
    <t>ﾄﾞﾚﾝ配管継手接合材・支持金物類</t>
    <rPh sb="4" eb="6">
      <t>はいかん</t>
    </rPh>
    <rPh sb="6" eb="8">
      <t>つぎて</t>
    </rPh>
    <rPh sb="8" eb="11">
      <t>せつご</t>
    </rPh>
    <rPh sb="12" eb="17">
      <t>しじかな</t>
    </rPh>
    <phoneticPr fontId="1" type="Hiragana"/>
  </si>
  <si>
    <t>防水プルボックス</t>
    <rPh sb="0" eb="2">
      <t>ぼうすい</t>
    </rPh>
    <phoneticPr fontId="1" type="Hiragana"/>
  </si>
  <si>
    <t>A</t>
  </si>
  <si>
    <t>　（参考商品）三菱重工ｲﾝﾊﾞｰﾀｴｱｺﾝ天吊形</t>
    <rPh sb="2" eb="4">
      <t>さんこう</t>
    </rPh>
    <rPh sb="4" eb="6">
      <t>しょうひん</t>
    </rPh>
    <rPh sb="7" eb="11">
      <t>みつび</t>
    </rPh>
    <rPh sb="21" eb="23">
      <t>てんつ</t>
    </rPh>
    <rPh sb="23" eb="24">
      <t>かたち</t>
    </rPh>
    <phoneticPr fontId="1" type="Hiragana"/>
  </si>
  <si>
    <t>リモコン</t>
  </si>
  <si>
    <t>200×200×150</t>
  </si>
  <si>
    <t>機器搬入据付工事（室外機１F地面）</t>
    <rPh sb="0" eb="2">
      <t>きき</t>
    </rPh>
    <rPh sb="2" eb="4">
      <t>はんにゅう</t>
    </rPh>
    <rPh sb="4" eb="6">
      <t>すえつけ</t>
    </rPh>
    <rPh sb="6" eb="8">
      <t>こうじ</t>
    </rPh>
    <rPh sb="9" eb="12">
      <t>しつがいき</t>
    </rPh>
    <rPh sb="14" eb="16">
      <t>じめん</t>
    </rPh>
    <phoneticPr fontId="1" type="Hiragana"/>
  </si>
  <si>
    <t>硬質塩化ビニル管</t>
    <rPh sb="0" eb="2">
      <t>こうしつ</t>
    </rPh>
    <rPh sb="2" eb="4">
      <t>えんか</t>
    </rPh>
    <rPh sb="7" eb="8">
      <t>かん</t>
    </rPh>
    <phoneticPr fontId="1" type="Hiragana"/>
  </si>
  <si>
    <t>室外機基礎工事（スタイドブロック）</t>
    <rPh sb="0" eb="3">
      <t>しつがいき</t>
    </rPh>
    <rPh sb="3" eb="5">
      <t>きそ</t>
    </rPh>
    <rPh sb="5" eb="7">
      <t>こうじ</t>
    </rPh>
    <phoneticPr fontId="1" type="Hiragana"/>
  </si>
  <si>
    <t>室内機支持材・ｱﾝｶｰ工事費</t>
    <rPh sb="0" eb="3">
      <t>しつないき</t>
    </rPh>
    <rPh sb="3" eb="6">
      <t>しじざい</t>
    </rPh>
    <rPh sb="11" eb="14">
      <t>こうじひ</t>
    </rPh>
    <phoneticPr fontId="1" type="Hiragana"/>
  </si>
  <si>
    <t>B</t>
  </si>
  <si>
    <t>配管工費</t>
    <rPh sb="0" eb="2">
      <t>はいかん</t>
    </rPh>
    <rPh sb="2" eb="4">
      <t>こうひ</t>
    </rPh>
    <phoneticPr fontId="1" type="Hiragana"/>
  </si>
  <si>
    <t>穴あけ工事（100φ鉄筋探査共）</t>
    <rPh sb="0" eb="1">
      <t>あな</t>
    </rPh>
    <rPh sb="3" eb="5">
      <t>こうじ</t>
    </rPh>
    <rPh sb="10" eb="14">
      <t>てっきん</t>
    </rPh>
    <rPh sb="14" eb="15">
      <t>とも</t>
    </rPh>
    <phoneticPr fontId="1" type="Hiragana"/>
  </si>
  <si>
    <t>耐圧試験・真空引き</t>
    <rPh sb="0" eb="2">
      <t>たいあつ</t>
    </rPh>
    <rPh sb="2" eb="4">
      <t>しけん</t>
    </rPh>
    <rPh sb="5" eb="9">
      <t>しんくう</t>
    </rPh>
    <phoneticPr fontId="1" type="Hiragana"/>
  </si>
  <si>
    <t>ﾄﾞﾚﾝ配管保温（室内のみ）</t>
    <rPh sb="4" eb="6">
      <t>はいかん</t>
    </rPh>
    <rPh sb="6" eb="8">
      <t>ほおん</t>
    </rPh>
    <rPh sb="9" eb="11">
      <t>しつない</t>
    </rPh>
    <phoneticPr fontId="1" type="Hiragana"/>
  </si>
  <si>
    <t>室内養生・簡易清掃費</t>
    <rPh sb="0" eb="2">
      <t>しつない</t>
    </rPh>
    <rPh sb="2" eb="4">
      <t>ようじょう</t>
    </rPh>
    <rPh sb="5" eb="7">
      <t>かんい</t>
    </rPh>
    <rPh sb="7" eb="9">
      <t>せいそう</t>
    </rPh>
    <rPh sb="9" eb="10">
      <t>ひ</t>
    </rPh>
    <phoneticPr fontId="1" type="Hiragana"/>
  </si>
  <si>
    <t>組</t>
    <rPh sb="0" eb="1">
      <t>く</t>
    </rPh>
    <phoneticPr fontId="1" type="Hiragana"/>
  </si>
  <si>
    <t>m</t>
  </si>
  <si>
    <t>電線管</t>
    <rPh sb="0" eb="3">
      <t>でんせんかん</t>
    </rPh>
    <phoneticPr fontId="1" type="Hiragana"/>
  </si>
  <si>
    <t>漏電ブレーカー</t>
    <rPh sb="0" eb="2">
      <t>ろうでん</t>
    </rPh>
    <phoneticPr fontId="1" type="Hiragana"/>
  </si>
  <si>
    <t>空調電源工事</t>
    <rPh sb="0" eb="6">
      <t>くうちょうで</t>
    </rPh>
    <phoneticPr fontId="1" type="Hiragana"/>
  </si>
  <si>
    <t>プラントチューブ28</t>
  </si>
  <si>
    <t>支所長（館長）室</t>
    <rPh sb="0" eb="2">
      <t>ししょ</t>
    </rPh>
    <rPh sb="2" eb="3">
      <t>なが</t>
    </rPh>
    <rPh sb="4" eb="6">
      <t>かんちょう</t>
    </rPh>
    <rPh sb="7" eb="8">
      <t>しつ</t>
    </rPh>
    <phoneticPr fontId="1" type="Hiragana"/>
  </si>
  <si>
    <t>冷房能力7.1kw以上、暖房能力8.0kw以上</t>
  </si>
  <si>
    <t>FDEV806H6S</t>
  </si>
  <si>
    <t>室内機：FDEZP806S</t>
    <rPh sb="0" eb="3">
      <t>しつないき</t>
    </rPh>
    <phoneticPr fontId="1" type="Hiragana"/>
  </si>
  <si>
    <t>室外機：FDCVP806H</t>
    <rPh sb="0" eb="3">
      <t>しつがいき</t>
    </rPh>
    <phoneticPr fontId="1" type="Hiragana"/>
  </si>
  <si>
    <t>室内機：FDEZP1606S</t>
    <rPh sb="0" eb="3">
      <t>しつないき</t>
    </rPh>
    <phoneticPr fontId="1" type="Hiragana"/>
  </si>
  <si>
    <t>室外機：FDCVP1406H</t>
    <rPh sb="0" eb="3">
      <t>しつがいき</t>
    </rPh>
    <phoneticPr fontId="1" type="Hiragana"/>
  </si>
  <si>
    <t>CV8sq-4c</t>
  </si>
  <si>
    <t>SUS分電盤(ELB3P15AT※１個流用)</t>
    <rPh sb="3" eb="6">
      <t>ぶんでんばん</t>
    </rPh>
    <rPh sb="18" eb="19">
      <t>こ</t>
    </rPh>
    <rPh sb="19" eb="21">
      <t>りゅうよう</t>
    </rPh>
    <phoneticPr fontId="1" type="Hiragana"/>
  </si>
  <si>
    <t>ELB3P 40AT※動力盤</t>
    <rPh sb="11" eb="14">
      <t>どうりょくばん</t>
    </rPh>
    <phoneticPr fontId="1" type="Hiragana"/>
  </si>
  <si>
    <t>C</t>
  </si>
  <si>
    <t>件名：下関市立吉田公民館第１研修室及び支所長室空調機設置業務　設計書</t>
    <rPh sb="0" eb="2">
      <t>けんめい</t>
    </rPh>
    <rPh sb="31" eb="34">
      <t>せっけいしょ</t>
    </rPh>
    <phoneticPr fontId="1" type="Hiragana"/>
  </si>
  <si>
    <t>（参考）RC-DX3D</t>
    <rPh sb="1" eb="3">
      <t>さんこう</t>
    </rPh>
    <phoneticPr fontId="1" type="Hiragana"/>
  </si>
  <si>
    <t>※本体外壁主材にクリソタイル0.1~5％アスベスト含有</t>
    <rPh sb="1" eb="5">
      <t>ほんたい</t>
    </rPh>
    <rPh sb="5" eb="6">
      <t>おも</t>
    </rPh>
    <rPh sb="6" eb="7">
      <t>ざい</t>
    </rPh>
    <rPh sb="25" eb="27">
      <t>がんゆう</t>
    </rPh>
    <phoneticPr fontId="1" type="Hiragana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</si>
</sst>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5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sz val="11"/>
      <color theme="1"/>
      <name val="游ゴシック"/>
      <family val="3"/>
      <scheme val="minor"/>
    </font>
    <font>
      <b/>
      <sz val="11"/>
      <color theme="1"/>
      <name val="游ゴシック"/>
      <family val="3"/>
      <scheme val="minor"/>
    </font>
    <font>
      <sz val="9"/>
      <color theme="1"/>
      <name val="游ゴシック"/>
      <family val="3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000000000000001"/>
        <bgColor indexed="64"/>
      </patternFill>
    </fill>
    <fill>
      <patternFill patternType="solid">
        <fgColor theme="0" tint="-5.e-00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7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38" fontId="0" fillId="0" borderId="0" xfId="1" applyFont="1">
      <alignment vertical="center"/>
    </xf>
    <xf numFmtId="0" fontId="3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 applyAlignment="1">
      <alignment horizontal="centerContinuous" vertical="center"/>
    </xf>
    <xf numFmtId="0" fontId="3" fillId="2" borderId="6" xfId="0" applyFont="1" applyFill="1" applyBorder="1" applyAlignment="1">
      <alignment horizontal="left" vertical="center"/>
    </xf>
    <xf numFmtId="0" fontId="3" fillId="0" borderId="7" xfId="0" applyFont="1" applyBorder="1">
      <alignment vertical="center"/>
    </xf>
    <xf numFmtId="0" fontId="4" fillId="0" borderId="8" xfId="0" applyFont="1" applyBorder="1">
      <alignment vertical="center"/>
    </xf>
    <xf numFmtId="0" fontId="0" fillId="0" borderId="8" xfId="0" applyBorder="1">
      <alignment vertical="center"/>
    </xf>
    <xf numFmtId="0" fontId="4" fillId="0" borderId="9" xfId="0" applyFont="1" applyBorder="1">
      <alignment vertical="center"/>
    </xf>
    <xf numFmtId="0" fontId="4" fillId="0" borderId="10" xfId="0" applyFont="1" applyBorder="1">
      <alignment vertical="center"/>
    </xf>
    <xf numFmtId="0" fontId="0" fillId="3" borderId="8" xfId="0" applyFont="1" applyFill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0" fillId="0" borderId="8" xfId="0" applyFont="1" applyFill="1" applyBorder="1" applyAlignment="1">
      <alignment horizontal="center" vertical="center"/>
    </xf>
    <xf numFmtId="0" fontId="0" fillId="0" borderId="10" xfId="0" applyFont="1" applyBorder="1">
      <alignment vertical="center"/>
    </xf>
    <xf numFmtId="0" fontId="0" fillId="0" borderId="11" xfId="0" applyBorder="1">
      <alignment vertical="center"/>
    </xf>
    <xf numFmtId="0" fontId="0" fillId="0" borderId="8" xfId="0" applyFont="1" applyBorder="1">
      <alignment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Continuous" vertical="center"/>
    </xf>
    <xf numFmtId="0" fontId="0" fillId="0" borderId="14" xfId="0" applyBorder="1" applyAlignment="1">
      <alignment horizontal="centerContinuous" vertical="center"/>
    </xf>
    <xf numFmtId="0" fontId="0" fillId="2" borderId="14" xfId="0" applyFont="1" applyFill="1" applyBorder="1" applyAlignment="1">
      <alignment horizontal="centerContinuous" vertical="center"/>
    </xf>
    <xf numFmtId="0" fontId="0" fillId="0" borderId="15" xfId="0" applyBorder="1">
      <alignment vertical="center"/>
    </xf>
    <xf numFmtId="0" fontId="4" fillId="0" borderId="16" xfId="0" applyFont="1" applyBorder="1">
      <alignment vertical="center"/>
    </xf>
    <xf numFmtId="0" fontId="0" fillId="0" borderId="16" xfId="0" applyBorder="1">
      <alignment vertical="center"/>
    </xf>
    <xf numFmtId="0" fontId="0" fillId="3" borderId="16" xfId="0" applyFill="1" applyBorder="1">
      <alignment vertical="center"/>
    </xf>
    <xf numFmtId="0" fontId="0" fillId="0" borderId="16" xfId="0" applyFont="1" applyFill="1" applyBorder="1">
      <alignment vertical="center"/>
    </xf>
    <xf numFmtId="0" fontId="0" fillId="0" borderId="17" xfId="0" applyBorder="1">
      <alignment vertical="center"/>
    </xf>
    <xf numFmtId="0" fontId="0" fillId="2" borderId="15" xfId="0" applyFill="1" applyBorder="1">
      <alignment vertical="center"/>
    </xf>
    <xf numFmtId="0" fontId="0" fillId="0" borderId="18" xfId="0" applyBorder="1">
      <alignment vertical="center"/>
    </xf>
    <xf numFmtId="0" fontId="0" fillId="0" borderId="19" xfId="0" applyBorder="1" applyAlignment="1">
      <alignment horizontal="centerContinuous" vertical="center"/>
    </xf>
    <xf numFmtId="0" fontId="0" fillId="0" borderId="6" xfId="0" applyBorder="1" applyAlignment="1">
      <alignment horizontal="center" vertical="center"/>
    </xf>
    <xf numFmtId="0" fontId="0" fillId="2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38" fontId="0" fillId="0" borderId="8" xfId="1" applyFont="1" applyBorder="1" applyAlignment="1">
      <alignment horizontal="center" vertical="center"/>
    </xf>
    <xf numFmtId="38" fontId="0" fillId="3" borderId="8" xfId="1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2" borderId="7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2" borderId="14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38" fontId="0" fillId="0" borderId="16" xfId="1" applyFont="1" applyBorder="1" applyAlignment="1">
      <alignment horizontal="center" vertical="center"/>
    </xf>
    <xf numFmtId="38" fontId="0" fillId="3" borderId="16" xfId="1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0" fillId="3" borderId="16" xfId="0" applyFont="1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2" borderId="15" xfId="0" applyFont="1" applyFill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38" fontId="0" fillId="0" borderId="1" xfId="1" applyFont="1" applyBorder="1" applyAlignment="1">
      <alignment horizontal="center" vertical="center"/>
    </xf>
    <xf numFmtId="38" fontId="0" fillId="2" borderId="1" xfId="1" applyFont="1" applyFill="1" applyBorder="1" applyAlignment="1">
      <alignment horizontal="center" vertical="center"/>
    </xf>
    <xf numFmtId="38" fontId="0" fillId="0" borderId="3" xfId="1" applyFont="1" applyBorder="1">
      <alignment vertical="center"/>
    </xf>
    <xf numFmtId="38" fontId="0" fillId="0" borderId="20" xfId="1" applyFont="1" applyBorder="1">
      <alignment vertical="center"/>
    </xf>
    <xf numFmtId="38" fontId="0" fillId="3" borderId="20" xfId="1" applyFont="1" applyFill="1" applyBorder="1">
      <alignment vertical="center"/>
    </xf>
    <xf numFmtId="38" fontId="0" fillId="0" borderId="21" xfId="1" applyFont="1" applyBorder="1">
      <alignment vertical="center"/>
    </xf>
    <xf numFmtId="38" fontId="0" fillId="2" borderId="3" xfId="1" applyFont="1" applyFill="1" applyBorder="1">
      <alignment vertical="center"/>
    </xf>
    <xf numFmtId="38" fontId="0" fillId="0" borderId="22" xfId="1" applyFont="1" applyBorder="1">
      <alignment vertical="center"/>
    </xf>
    <xf numFmtId="38" fontId="0" fillId="0" borderId="5" xfId="1" applyFont="1" applyBorder="1">
      <alignment vertical="center"/>
    </xf>
    <xf numFmtId="38" fontId="0" fillId="0" borderId="0" xfId="1" applyFont="1" applyAlignment="1">
      <alignment horizontal="center" vertical="center"/>
    </xf>
    <xf numFmtId="38" fontId="0" fillId="0" borderId="0" xfId="1" applyFont="1" applyBorder="1">
      <alignment vertical="center"/>
    </xf>
  </cellXfs>
  <cellStyles count="2">
    <cellStyle name="標準" xfId="0" builtinId="0"/>
    <cellStyle name="桁区切り" xfId="1" builtinId="6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B2:K100"/>
  <sheetViews>
    <sheetView tabSelected="1" view="pageBreakPreview" topLeftCell="A82" zoomScale="115" zoomScaleSheetLayoutView="115" workbookViewId="0">
      <selection activeCell="I8" sqref="I8"/>
    </sheetView>
  </sheetViews>
  <sheetFormatPr defaultRowHeight="18.75"/>
  <cols>
    <col min="2" max="2" width="3" bestFit="1" customWidth="1"/>
    <col min="3" max="3" width="34" bestFit="1" customWidth="1"/>
    <col min="4" max="4" width="18" bestFit="1" customWidth="1"/>
    <col min="5" max="5" width="3.625" style="1" bestFit="1" customWidth="1"/>
    <col min="6" max="6" width="3.5" style="1" bestFit="1" customWidth="1"/>
    <col min="7" max="8" width="11.25" style="2" customWidth="1"/>
  </cols>
  <sheetData>
    <row r="2" spans="2:8">
      <c r="B2" s="3" t="s">
        <v>76</v>
      </c>
      <c r="C2" s="3"/>
      <c r="H2" s="69" t="s">
        <v>6</v>
      </c>
    </row>
    <row r="3" spans="2:8">
      <c r="B3" s="4"/>
      <c r="C3" s="14" t="s">
        <v>29</v>
      </c>
      <c r="D3" s="29"/>
      <c r="E3" s="40" t="s">
        <v>38</v>
      </c>
      <c r="F3" s="48"/>
      <c r="G3" s="60" t="s">
        <v>10</v>
      </c>
      <c r="H3" s="60" t="s">
        <v>35</v>
      </c>
    </row>
    <row r="4" spans="2:8">
      <c r="B4" s="5" t="s">
        <v>45</v>
      </c>
      <c r="C4" s="15" t="s">
        <v>13</v>
      </c>
      <c r="D4" s="30"/>
      <c r="E4" s="41"/>
      <c r="F4" s="49"/>
      <c r="G4" s="61"/>
      <c r="H4" s="61"/>
    </row>
    <row r="5" spans="2:8">
      <c r="B5" s="6">
        <v>1</v>
      </c>
      <c r="C5" s="16" t="s">
        <v>2</v>
      </c>
      <c r="D5" s="31"/>
      <c r="E5" s="42"/>
      <c r="F5" s="50"/>
      <c r="G5" s="62"/>
      <c r="H5" s="62"/>
    </row>
    <row r="6" spans="2:8">
      <c r="B6" s="7"/>
      <c r="C6" s="18" t="s">
        <v>1</v>
      </c>
      <c r="D6" s="33"/>
      <c r="E6" s="43">
        <v>1</v>
      </c>
      <c r="F6" s="51" t="s">
        <v>18</v>
      </c>
      <c r="G6" s="63"/>
      <c r="H6" s="63">
        <f>E6*G6</f>
        <v>0</v>
      </c>
    </row>
    <row r="7" spans="2:8">
      <c r="B7" s="7"/>
      <c r="C7" s="17" t="s">
        <v>17</v>
      </c>
      <c r="D7" s="32" t="s">
        <v>41</v>
      </c>
      <c r="E7" s="43"/>
      <c r="F7" s="51"/>
      <c r="G7" s="63"/>
      <c r="H7" s="63"/>
    </row>
    <row r="8" spans="2:8">
      <c r="B8" s="7"/>
      <c r="C8" s="19" t="s">
        <v>46</v>
      </c>
      <c r="D8" s="19" t="s">
        <v>42</v>
      </c>
      <c r="E8" s="43"/>
      <c r="F8" s="51"/>
      <c r="G8" s="63"/>
      <c r="H8" s="63"/>
    </row>
    <row r="9" spans="2:8">
      <c r="B9" s="7"/>
      <c r="C9" s="20"/>
      <c r="D9" s="20" t="s">
        <v>70</v>
      </c>
      <c r="E9" s="43"/>
      <c r="F9" s="51"/>
      <c r="G9" s="63"/>
      <c r="H9" s="63"/>
    </row>
    <row r="10" spans="2:8">
      <c r="B10" s="7"/>
      <c r="C10" s="20"/>
      <c r="D10" s="20" t="s">
        <v>71</v>
      </c>
      <c r="E10" s="43"/>
      <c r="F10" s="51"/>
      <c r="G10" s="63"/>
      <c r="H10" s="63"/>
    </row>
    <row r="11" spans="2:8">
      <c r="B11" s="7"/>
      <c r="C11" s="20" t="s">
        <v>47</v>
      </c>
      <c r="D11" s="20" t="s">
        <v>77</v>
      </c>
      <c r="E11" s="43">
        <v>1</v>
      </c>
      <c r="F11" s="51" t="s">
        <v>5</v>
      </c>
      <c r="G11" s="63"/>
      <c r="H11" s="63">
        <f>E11*G11</f>
        <v>0</v>
      </c>
    </row>
    <row r="12" spans="2:8">
      <c r="B12" s="7"/>
      <c r="C12" s="21" t="s">
        <v>21</v>
      </c>
      <c r="D12" s="34"/>
      <c r="E12" s="44"/>
      <c r="F12" s="52"/>
      <c r="G12" s="64"/>
      <c r="H12" s="64">
        <f>SUBTOTAL(9,H5:H11)</f>
        <v>0</v>
      </c>
    </row>
    <row r="13" spans="2:8">
      <c r="B13" s="8"/>
      <c r="C13" s="18"/>
      <c r="D13" s="33"/>
      <c r="E13" s="43"/>
      <c r="F13" s="51"/>
      <c r="G13" s="63"/>
      <c r="H13" s="63"/>
    </row>
    <row r="14" spans="2:8">
      <c r="B14" s="9">
        <v>2</v>
      </c>
      <c r="C14" s="22" t="s">
        <v>31</v>
      </c>
      <c r="D14" s="33"/>
      <c r="E14" s="43"/>
      <c r="F14" s="51"/>
      <c r="G14" s="63"/>
      <c r="H14" s="63"/>
    </row>
    <row r="15" spans="2:8">
      <c r="B15" s="7"/>
      <c r="C15" s="18" t="s">
        <v>49</v>
      </c>
      <c r="D15" s="33"/>
      <c r="E15" s="43">
        <v>1</v>
      </c>
      <c r="F15" s="51" t="s">
        <v>16</v>
      </c>
      <c r="G15" s="63"/>
      <c r="H15" s="63">
        <f t="shared" ref="H15:H32" si="0">E15*G15</f>
        <v>0</v>
      </c>
    </row>
    <row r="16" spans="2:8">
      <c r="B16" s="7"/>
      <c r="C16" s="18" t="s">
        <v>51</v>
      </c>
      <c r="D16" s="33"/>
      <c r="E16" s="23">
        <v>1</v>
      </c>
      <c r="F16" s="53" t="s">
        <v>59</v>
      </c>
      <c r="G16" s="63"/>
      <c r="H16" s="63">
        <f t="shared" si="0"/>
        <v>0</v>
      </c>
    </row>
    <row r="17" spans="2:8">
      <c r="B17" s="7"/>
      <c r="C17" s="18" t="s">
        <v>52</v>
      </c>
      <c r="D17" s="33"/>
      <c r="E17" s="23">
        <v>1</v>
      </c>
      <c r="F17" s="53" t="s">
        <v>16</v>
      </c>
      <c r="G17" s="63"/>
      <c r="H17" s="63">
        <f t="shared" si="0"/>
        <v>0</v>
      </c>
    </row>
    <row r="18" spans="2:8">
      <c r="B18" s="7"/>
      <c r="C18" s="18" t="s">
        <v>12</v>
      </c>
      <c r="D18" s="33"/>
      <c r="E18" s="23">
        <v>7</v>
      </c>
      <c r="F18" s="53" t="s">
        <v>60</v>
      </c>
      <c r="G18" s="63"/>
      <c r="H18" s="63">
        <f t="shared" si="0"/>
        <v>0</v>
      </c>
    </row>
    <row r="19" spans="2:8">
      <c r="B19" s="7"/>
      <c r="C19" s="18" t="s">
        <v>36</v>
      </c>
      <c r="D19" s="33"/>
      <c r="E19" s="23">
        <v>1</v>
      </c>
      <c r="F19" s="53" t="s">
        <v>16</v>
      </c>
      <c r="G19" s="63"/>
      <c r="H19" s="63">
        <f t="shared" si="0"/>
        <v>0</v>
      </c>
    </row>
    <row r="20" spans="2:8">
      <c r="B20" s="7"/>
      <c r="C20" s="18" t="s">
        <v>50</v>
      </c>
      <c r="D20" s="33" t="s">
        <v>9</v>
      </c>
      <c r="E20" s="23">
        <v>7</v>
      </c>
      <c r="F20" s="53" t="s">
        <v>60</v>
      </c>
      <c r="G20" s="63"/>
      <c r="H20" s="63">
        <f t="shared" si="0"/>
        <v>0</v>
      </c>
    </row>
    <row r="21" spans="2:8">
      <c r="B21" s="7"/>
      <c r="C21" s="18" t="s">
        <v>43</v>
      </c>
      <c r="D21" s="33"/>
      <c r="E21" s="23">
        <v>1</v>
      </c>
      <c r="F21" s="53" t="s">
        <v>16</v>
      </c>
      <c r="G21" s="63"/>
      <c r="H21" s="63">
        <f t="shared" si="0"/>
        <v>0</v>
      </c>
    </row>
    <row r="22" spans="2:8">
      <c r="B22" s="7"/>
      <c r="C22" s="18" t="s">
        <v>0</v>
      </c>
      <c r="D22" s="33"/>
      <c r="E22" s="23">
        <v>1</v>
      </c>
      <c r="F22" s="53" t="s">
        <v>16</v>
      </c>
      <c r="G22" s="63"/>
      <c r="H22" s="63">
        <f t="shared" si="0"/>
        <v>0</v>
      </c>
    </row>
    <row r="23" spans="2:8">
      <c r="B23" s="7"/>
      <c r="C23" s="18" t="s">
        <v>26</v>
      </c>
      <c r="D23" s="33"/>
      <c r="E23" s="23">
        <v>1</v>
      </c>
      <c r="F23" s="53" t="s">
        <v>16</v>
      </c>
      <c r="G23" s="63"/>
      <c r="H23" s="63">
        <f t="shared" si="0"/>
        <v>0</v>
      </c>
    </row>
    <row r="24" spans="2:8">
      <c r="B24" s="7"/>
      <c r="C24" s="18" t="s">
        <v>54</v>
      </c>
      <c r="D24" s="33"/>
      <c r="E24" s="23">
        <v>1</v>
      </c>
      <c r="F24" s="53" t="s">
        <v>16</v>
      </c>
      <c r="G24" s="63"/>
      <c r="H24" s="63">
        <f t="shared" si="0"/>
        <v>0</v>
      </c>
    </row>
    <row r="25" spans="2:8">
      <c r="B25" s="7"/>
      <c r="C25" s="18" t="s">
        <v>55</v>
      </c>
      <c r="D25" s="33"/>
      <c r="E25" s="23">
        <v>1</v>
      </c>
      <c r="F25" s="54" t="s">
        <v>40</v>
      </c>
      <c r="G25" s="63"/>
      <c r="H25" s="63">
        <f t="shared" si="0"/>
        <v>0</v>
      </c>
    </row>
    <row r="26" spans="2:8">
      <c r="B26" s="7"/>
      <c r="C26" s="18" t="s">
        <v>56</v>
      </c>
      <c r="D26" s="33"/>
      <c r="E26" s="23">
        <v>1</v>
      </c>
      <c r="F26" s="53" t="s">
        <v>16</v>
      </c>
      <c r="G26" s="63"/>
      <c r="H26" s="63">
        <f t="shared" si="0"/>
        <v>0</v>
      </c>
    </row>
    <row r="27" spans="2:8">
      <c r="B27" s="7"/>
      <c r="C27" s="18" t="s">
        <v>57</v>
      </c>
      <c r="D27" s="33"/>
      <c r="E27" s="23">
        <v>1</v>
      </c>
      <c r="F27" s="53" t="s">
        <v>16</v>
      </c>
      <c r="G27" s="63"/>
      <c r="H27" s="63">
        <f t="shared" si="0"/>
        <v>0</v>
      </c>
    </row>
    <row r="28" spans="2:8">
      <c r="B28" s="7"/>
      <c r="C28" s="18" t="s">
        <v>23</v>
      </c>
      <c r="D28" s="33"/>
      <c r="E28" s="23">
        <v>1</v>
      </c>
      <c r="F28" s="53" t="s">
        <v>16</v>
      </c>
      <c r="G28" s="63"/>
      <c r="H28" s="63">
        <f t="shared" si="0"/>
        <v>0</v>
      </c>
    </row>
    <row r="29" spans="2:8">
      <c r="B29" s="7"/>
      <c r="C29" s="18" t="s">
        <v>14</v>
      </c>
      <c r="D29" s="33"/>
      <c r="E29" s="23">
        <v>1</v>
      </c>
      <c r="F29" s="53" t="s">
        <v>16</v>
      </c>
      <c r="G29" s="63"/>
      <c r="H29" s="63">
        <f t="shared" si="0"/>
        <v>0</v>
      </c>
    </row>
    <row r="30" spans="2:8">
      <c r="B30" s="7"/>
      <c r="C30" s="18" t="s">
        <v>39</v>
      </c>
      <c r="D30" s="33"/>
      <c r="E30" s="23">
        <v>1</v>
      </c>
      <c r="F30" s="53" t="s">
        <v>16</v>
      </c>
      <c r="G30" s="63"/>
      <c r="H30" s="63">
        <f t="shared" si="0"/>
        <v>0</v>
      </c>
    </row>
    <row r="31" spans="2:8">
      <c r="B31" s="7"/>
      <c r="C31" s="18" t="s">
        <v>58</v>
      </c>
      <c r="D31" s="33"/>
      <c r="E31" s="23">
        <v>1</v>
      </c>
      <c r="F31" s="53" t="s">
        <v>16</v>
      </c>
      <c r="G31" s="63"/>
      <c r="H31" s="63">
        <f t="shared" si="0"/>
        <v>0</v>
      </c>
    </row>
    <row r="32" spans="2:8">
      <c r="B32" s="7"/>
      <c r="C32" s="18" t="s">
        <v>20</v>
      </c>
      <c r="D32" s="33"/>
      <c r="E32" s="23">
        <v>1</v>
      </c>
      <c r="F32" s="53" t="s">
        <v>16</v>
      </c>
      <c r="G32" s="63"/>
      <c r="H32" s="63">
        <f t="shared" si="0"/>
        <v>0</v>
      </c>
    </row>
    <row r="33" spans="2:10">
      <c r="B33" s="7"/>
      <c r="C33" s="21" t="s">
        <v>21</v>
      </c>
      <c r="D33" s="34"/>
      <c r="E33" s="21"/>
      <c r="F33" s="55"/>
      <c r="G33" s="64"/>
      <c r="H33" s="64">
        <f>SUBTOTAL(9,H14:H32)</f>
        <v>0</v>
      </c>
    </row>
    <row r="34" spans="2:10">
      <c r="B34" s="8"/>
      <c r="C34" s="18"/>
      <c r="D34" s="33"/>
      <c r="E34" s="23"/>
      <c r="F34" s="53"/>
      <c r="G34" s="63"/>
      <c r="H34" s="63"/>
    </row>
    <row r="35" spans="2:10">
      <c r="B35" s="9">
        <v>3</v>
      </c>
      <c r="C35" s="22" t="s">
        <v>32</v>
      </c>
      <c r="D35" s="33"/>
      <c r="E35" s="23"/>
      <c r="F35" s="53"/>
      <c r="G35" s="63"/>
      <c r="H35" s="63"/>
    </row>
    <row r="36" spans="2:10">
      <c r="B36" s="7"/>
      <c r="C36" s="18" t="s">
        <v>37</v>
      </c>
      <c r="D36" s="33" t="s">
        <v>22</v>
      </c>
      <c r="E36" s="23">
        <v>20</v>
      </c>
      <c r="F36" s="53" t="s">
        <v>19</v>
      </c>
      <c r="G36" s="63"/>
      <c r="H36" s="63">
        <f t="shared" ref="H36:H44" si="1">E36*G36</f>
        <v>0</v>
      </c>
      <c r="J36" s="70"/>
    </row>
    <row r="37" spans="2:10">
      <c r="B37" s="7"/>
      <c r="C37" s="18" t="s">
        <v>61</v>
      </c>
      <c r="D37" s="33" t="s">
        <v>3</v>
      </c>
      <c r="E37" s="23">
        <v>4</v>
      </c>
      <c r="F37" s="53" t="s">
        <v>27</v>
      </c>
      <c r="G37" s="63"/>
      <c r="H37" s="63">
        <f t="shared" si="1"/>
        <v>0</v>
      </c>
      <c r="J37" s="70"/>
    </row>
    <row r="38" spans="2:10">
      <c r="B38" s="7"/>
      <c r="C38" s="18" t="s">
        <v>64</v>
      </c>
      <c r="D38" s="33"/>
      <c r="E38" s="23">
        <v>8</v>
      </c>
      <c r="F38" s="53" t="s">
        <v>19</v>
      </c>
      <c r="G38" s="63"/>
      <c r="H38" s="63">
        <f t="shared" si="1"/>
        <v>0</v>
      </c>
    </row>
    <row r="39" spans="2:10">
      <c r="B39" s="7"/>
      <c r="C39" s="18" t="s">
        <v>7</v>
      </c>
      <c r="D39" s="33"/>
      <c r="E39" s="23">
        <v>1</v>
      </c>
      <c r="F39" s="53" t="s">
        <v>16</v>
      </c>
      <c r="G39" s="63"/>
      <c r="H39" s="63">
        <f t="shared" si="1"/>
        <v>0</v>
      </c>
    </row>
    <row r="40" spans="2:10">
      <c r="B40" s="7"/>
      <c r="C40" s="18" t="s">
        <v>25</v>
      </c>
      <c r="D40" s="33"/>
      <c r="E40" s="23">
        <v>1</v>
      </c>
      <c r="F40" s="53" t="s">
        <v>16</v>
      </c>
      <c r="G40" s="63"/>
      <c r="H40" s="63">
        <f t="shared" si="1"/>
        <v>0</v>
      </c>
    </row>
    <row r="41" spans="2:10">
      <c r="B41" s="7"/>
      <c r="C41" s="18" t="s">
        <v>44</v>
      </c>
      <c r="D41" s="33" t="s">
        <v>48</v>
      </c>
      <c r="E41" s="23">
        <v>3</v>
      </c>
      <c r="F41" s="53" t="s">
        <v>5</v>
      </c>
      <c r="G41" s="63"/>
      <c r="H41" s="63">
        <f t="shared" si="1"/>
        <v>0</v>
      </c>
    </row>
    <row r="42" spans="2:10">
      <c r="B42" s="7"/>
      <c r="C42" s="18" t="s">
        <v>62</v>
      </c>
      <c r="D42" s="33" t="s">
        <v>15</v>
      </c>
      <c r="E42" s="23">
        <v>1</v>
      </c>
      <c r="F42" s="53" t="s">
        <v>18</v>
      </c>
      <c r="G42" s="63"/>
      <c r="H42" s="63">
        <f t="shared" si="1"/>
        <v>0</v>
      </c>
    </row>
    <row r="43" spans="2:10">
      <c r="B43" s="7"/>
      <c r="C43" s="18" t="s">
        <v>30</v>
      </c>
      <c r="D43" s="33"/>
      <c r="E43" s="23">
        <v>1</v>
      </c>
      <c r="F43" s="53" t="s">
        <v>16</v>
      </c>
      <c r="G43" s="63"/>
      <c r="H43" s="63">
        <f t="shared" si="1"/>
        <v>0</v>
      </c>
    </row>
    <row r="44" spans="2:10">
      <c r="B44" s="7"/>
      <c r="C44" s="18" t="s">
        <v>63</v>
      </c>
      <c r="D44" s="33"/>
      <c r="E44" s="23">
        <v>1</v>
      </c>
      <c r="F44" s="53" t="s">
        <v>16</v>
      </c>
      <c r="G44" s="63"/>
      <c r="H44" s="63">
        <f t="shared" si="1"/>
        <v>0</v>
      </c>
    </row>
    <row r="45" spans="2:10">
      <c r="B45" s="7"/>
      <c r="C45" s="21" t="s">
        <v>21</v>
      </c>
      <c r="D45" s="34"/>
      <c r="E45" s="21"/>
      <c r="F45" s="55"/>
      <c r="G45" s="64"/>
      <c r="H45" s="64">
        <f>SUBTOTAL(9,H36:H44)</f>
        <v>0</v>
      </c>
    </row>
    <row r="46" spans="2:10">
      <c r="B46" s="7"/>
      <c r="C46" s="23"/>
      <c r="D46" s="35"/>
      <c r="E46" s="23"/>
      <c r="F46" s="53"/>
      <c r="G46" s="63"/>
      <c r="H46" s="63"/>
    </row>
    <row r="47" spans="2:10">
      <c r="B47" s="5" t="s">
        <v>53</v>
      </c>
      <c r="C47" s="15" t="s">
        <v>65</v>
      </c>
      <c r="D47" s="30"/>
      <c r="E47" s="41"/>
      <c r="F47" s="49"/>
      <c r="G47" s="61"/>
      <c r="H47" s="61"/>
    </row>
    <row r="48" spans="2:10">
      <c r="B48" s="6">
        <v>4</v>
      </c>
      <c r="C48" s="16" t="s">
        <v>2</v>
      </c>
      <c r="D48" s="31"/>
      <c r="E48" s="42"/>
      <c r="F48" s="50"/>
      <c r="G48" s="62"/>
      <c r="H48" s="62"/>
    </row>
    <row r="49" spans="2:8">
      <c r="B49" s="7"/>
      <c r="C49" s="18" t="s">
        <v>1</v>
      </c>
      <c r="D49" s="33"/>
      <c r="E49" s="43">
        <v>1</v>
      </c>
      <c r="F49" s="51" t="s">
        <v>18</v>
      </c>
      <c r="G49" s="63"/>
      <c r="H49" s="63">
        <f>E49*G49</f>
        <v>0</v>
      </c>
    </row>
    <row r="50" spans="2:8">
      <c r="B50" s="7"/>
      <c r="C50" s="17" t="s">
        <v>66</v>
      </c>
      <c r="D50" s="32" t="s">
        <v>41</v>
      </c>
      <c r="E50" s="43"/>
      <c r="F50" s="51"/>
      <c r="G50" s="63"/>
      <c r="H50" s="63"/>
    </row>
    <row r="51" spans="2:8">
      <c r="B51" s="7"/>
      <c r="C51" s="19" t="s">
        <v>46</v>
      </c>
      <c r="D51" s="19" t="s">
        <v>67</v>
      </c>
      <c r="E51" s="43"/>
      <c r="F51" s="51"/>
      <c r="G51" s="63"/>
      <c r="H51" s="63"/>
    </row>
    <row r="52" spans="2:8">
      <c r="B52" s="7"/>
      <c r="C52" s="20"/>
      <c r="D52" s="20" t="s">
        <v>68</v>
      </c>
      <c r="E52" s="43"/>
      <c r="F52" s="51"/>
      <c r="G52" s="63"/>
      <c r="H52" s="63"/>
    </row>
    <row r="53" spans="2:8">
      <c r="B53" s="7"/>
      <c r="C53" s="20"/>
      <c r="D53" s="20" t="s">
        <v>69</v>
      </c>
      <c r="E53" s="43"/>
      <c r="F53" s="51"/>
      <c r="G53" s="63"/>
      <c r="H53" s="63"/>
    </row>
    <row r="54" spans="2:8">
      <c r="B54" s="7"/>
      <c r="C54" s="24" t="s">
        <v>47</v>
      </c>
      <c r="D54" s="24" t="s">
        <v>4</v>
      </c>
      <c r="E54" s="43">
        <v>1</v>
      </c>
      <c r="F54" s="51" t="s">
        <v>5</v>
      </c>
      <c r="G54" s="63"/>
      <c r="H54" s="63">
        <f>E54*G54</f>
        <v>0</v>
      </c>
    </row>
    <row r="55" spans="2:8">
      <c r="B55" s="7"/>
      <c r="C55" s="21" t="s">
        <v>21</v>
      </c>
      <c r="D55" s="34"/>
      <c r="E55" s="44"/>
      <c r="F55" s="52"/>
      <c r="G55" s="64"/>
      <c r="H55" s="64">
        <f>SUBTOTAL(9,H48:H54)</f>
        <v>0</v>
      </c>
    </row>
    <row r="56" spans="2:8">
      <c r="B56" s="8"/>
      <c r="C56" s="18"/>
      <c r="D56" s="33"/>
      <c r="E56" s="43"/>
      <c r="F56" s="51"/>
      <c r="G56" s="63"/>
      <c r="H56" s="63"/>
    </row>
    <row r="57" spans="2:8">
      <c r="B57" s="9">
        <v>5</v>
      </c>
      <c r="C57" s="22" t="s">
        <v>31</v>
      </c>
      <c r="D57" s="33"/>
      <c r="E57" s="43"/>
      <c r="F57" s="51"/>
      <c r="G57" s="63"/>
      <c r="H57" s="63"/>
    </row>
    <row r="58" spans="2:8">
      <c r="B58" s="7"/>
      <c r="C58" s="18" t="s">
        <v>49</v>
      </c>
      <c r="D58" s="33"/>
      <c r="E58" s="43">
        <v>1</v>
      </c>
      <c r="F58" s="51" t="s">
        <v>16</v>
      </c>
      <c r="G58" s="63"/>
      <c r="H58" s="63">
        <f t="shared" ref="H58:H75" si="2">E58*G58</f>
        <v>0</v>
      </c>
    </row>
    <row r="59" spans="2:8">
      <c r="B59" s="7"/>
      <c r="C59" s="18" t="s">
        <v>51</v>
      </c>
      <c r="D59" s="33"/>
      <c r="E59" s="23">
        <v>1</v>
      </c>
      <c r="F59" s="53" t="s">
        <v>59</v>
      </c>
      <c r="G59" s="63"/>
      <c r="H59" s="63">
        <f t="shared" si="2"/>
        <v>0</v>
      </c>
    </row>
    <row r="60" spans="2:8">
      <c r="B60" s="7"/>
      <c r="C60" s="18" t="s">
        <v>52</v>
      </c>
      <c r="D60" s="33"/>
      <c r="E60" s="23">
        <v>1</v>
      </c>
      <c r="F60" s="53" t="s">
        <v>16</v>
      </c>
      <c r="G60" s="63"/>
      <c r="H60" s="63">
        <f t="shared" si="2"/>
        <v>0</v>
      </c>
    </row>
    <row r="61" spans="2:8">
      <c r="B61" s="7"/>
      <c r="C61" s="18" t="s">
        <v>12</v>
      </c>
      <c r="D61" s="33"/>
      <c r="E61" s="23">
        <v>7</v>
      </c>
      <c r="F61" s="53" t="s">
        <v>60</v>
      </c>
      <c r="G61" s="63"/>
      <c r="H61" s="63">
        <f t="shared" si="2"/>
        <v>0</v>
      </c>
    </row>
    <row r="62" spans="2:8">
      <c r="B62" s="7"/>
      <c r="C62" s="18" t="s">
        <v>36</v>
      </c>
      <c r="D62" s="33"/>
      <c r="E62" s="23">
        <v>1</v>
      </c>
      <c r="F62" s="53" t="s">
        <v>16</v>
      </c>
      <c r="G62" s="63"/>
      <c r="H62" s="63">
        <f t="shared" si="2"/>
        <v>0</v>
      </c>
    </row>
    <row r="63" spans="2:8">
      <c r="B63" s="7"/>
      <c r="C63" s="18" t="s">
        <v>50</v>
      </c>
      <c r="D63" s="33" t="s">
        <v>9</v>
      </c>
      <c r="E63" s="23">
        <v>7</v>
      </c>
      <c r="F63" s="53" t="s">
        <v>60</v>
      </c>
      <c r="G63" s="63"/>
      <c r="H63" s="63">
        <f t="shared" si="2"/>
        <v>0</v>
      </c>
    </row>
    <row r="64" spans="2:8">
      <c r="B64" s="7"/>
      <c r="C64" s="18" t="s">
        <v>43</v>
      </c>
      <c r="D64" s="33"/>
      <c r="E64" s="23">
        <v>1</v>
      </c>
      <c r="F64" s="53" t="s">
        <v>16</v>
      </c>
      <c r="G64" s="63"/>
      <c r="H64" s="63">
        <f t="shared" si="2"/>
        <v>0</v>
      </c>
    </row>
    <row r="65" spans="2:11">
      <c r="B65" s="7"/>
      <c r="C65" s="18" t="s">
        <v>0</v>
      </c>
      <c r="D65" s="33"/>
      <c r="E65" s="23">
        <v>1</v>
      </c>
      <c r="F65" s="53" t="s">
        <v>16</v>
      </c>
      <c r="G65" s="63"/>
      <c r="H65" s="63">
        <f t="shared" si="2"/>
        <v>0</v>
      </c>
    </row>
    <row r="66" spans="2:11">
      <c r="B66" s="7"/>
      <c r="C66" s="18" t="s">
        <v>26</v>
      </c>
      <c r="D66" s="33"/>
      <c r="E66" s="23">
        <v>1</v>
      </c>
      <c r="F66" s="53" t="s">
        <v>16</v>
      </c>
      <c r="G66" s="63"/>
      <c r="H66" s="63">
        <f t="shared" si="2"/>
        <v>0</v>
      </c>
    </row>
    <row r="67" spans="2:11">
      <c r="B67" s="7"/>
      <c r="C67" s="18" t="s">
        <v>54</v>
      </c>
      <c r="D67" s="33"/>
      <c r="E67" s="23">
        <v>1</v>
      </c>
      <c r="F67" s="53" t="s">
        <v>16</v>
      </c>
      <c r="G67" s="63"/>
      <c r="H67" s="63">
        <f t="shared" si="2"/>
        <v>0</v>
      </c>
    </row>
    <row r="68" spans="2:11">
      <c r="B68" s="7"/>
      <c r="C68" s="18" t="s">
        <v>55</v>
      </c>
      <c r="D68" s="33"/>
      <c r="E68" s="23">
        <v>1</v>
      </c>
      <c r="F68" s="54" t="s">
        <v>40</v>
      </c>
      <c r="G68" s="63"/>
      <c r="H68" s="63">
        <f t="shared" si="2"/>
        <v>0</v>
      </c>
    </row>
    <row r="69" spans="2:11">
      <c r="B69" s="7"/>
      <c r="C69" s="18" t="s">
        <v>56</v>
      </c>
      <c r="D69" s="33"/>
      <c r="E69" s="23">
        <v>1</v>
      </c>
      <c r="F69" s="53" t="s">
        <v>16</v>
      </c>
      <c r="G69" s="63"/>
      <c r="H69" s="63">
        <f t="shared" si="2"/>
        <v>0</v>
      </c>
    </row>
    <row r="70" spans="2:11">
      <c r="B70" s="7"/>
      <c r="C70" s="18" t="s">
        <v>57</v>
      </c>
      <c r="D70" s="33"/>
      <c r="E70" s="23">
        <v>1</v>
      </c>
      <c r="F70" s="53" t="s">
        <v>16</v>
      </c>
      <c r="G70" s="63"/>
      <c r="H70" s="63">
        <f t="shared" si="2"/>
        <v>0</v>
      </c>
    </row>
    <row r="71" spans="2:11">
      <c r="B71" s="7"/>
      <c r="C71" s="18" t="s">
        <v>23</v>
      </c>
      <c r="D71" s="33"/>
      <c r="E71" s="23">
        <v>1</v>
      </c>
      <c r="F71" s="53" t="s">
        <v>16</v>
      </c>
      <c r="G71" s="63"/>
      <c r="H71" s="63">
        <f t="shared" si="2"/>
        <v>0</v>
      </c>
    </row>
    <row r="72" spans="2:11">
      <c r="B72" s="7"/>
      <c r="C72" s="18" t="s">
        <v>14</v>
      </c>
      <c r="D72" s="33"/>
      <c r="E72" s="23">
        <v>1</v>
      </c>
      <c r="F72" s="53" t="s">
        <v>16</v>
      </c>
      <c r="G72" s="63"/>
      <c r="H72" s="63">
        <f t="shared" si="2"/>
        <v>0</v>
      </c>
    </row>
    <row r="73" spans="2:11">
      <c r="B73" s="7"/>
      <c r="C73" s="18" t="s">
        <v>39</v>
      </c>
      <c r="D73" s="33"/>
      <c r="E73" s="23">
        <v>1</v>
      </c>
      <c r="F73" s="53" t="s">
        <v>16</v>
      </c>
      <c r="G73" s="63"/>
      <c r="H73" s="63">
        <f t="shared" si="2"/>
        <v>0</v>
      </c>
    </row>
    <row r="74" spans="2:11">
      <c r="B74" s="7"/>
      <c r="C74" s="18" t="s">
        <v>58</v>
      </c>
      <c r="D74" s="33"/>
      <c r="E74" s="23">
        <v>1</v>
      </c>
      <c r="F74" s="53" t="s">
        <v>16</v>
      </c>
      <c r="G74" s="63"/>
      <c r="H74" s="63">
        <f t="shared" si="2"/>
        <v>0</v>
      </c>
    </row>
    <row r="75" spans="2:11">
      <c r="B75" s="7"/>
      <c r="C75" s="18" t="s">
        <v>20</v>
      </c>
      <c r="D75" s="33"/>
      <c r="E75" s="23">
        <v>1</v>
      </c>
      <c r="F75" s="53" t="s">
        <v>16</v>
      </c>
      <c r="G75" s="63"/>
      <c r="H75" s="63">
        <f t="shared" si="2"/>
        <v>0</v>
      </c>
    </row>
    <row r="76" spans="2:11">
      <c r="B76" s="7"/>
      <c r="C76" s="21" t="s">
        <v>21</v>
      </c>
      <c r="D76" s="34"/>
      <c r="E76" s="21"/>
      <c r="F76" s="55"/>
      <c r="G76" s="64"/>
      <c r="H76" s="64">
        <f>SUBTOTAL(9,H57:H75)</f>
        <v>0</v>
      </c>
    </row>
    <row r="77" spans="2:11">
      <c r="B77" s="8"/>
      <c r="C77" s="18"/>
      <c r="D77" s="33"/>
      <c r="E77" s="23"/>
      <c r="F77" s="53"/>
      <c r="G77" s="63"/>
      <c r="H77" s="63"/>
    </row>
    <row r="78" spans="2:11">
      <c r="B78" s="9">
        <v>6</v>
      </c>
      <c r="C78" s="22" t="s">
        <v>32</v>
      </c>
      <c r="D78" s="33"/>
      <c r="E78" s="23"/>
      <c r="F78" s="53"/>
      <c r="G78" s="63"/>
      <c r="H78" s="63"/>
    </row>
    <row r="79" spans="2:11">
      <c r="B79" s="7"/>
      <c r="C79" s="18" t="s">
        <v>37</v>
      </c>
      <c r="D79" s="33" t="s">
        <v>72</v>
      </c>
      <c r="E79" s="23">
        <v>45</v>
      </c>
      <c r="F79" s="53" t="s">
        <v>19</v>
      </c>
      <c r="G79" s="63"/>
      <c r="H79" s="63">
        <f t="shared" ref="H79:H87" si="3">E79*G79</f>
        <v>0</v>
      </c>
      <c r="J79" s="70"/>
      <c r="K79" s="70"/>
    </row>
    <row r="80" spans="2:11">
      <c r="B80" s="7"/>
      <c r="C80" s="18" t="s">
        <v>61</v>
      </c>
      <c r="D80" s="33" t="s">
        <v>3</v>
      </c>
      <c r="E80" s="23">
        <v>4</v>
      </c>
      <c r="F80" s="53" t="s">
        <v>27</v>
      </c>
      <c r="G80" s="63"/>
      <c r="H80" s="63">
        <f t="shared" si="3"/>
        <v>0</v>
      </c>
      <c r="J80" s="70"/>
      <c r="K80" s="70"/>
    </row>
    <row r="81" spans="2:8">
      <c r="B81" s="7"/>
      <c r="C81" s="18" t="s">
        <v>64</v>
      </c>
      <c r="D81" s="33"/>
      <c r="E81" s="23">
        <v>4</v>
      </c>
      <c r="F81" s="53" t="s">
        <v>19</v>
      </c>
      <c r="G81" s="63"/>
      <c r="H81" s="63">
        <f t="shared" si="3"/>
        <v>0</v>
      </c>
    </row>
    <row r="82" spans="2:8">
      <c r="B82" s="7"/>
      <c r="C82" s="18" t="s">
        <v>7</v>
      </c>
      <c r="D82" s="33"/>
      <c r="E82" s="23">
        <v>1</v>
      </c>
      <c r="F82" s="53" t="s">
        <v>16</v>
      </c>
      <c r="G82" s="63"/>
      <c r="H82" s="63">
        <f t="shared" si="3"/>
        <v>0</v>
      </c>
    </row>
    <row r="83" spans="2:8">
      <c r="B83" s="7"/>
      <c r="C83" s="18" t="s">
        <v>25</v>
      </c>
      <c r="D83" s="33"/>
      <c r="E83" s="23">
        <v>1</v>
      </c>
      <c r="F83" s="53" t="s">
        <v>16</v>
      </c>
      <c r="G83" s="63"/>
      <c r="H83" s="63">
        <f t="shared" si="3"/>
        <v>0</v>
      </c>
    </row>
    <row r="84" spans="2:8">
      <c r="B84" s="7"/>
      <c r="C84" s="18" t="s">
        <v>73</v>
      </c>
      <c r="D84" s="33"/>
      <c r="E84" s="23">
        <v>1</v>
      </c>
      <c r="F84" s="53" t="s">
        <v>16</v>
      </c>
      <c r="G84" s="63"/>
      <c r="H84" s="63">
        <f t="shared" si="3"/>
        <v>0</v>
      </c>
    </row>
    <row r="85" spans="2:8">
      <c r="B85" s="7"/>
      <c r="C85" s="18" t="s">
        <v>62</v>
      </c>
      <c r="D85" s="32" t="s">
        <v>74</v>
      </c>
      <c r="E85" s="23">
        <v>1</v>
      </c>
      <c r="F85" s="53" t="s">
        <v>5</v>
      </c>
      <c r="G85" s="63"/>
      <c r="H85" s="63">
        <f t="shared" si="3"/>
        <v>0</v>
      </c>
    </row>
    <row r="86" spans="2:8">
      <c r="B86" s="7"/>
      <c r="C86" s="18" t="s">
        <v>30</v>
      </c>
      <c r="D86" s="33"/>
      <c r="E86" s="23">
        <v>1</v>
      </c>
      <c r="F86" s="53" t="s">
        <v>16</v>
      </c>
      <c r="G86" s="63"/>
      <c r="H86" s="63">
        <f t="shared" si="3"/>
        <v>0</v>
      </c>
    </row>
    <row r="87" spans="2:8">
      <c r="B87" s="7"/>
      <c r="C87" s="18" t="s">
        <v>63</v>
      </c>
      <c r="D87" s="33"/>
      <c r="E87" s="23">
        <v>1</v>
      </c>
      <c r="F87" s="53" t="s">
        <v>16</v>
      </c>
      <c r="G87" s="63"/>
      <c r="H87" s="63">
        <f t="shared" si="3"/>
        <v>0</v>
      </c>
    </row>
    <row r="88" spans="2:8">
      <c r="B88" s="7"/>
      <c r="C88" s="21" t="s">
        <v>21</v>
      </c>
      <c r="D88" s="34"/>
      <c r="E88" s="21"/>
      <c r="F88" s="55"/>
      <c r="G88" s="64"/>
      <c r="H88" s="64">
        <f>SUBTOTAL(9,H79:H87)</f>
        <v>0</v>
      </c>
    </row>
    <row r="89" spans="2:8">
      <c r="B89" s="10"/>
      <c r="C89" s="25"/>
      <c r="D89" s="36"/>
      <c r="E89" s="45"/>
      <c r="F89" s="56"/>
      <c r="G89" s="65"/>
      <c r="H89" s="65"/>
    </row>
    <row r="90" spans="2:8">
      <c r="B90" s="5" t="s">
        <v>75</v>
      </c>
      <c r="C90" s="15" t="s">
        <v>34</v>
      </c>
      <c r="D90" s="37"/>
      <c r="E90" s="46"/>
      <c r="F90" s="57"/>
      <c r="G90" s="66"/>
      <c r="H90" s="66"/>
    </row>
    <row r="91" spans="2:8">
      <c r="B91" s="9">
        <v>7</v>
      </c>
      <c r="C91" s="22" t="s">
        <v>24</v>
      </c>
      <c r="D91" s="33"/>
      <c r="E91" s="23">
        <v>1</v>
      </c>
      <c r="F91" s="53" t="s">
        <v>16</v>
      </c>
      <c r="G91" s="63"/>
      <c r="H91" s="63">
        <f>E91*G91</f>
        <v>0</v>
      </c>
    </row>
    <row r="92" spans="2:8">
      <c r="B92" s="6"/>
      <c r="C92" s="26" t="s">
        <v>78</v>
      </c>
      <c r="D92" s="33"/>
      <c r="E92" s="23"/>
      <c r="F92" s="53"/>
      <c r="G92" s="63"/>
      <c r="H92" s="63"/>
    </row>
    <row r="93" spans="2:8">
      <c r="B93" s="7"/>
      <c r="C93" s="21" t="s">
        <v>21</v>
      </c>
      <c r="D93" s="34"/>
      <c r="E93" s="21"/>
      <c r="F93" s="55"/>
      <c r="G93" s="64"/>
      <c r="H93" s="64">
        <f>SUBTOTAL(9,H91)</f>
        <v>0</v>
      </c>
    </row>
    <row r="94" spans="2:8">
      <c r="B94" s="8"/>
      <c r="C94" s="18"/>
      <c r="D94" s="33"/>
      <c r="E94" s="23"/>
      <c r="F94" s="53"/>
      <c r="G94" s="63"/>
      <c r="H94" s="63"/>
    </row>
    <row r="95" spans="2:8">
      <c r="B95" s="9">
        <v>8</v>
      </c>
      <c r="C95" s="22" t="s">
        <v>8</v>
      </c>
      <c r="D95" s="33"/>
      <c r="E95" s="23">
        <v>1</v>
      </c>
      <c r="F95" s="53" t="s">
        <v>16</v>
      </c>
      <c r="G95" s="63"/>
      <c r="H95" s="63">
        <f>E95*G95</f>
        <v>0</v>
      </c>
    </row>
    <row r="96" spans="2:8">
      <c r="B96" s="7"/>
      <c r="C96" s="21" t="s">
        <v>21</v>
      </c>
      <c r="D96" s="34"/>
      <c r="E96" s="21"/>
      <c r="F96" s="55"/>
      <c r="G96" s="64"/>
      <c r="H96" s="64">
        <f>SUBTOTAL(9,H95:H95)</f>
        <v>0</v>
      </c>
    </row>
    <row r="97" spans="2:8">
      <c r="B97" s="8"/>
      <c r="C97" s="18"/>
      <c r="D97" s="33"/>
      <c r="E97" s="23"/>
      <c r="F97" s="53"/>
      <c r="G97" s="63"/>
      <c r="H97" s="63"/>
    </row>
    <row r="98" spans="2:8">
      <c r="B98" s="11"/>
      <c r="C98" s="23" t="s">
        <v>11</v>
      </c>
      <c r="D98" s="33"/>
      <c r="E98" s="23"/>
      <c r="F98" s="53"/>
      <c r="G98" s="63"/>
      <c r="H98" s="63">
        <f>SUBTOTAL(9,H6:H97)</f>
        <v>0</v>
      </c>
    </row>
    <row r="99" spans="2:8" ht="19.5">
      <c r="B99" s="12"/>
      <c r="C99" s="27" t="s">
        <v>28</v>
      </c>
      <c r="D99" s="38"/>
      <c r="E99" s="27"/>
      <c r="F99" s="58"/>
      <c r="G99" s="67"/>
      <c r="H99" s="67">
        <f>H98*0.1</f>
        <v>0</v>
      </c>
    </row>
    <row r="100" spans="2:8" ht="19.5">
      <c r="B100" s="13"/>
      <c r="C100" s="28" t="s">
        <v>33</v>
      </c>
      <c r="D100" s="39"/>
      <c r="E100" s="47"/>
      <c r="F100" s="59"/>
      <c r="G100" s="68"/>
      <c r="H100" s="68">
        <f>H98+H99</f>
        <v>0</v>
      </c>
    </row>
  </sheetData>
  <mergeCells count="1">
    <mergeCell ref="E3:F3"/>
  </mergeCells>
  <phoneticPr fontId="1" type="Hiragana"/>
  <pageMargins left="0.7" right="0.7" top="0.75" bottom="0.75" header="0.3" footer="0.3"/>
  <pageSetup paperSize="9" scale="40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Administrator</dc:creator>
  <cp:lastModifiedBy>Administrator</cp:lastModifiedBy>
  <dcterms:created xsi:type="dcterms:W3CDTF">2025-10-16T01:42:38Z</dcterms:created>
  <dcterms:modified xsi:type="dcterms:W3CDTF">2025-10-20T00:15:24Z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2025-10-20T00:15:24Z</vt:filetime>
  </property>
</Properties>
</file>