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80"/>
  </bookViews>
  <sheets>
    <sheet name="Sheet1" sheetId="1" r:id="rId1"/>
  </sheets>
  <definedNames>
    <definedName name="_xlnm.Print_Area" localSheetId="0">Sheet1!$A$1:$X$45</definedName>
  </definedName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<sst xmlns="http://schemas.openxmlformats.org/spreadsheetml/2006/main" xmlns:r="http://schemas.openxmlformats.org/officeDocument/2006/relationships" count="48" uniqueCount="48">
  <si>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令和</t>
  </si>
  <si>
    <t>種類別火災件数</t>
  </si>
  <si>
    <t>火災による死者数</t>
  </si>
  <si>
    <t>林野</t>
  </si>
  <si>
    <t>原因別火災件数</t>
  </si>
  <si>
    <t>労働
災害</t>
    <rPh sb="3" eb="5">
      <t>サイガイ</t>
    </rPh>
    <phoneticPr fontId="1"/>
  </si>
  <si>
    <t>成人</t>
  </si>
  <si>
    <t>増減</t>
  </si>
  <si>
    <t>建物</t>
  </si>
  <si>
    <t>増減</t>
    <rPh sb="0" eb="2">
      <t>ゾウゲン</t>
    </rPh>
    <phoneticPr fontId="1"/>
  </si>
  <si>
    <t>新生児</t>
  </si>
  <si>
    <t>計</t>
  </si>
  <si>
    <r>
      <t>令和７</t>
    </r>
    <r>
      <rPr>
        <b/>
        <sz val="12"/>
        <color theme="1"/>
        <rFont val="ＭＳ ゴシック"/>
      </rPr>
      <t>年(２０２５年) 火災・救急状況　速報値　（令和６年との比較）</t>
    </r>
    <rPh sb="9" eb="10">
      <t>ネン</t>
    </rPh>
    <rPh sb="25" eb="27">
      <t>レイワ</t>
    </rPh>
    <phoneticPr fontId="1"/>
  </si>
  <si>
    <t>７年</t>
  </si>
  <si>
    <t>火災</t>
  </si>
  <si>
    <t>車両</t>
  </si>
  <si>
    <r>
      <t>○　令和</t>
    </r>
    <r>
      <rPr>
        <sz val="10.5"/>
        <color theme="1"/>
        <rFont val="ＭＳ 明朝"/>
      </rPr>
      <t>７年の数値及び増減については、あくまで速報値であり、今後修正することがあります。</t>
    </r>
    <rPh sb="9" eb="10">
      <t>オヨ</t>
    </rPh>
    <rPh sb="11" eb="13">
      <t>ゾウゲン</t>
    </rPh>
    <phoneticPr fontId="1"/>
  </si>
  <si>
    <t>加害</t>
  </si>
  <si>
    <t>少年</t>
  </si>
  <si>
    <t>船舶</t>
  </si>
  <si>
    <t>自然
災害</t>
    <rPh sb="3" eb="5">
      <t>サイガイ</t>
    </rPh>
    <phoneticPr fontId="1"/>
  </si>
  <si>
    <t>たばこ</t>
  </si>
  <si>
    <t>航空機</t>
  </si>
  <si>
    <t>その他（不明含む）</t>
  </si>
  <si>
    <t>調査中</t>
  </si>
  <si>
    <t>年齢区分別搬送人員数</t>
  </si>
  <si>
    <t>ストーブ</t>
  </si>
  <si>
    <t>運動
競技</t>
    <rPh sb="3" eb="5">
      <t>キョウギ</t>
    </rPh>
    <phoneticPr fontId="1"/>
  </si>
  <si>
    <t>件数</t>
  </si>
  <si>
    <t>搬送</t>
  </si>
  <si>
    <t>人員</t>
  </si>
  <si>
    <t>乳幼児</t>
  </si>
  <si>
    <t>水難</t>
  </si>
  <si>
    <t>高齢者</t>
  </si>
  <si>
    <t>急病</t>
  </si>
  <si>
    <t>交通
事故</t>
    <rPh sb="3" eb="5">
      <t>ジコ</t>
    </rPh>
    <phoneticPr fontId="1"/>
  </si>
  <si>
    <t>一般
負傷</t>
    <rPh sb="3" eb="5">
      <t>フショウ</t>
    </rPh>
    <phoneticPr fontId="1"/>
  </si>
  <si>
    <t>自損
行為</t>
    <rPh sb="3" eb="5">
      <t>コウイ</t>
    </rPh>
    <phoneticPr fontId="1"/>
  </si>
  <si>
    <t>その他
(※２)</t>
  </si>
  <si>
    <t>その他(※１)</t>
  </si>
  <si>
    <t>たき火（火入れ含む）</t>
  </si>
  <si>
    <t>放火または放火の疑い</t>
  </si>
  <si>
    <t>こんろ</t>
  </si>
  <si>
    <t>電気機器等</t>
    <rPh sb="0" eb="2">
      <t>デンキ</t>
    </rPh>
    <rPh sb="2" eb="5">
      <t>キキトウ</t>
    </rPh>
    <phoneticPr fontId="1"/>
  </si>
  <si>
    <t>電気配線等</t>
    <rPh sb="0" eb="2">
      <t>デンキ</t>
    </rPh>
    <rPh sb="2" eb="4">
      <t>ハイセン</t>
    </rPh>
    <rPh sb="4" eb="5">
      <t>トウ</t>
    </rPh>
    <phoneticPr fontId="1"/>
  </si>
  <si>
    <t>６年</t>
  </si>
  <si>
    <t>事故種別救急出場件数及び搬送人員数</t>
    <rPh sb="7" eb="8">
      <t>バ</t>
    </rPh>
    <phoneticPr fontId="1"/>
  </si>
  <si>
    <t>搬送人員</t>
    <rPh sb="0" eb="2">
      <t>ハンソウ</t>
    </rPh>
    <rPh sb="2" eb="4">
      <t>ジンイン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</si>
</sst>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▲ &quot;#,##0"/>
  </numFmts>
  <fonts count="1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2"/>
      <color theme="1"/>
      <name val="ＭＳ ゴシック"/>
      <family val="3"/>
    </font>
    <font>
      <b/>
      <sz val="12"/>
      <color theme="1"/>
      <name val="ＭＳ 明朝"/>
      <family val="1"/>
    </font>
    <font>
      <b/>
      <sz val="10"/>
      <color rgb="FF000000"/>
      <name val="ＭＳ ゴシック"/>
      <family val="3"/>
    </font>
    <font>
      <sz val="10"/>
      <color theme="1"/>
      <name val="ＭＳ ゴシック"/>
      <family val="3"/>
    </font>
    <font>
      <sz val="10"/>
      <color rgb="FF000000"/>
      <name val="ＭＳ ゴシック"/>
      <family val="3"/>
    </font>
    <font>
      <sz val="10.5"/>
      <color theme="1"/>
      <name val="Century"/>
      <family val="1"/>
    </font>
    <font>
      <b/>
      <sz val="10"/>
      <color theme="1"/>
      <name val="ＭＳ ゴシック"/>
      <family val="3"/>
    </font>
    <font>
      <sz val="9"/>
      <color theme="1"/>
      <name val="ＭＳ ゴシック"/>
      <family val="3"/>
    </font>
    <font>
      <sz val="10.5"/>
      <color theme="1"/>
      <name val="ＭＳ 明朝"/>
      <family val="1"/>
    </font>
    <font>
      <sz val="10"/>
      <color rgb="FFFF0000"/>
      <name val="ＭＳ ゴシック"/>
      <family val="3"/>
    </font>
    <font>
      <sz val="12"/>
      <color theme="1"/>
      <name val="HG丸ｺﾞｼｯｸM-PRO"/>
      <family val="3"/>
    </font>
    <font>
      <sz val="10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right" vertical="center"/>
    </xf>
    <xf numFmtId="3" fontId="9" fillId="0" borderId="18" xfId="0" applyNumberFormat="1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3" fontId="9" fillId="0" borderId="17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right" vertical="center"/>
    </xf>
    <xf numFmtId="3" fontId="9" fillId="0" borderId="22" xfId="0" applyNumberFormat="1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3" fontId="9" fillId="0" borderId="24" xfId="0" applyNumberFormat="1" applyFont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/>
    </xf>
    <xf numFmtId="176" fontId="9" fillId="0" borderId="20" xfId="0" applyNumberFormat="1" applyFont="1" applyBorder="1" applyAlignment="1">
      <alignment horizontal="right" vertical="center"/>
    </xf>
    <xf numFmtId="176" fontId="9" fillId="0" borderId="26" xfId="0" applyNumberFormat="1" applyFont="1" applyBorder="1" applyAlignment="1">
      <alignment horizontal="right" vertical="center"/>
    </xf>
    <xf numFmtId="176" fontId="9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9" fillId="0" borderId="12" xfId="0" applyNumberFormat="1" applyFont="1" applyBorder="1" applyAlignment="1">
      <alignment horizontal="right" vertical="center"/>
    </xf>
    <xf numFmtId="176" fontId="9" fillId="0" borderId="22" xfId="0" applyNumberFormat="1" applyFont="1" applyBorder="1" applyAlignment="1">
      <alignment horizontal="right" vertical="center"/>
    </xf>
    <xf numFmtId="176" fontId="9" fillId="0" borderId="23" xfId="0" applyNumberFormat="1" applyFont="1" applyBorder="1" applyAlignment="1">
      <alignment horizontal="right" vertical="center"/>
    </xf>
    <xf numFmtId="176" fontId="9" fillId="0" borderId="24" xfId="0" applyNumberFormat="1" applyFont="1" applyBorder="1" applyAlignment="1">
      <alignment horizontal="right" vertical="center"/>
    </xf>
    <xf numFmtId="176" fontId="9" fillId="0" borderId="2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76" fontId="5" fillId="0" borderId="25" xfId="0" applyNumberFormat="1" applyFont="1" applyFill="1" applyBorder="1" applyAlignment="1">
      <alignment horizontal="right" vertical="center"/>
    </xf>
    <xf numFmtId="176" fontId="5" fillId="0" borderId="15" xfId="0" applyNumberFormat="1" applyFont="1" applyFill="1" applyBorder="1" applyAlignment="1">
      <alignment horizontal="right" vertical="center"/>
    </xf>
    <xf numFmtId="176" fontId="5" fillId="0" borderId="16" xfId="0" applyNumberFormat="1" applyFont="1" applyFill="1" applyBorder="1" applyAlignment="1">
      <alignment horizontal="right" vertical="center"/>
    </xf>
    <xf numFmtId="0" fontId="7" fillId="0" borderId="0" xfId="0" applyFont="1" applyAlignment="1"/>
    <xf numFmtId="0" fontId="9" fillId="0" borderId="1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17" xfId="0" applyFont="1" applyBorder="1" applyAlignment="1"/>
    <xf numFmtId="0" fontId="12" fillId="0" borderId="0" xfId="0" applyFont="1" applyAlignment="1"/>
    <xf numFmtId="0" fontId="7" fillId="0" borderId="0" xfId="0" applyFont="1">
      <alignment vertical="center"/>
    </xf>
    <xf numFmtId="0" fontId="7" fillId="0" borderId="21" xfId="0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9" fillId="0" borderId="28" xfId="0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  <xf numFmtId="3" fontId="9" fillId="0" borderId="29" xfId="0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vertical="center"/>
    </xf>
    <xf numFmtId="3" fontId="9" fillId="0" borderId="14" xfId="0" applyNumberFormat="1" applyFont="1" applyBorder="1" applyAlignment="1">
      <alignment vertical="center"/>
    </xf>
    <xf numFmtId="0" fontId="9" fillId="0" borderId="30" xfId="0" applyFont="1" applyBorder="1" applyAlignment="1">
      <alignment horizontal="right" vertical="center"/>
    </xf>
    <xf numFmtId="0" fontId="9" fillId="0" borderId="31" xfId="0" applyFont="1" applyBorder="1" applyAlignment="1">
      <alignment horizontal="right" vertical="center"/>
    </xf>
    <xf numFmtId="3" fontId="9" fillId="0" borderId="31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5" xfId="0" applyFont="1" applyFill="1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176" fontId="9" fillId="0" borderId="7" xfId="0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vertical="center"/>
    </xf>
    <xf numFmtId="176" fontId="9" fillId="0" borderId="6" xfId="0" applyNumberFormat="1" applyFont="1" applyBorder="1" applyAlignment="1">
      <alignment vertical="center"/>
    </xf>
    <xf numFmtId="176" fontId="9" fillId="0" borderId="14" xfId="0" applyNumberFormat="1" applyFont="1" applyBorder="1" applyAlignment="1">
      <alignment horizontal="right" vertical="center"/>
    </xf>
    <xf numFmtId="176" fontId="9" fillId="0" borderId="13" xfId="0" applyNumberFormat="1" applyFont="1" applyBorder="1" applyAlignment="1">
      <alignment vertical="center"/>
    </xf>
    <xf numFmtId="176" fontId="9" fillId="0" borderId="16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176" fontId="13" fillId="0" borderId="4" xfId="0" applyNumberFormat="1" applyFont="1" applyFill="1" applyBorder="1" applyAlignment="1">
      <alignment horizontal="right" vertical="center"/>
    </xf>
    <xf numFmtId="176" fontId="13" fillId="0" borderId="5" xfId="0" applyNumberFormat="1" applyFont="1" applyFill="1" applyBorder="1" applyAlignment="1">
      <alignment horizontal="right" vertical="center"/>
    </xf>
    <xf numFmtId="176" fontId="13" fillId="0" borderId="6" xfId="0" applyNumberFormat="1" applyFont="1" applyFill="1" applyBorder="1" applyAlignment="1">
      <alignment horizontal="right" vertical="center"/>
    </xf>
    <xf numFmtId="176" fontId="13" fillId="0" borderId="25" xfId="0" applyNumberFormat="1" applyFont="1" applyFill="1" applyBorder="1" applyAlignment="1">
      <alignment horizontal="right" vertical="center"/>
    </xf>
    <xf numFmtId="176" fontId="13" fillId="0" borderId="15" xfId="0" applyNumberFormat="1" applyFont="1" applyFill="1" applyBorder="1" applyAlignment="1">
      <alignment horizontal="right" vertical="center"/>
    </xf>
    <xf numFmtId="176" fontId="13" fillId="0" borderId="16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justify" vertical="center" wrapText="1"/>
    </xf>
    <xf numFmtId="0" fontId="7" fillId="0" borderId="17" xfId="0" applyFont="1" applyBorder="1" applyAlignment="1">
      <alignment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209550</xdr:colOff>
      <xdr:row>33</xdr:row>
      <xdr:rowOff>142240</xdr:rowOff>
    </xdr:from>
    <xdr:to xmlns:xdr="http://schemas.openxmlformats.org/drawingml/2006/spreadsheetDrawing">
      <xdr:col>23</xdr:col>
      <xdr:colOff>200025</xdr:colOff>
      <xdr:row>36</xdr:row>
      <xdr:rowOff>142240</xdr:rowOff>
    </xdr:to>
    <xdr:sp macro="" textlink="">
      <xdr:nvSpPr>
        <xdr:cNvPr id="1027" name="テキスト ボックス 1"/>
        <xdr:cNvSpPr txBox="1">
          <a:spLocks noChangeArrowheads="1"/>
        </xdr:cNvSpPr>
      </xdr:nvSpPr>
      <xdr:spPr>
        <a:xfrm>
          <a:off x="2971800" y="7686040"/>
          <a:ext cx="3590925" cy="6858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※１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種類以外のもの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枯草・ごみ等が焼損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"/>
            </a:rPr>
            <a:t> 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※２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種類以外のもの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転院搬送・正常分娩・飲酒酩酊等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B45"/>
  <sheetViews>
    <sheetView tabSelected="1" zoomScale="115" zoomScaleNormal="115" zoomScaleSheetLayoutView="100" workbookViewId="0">
      <selection activeCell="N19" sqref="N19:O19"/>
    </sheetView>
  </sheetViews>
  <sheetFormatPr defaultRowHeight="13.5"/>
  <cols>
    <col min="1" max="17" width="3.625" customWidth="1"/>
    <col min="18" max="18" width="3.75" customWidth="1"/>
    <col min="19" max="25" width="3.625" customWidth="1"/>
  </cols>
  <sheetData>
    <row r="1" spans="1:25" s="1" customFormat="1" ht="18" customHeight="1">
      <c r="A1" s="2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8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103"/>
      <c r="M3" s="103"/>
      <c r="N3" s="4" t="s">
        <v>4</v>
      </c>
      <c r="O3" s="4"/>
      <c r="P3" s="4"/>
      <c r="Q3" s="4"/>
      <c r="R3" s="4"/>
      <c r="S3" s="4"/>
      <c r="T3" s="4"/>
      <c r="U3" s="4"/>
      <c r="V3" s="4"/>
      <c r="W3" s="4"/>
      <c r="X3" s="4"/>
      <c r="Y3" s="173"/>
    </row>
    <row r="4" spans="1:25" ht="18" customHeight="1">
      <c r="A4" s="5"/>
      <c r="B4" s="25"/>
      <c r="C4" s="25"/>
      <c r="D4" s="25"/>
      <c r="E4" s="47"/>
      <c r="F4" s="53" t="s">
        <v>0</v>
      </c>
      <c r="G4" s="68"/>
      <c r="H4" s="53" t="s">
        <v>0</v>
      </c>
      <c r="I4" s="68"/>
      <c r="J4" s="87" t="s">
        <v>7</v>
      </c>
      <c r="K4" s="98"/>
      <c r="L4" s="107"/>
      <c r="M4" s="110"/>
      <c r="N4" s="111"/>
      <c r="O4" s="121"/>
      <c r="P4" s="121"/>
      <c r="Q4" s="121"/>
      <c r="R4" s="143"/>
      <c r="S4" s="149" t="s">
        <v>0</v>
      </c>
      <c r="T4" s="155"/>
      <c r="U4" s="149" t="s">
        <v>0</v>
      </c>
      <c r="V4" s="155"/>
      <c r="W4" s="149" t="s">
        <v>7</v>
      </c>
      <c r="X4" s="155"/>
      <c r="Y4" s="174"/>
    </row>
    <row r="5" spans="1:25" ht="18" customHeight="1">
      <c r="A5" s="6"/>
      <c r="B5" s="26"/>
      <c r="C5" s="26"/>
      <c r="D5" s="26"/>
      <c r="E5" s="48"/>
      <c r="F5" s="54" t="s">
        <v>13</v>
      </c>
      <c r="G5" s="69"/>
      <c r="H5" s="54" t="s">
        <v>45</v>
      </c>
      <c r="I5" s="69"/>
      <c r="J5" s="88"/>
      <c r="K5" s="99"/>
      <c r="L5" s="107"/>
      <c r="M5" s="110"/>
      <c r="N5" s="112"/>
      <c r="O5" s="122"/>
      <c r="P5" s="122"/>
      <c r="Q5" s="122"/>
      <c r="R5" s="144"/>
      <c r="S5" s="150" t="s">
        <v>13</v>
      </c>
      <c r="T5" s="156"/>
      <c r="U5" s="150" t="s">
        <v>45</v>
      </c>
      <c r="V5" s="156"/>
      <c r="W5" s="150"/>
      <c r="X5" s="156"/>
      <c r="Y5" s="174"/>
    </row>
    <row r="6" spans="1:25" ht="18" customHeight="1">
      <c r="A6" s="7" t="s">
        <v>11</v>
      </c>
      <c r="B6" s="27"/>
      <c r="C6" s="27"/>
      <c r="D6" s="27"/>
      <c r="E6" s="49"/>
      <c r="F6" s="64">
        <f>SUM(F7:G12)</f>
        <v>90</v>
      </c>
      <c r="G6" s="78"/>
      <c r="H6" s="64">
        <f>SUM(H7:I12)</f>
        <v>81</v>
      </c>
      <c r="I6" s="78"/>
      <c r="J6" s="89">
        <f t="shared" ref="J6:J13" si="0">F6-H6</f>
        <v>9</v>
      </c>
      <c r="K6" s="100"/>
      <c r="L6" s="107"/>
      <c r="M6" s="110"/>
      <c r="N6" s="113" t="s">
        <v>11</v>
      </c>
      <c r="O6" s="123"/>
      <c r="P6" s="123"/>
      <c r="Q6" s="123"/>
      <c r="R6" s="145"/>
      <c r="S6" s="151">
        <f>SUM(S7:T15)</f>
        <v>90</v>
      </c>
      <c r="T6" s="157"/>
      <c r="U6" s="151">
        <f>SUM(U7:V15)</f>
        <v>81</v>
      </c>
      <c r="V6" s="157"/>
      <c r="W6" s="167">
        <f t="shared" ref="W6:W15" si="1">S6-U6</f>
        <v>9</v>
      </c>
      <c r="X6" s="170"/>
      <c r="Y6" s="173"/>
    </row>
    <row r="7" spans="1:25" ht="18" customHeight="1">
      <c r="A7" s="8" t="s">
        <v>8</v>
      </c>
      <c r="B7" s="28"/>
      <c r="C7" s="28"/>
      <c r="D7" s="28"/>
      <c r="E7" s="50"/>
      <c r="F7" s="65">
        <v>48</v>
      </c>
      <c r="G7" s="79"/>
      <c r="H7" s="65">
        <v>40</v>
      </c>
      <c r="I7" s="79"/>
      <c r="J7" s="90">
        <f t="shared" si="0"/>
        <v>8</v>
      </c>
      <c r="K7" s="101"/>
      <c r="L7" s="107"/>
      <c r="M7" s="110"/>
      <c r="N7" s="114" t="s">
        <v>40</v>
      </c>
      <c r="O7" s="124"/>
      <c r="P7" s="124"/>
      <c r="Q7" s="124"/>
      <c r="R7" s="146"/>
      <c r="S7" s="152">
        <v>23</v>
      </c>
      <c r="T7" s="158"/>
      <c r="U7" s="152">
        <v>19</v>
      </c>
      <c r="V7" s="158"/>
      <c r="W7" s="168">
        <f t="shared" si="1"/>
        <v>4</v>
      </c>
      <c r="X7" s="171"/>
      <c r="Y7" s="173"/>
    </row>
    <row r="8" spans="1:25" ht="18" customHeight="1">
      <c r="A8" s="9" t="s">
        <v>3</v>
      </c>
      <c r="B8" s="29"/>
      <c r="C8" s="29"/>
      <c r="D8" s="29"/>
      <c r="E8" s="51"/>
      <c r="F8" s="66">
        <v>3</v>
      </c>
      <c r="G8" s="80"/>
      <c r="H8" s="66">
        <v>0</v>
      </c>
      <c r="I8" s="80"/>
      <c r="J8" s="91">
        <f t="shared" si="0"/>
        <v>3</v>
      </c>
      <c r="K8" s="102"/>
      <c r="L8" s="107"/>
      <c r="M8" s="110"/>
      <c r="N8" s="115" t="s">
        <v>21</v>
      </c>
      <c r="O8" s="125"/>
      <c r="P8" s="125"/>
      <c r="Q8" s="125"/>
      <c r="R8" s="147"/>
      <c r="S8" s="153">
        <v>6</v>
      </c>
      <c r="T8" s="159"/>
      <c r="U8" s="153">
        <v>3</v>
      </c>
      <c r="V8" s="159"/>
      <c r="W8" s="169">
        <f t="shared" si="1"/>
        <v>3</v>
      </c>
      <c r="X8" s="172"/>
      <c r="Y8" s="173"/>
    </row>
    <row r="9" spans="1:25" ht="18" customHeight="1">
      <c r="A9" s="9" t="s">
        <v>15</v>
      </c>
      <c r="B9" s="29"/>
      <c r="C9" s="29"/>
      <c r="D9" s="29"/>
      <c r="E9" s="51"/>
      <c r="F9" s="66">
        <v>7</v>
      </c>
      <c r="G9" s="80"/>
      <c r="H9" s="66">
        <v>8</v>
      </c>
      <c r="I9" s="80"/>
      <c r="J9" s="91">
        <f t="shared" si="0"/>
        <v>-1</v>
      </c>
      <c r="K9" s="102"/>
      <c r="L9" s="107"/>
      <c r="M9" s="110"/>
      <c r="N9" s="115" t="s">
        <v>42</v>
      </c>
      <c r="O9" s="125"/>
      <c r="P9" s="125"/>
      <c r="Q9" s="125"/>
      <c r="R9" s="147"/>
      <c r="S9" s="153">
        <v>2</v>
      </c>
      <c r="T9" s="159"/>
      <c r="U9" s="153">
        <v>5</v>
      </c>
      <c r="V9" s="159"/>
      <c r="W9" s="169">
        <f t="shared" si="1"/>
        <v>-3</v>
      </c>
      <c r="X9" s="172"/>
      <c r="Y9" s="173"/>
    </row>
    <row r="10" spans="1:25" ht="18" customHeight="1">
      <c r="A10" s="9" t="s">
        <v>19</v>
      </c>
      <c r="B10" s="29"/>
      <c r="C10" s="29"/>
      <c r="D10" s="29"/>
      <c r="E10" s="51"/>
      <c r="F10" s="66">
        <v>1</v>
      </c>
      <c r="G10" s="80"/>
      <c r="H10" s="66">
        <v>1</v>
      </c>
      <c r="I10" s="80"/>
      <c r="J10" s="91">
        <f t="shared" si="0"/>
        <v>0</v>
      </c>
      <c r="K10" s="102"/>
      <c r="L10" s="107"/>
      <c r="M10" s="110"/>
      <c r="N10" s="115" t="s">
        <v>43</v>
      </c>
      <c r="O10" s="125"/>
      <c r="P10" s="125"/>
      <c r="Q10" s="125"/>
      <c r="R10" s="147"/>
      <c r="S10" s="153">
        <v>2</v>
      </c>
      <c r="T10" s="159"/>
      <c r="U10" s="153">
        <v>4</v>
      </c>
      <c r="V10" s="159"/>
      <c r="W10" s="169">
        <f t="shared" si="1"/>
        <v>-2</v>
      </c>
      <c r="X10" s="172"/>
      <c r="Y10" s="173"/>
    </row>
    <row r="11" spans="1:25" ht="18" customHeight="1">
      <c r="A11" s="9" t="s">
        <v>22</v>
      </c>
      <c r="B11" s="29"/>
      <c r="C11" s="29"/>
      <c r="D11" s="29"/>
      <c r="E11" s="51"/>
      <c r="F11" s="66">
        <v>0</v>
      </c>
      <c r="G11" s="80"/>
      <c r="H11" s="66">
        <v>0</v>
      </c>
      <c r="I11" s="80"/>
      <c r="J11" s="91">
        <f t="shared" si="0"/>
        <v>0</v>
      </c>
      <c r="K11" s="102"/>
      <c r="L11" s="107"/>
      <c r="M11" s="110"/>
      <c r="N11" s="116" t="s">
        <v>44</v>
      </c>
      <c r="O11" s="126"/>
      <c r="P11" s="126"/>
      <c r="Q11" s="126"/>
      <c r="R11" s="148"/>
      <c r="S11" s="153">
        <v>5</v>
      </c>
      <c r="T11" s="159"/>
      <c r="U11" s="153">
        <v>9</v>
      </c>
      <c r="V11" s="159"/>
      <c r="W11" s="169">
        <f t="shared" si="1"/>
        <v>-4</v>
      </c>
      <c r="X11" s="172"/>
      <c r="Y11" s="173"/>
    </row>
    <row r="12" spans="1:25" ht="18" customHeight="1">
      <c r="A12" s="7" t="s">
        <v>39</v>
      </c>
      <c r="B12" s="27"/>
      <c r="C12" s="27"/>
      <c r="D12" s="27"/>
      <c r="E12" s="49"/>
      <c r="F12" s="64">
        <v>31</v>
      </c>
      <c r="G12" s="78"/>
      <c r="H12" s="64">
        <v>32</v>
      </c>
      <c r="I12" s="78"/>
      <c r="J12" s="91">
        <f t="shared" si="0"/>
        <v>-1</v>
      </c>
      <c r="K12" s="102"/>
      <c r="L12" s="107"/>
      <c r="M12" s="110"/>
      <c r="N12" s="115" t="s">
        <v>26</v>
      </c>
      <c r="O12" s="125"/>
      <c r="P12" s="125"/>
      <c r="Q12" s="125"/>
      <c r="R12" s="147"/>
      <c r="S12" s="153">
        <v>3</v>
      </c>
      <c r="T12" s="159"/>
      <c r="U12" s="153">
        <v>0</v>
      </c>
      <c r="V12" s="159"/>
      <c r="W12" s="169">
        <f t="shared" si="1"/>
        <v>3</v>
      </c>
      <c r="X12" s="172"/>
      <c r="Y12" s="173"/>
    </row>
    <row r="13" spans="1:25" ht="18" customHeight="1">
      <c r="A13" s="10" t="s">
        <v>2</v>
      </c>
      <c r="B13" s="30"/>
      <c r="C13" s="30"/>
      <c r="D13" s="30"/>
      <c r="E13" s="52"/>
      <c r="F13" s="65">
        <v>4</v>
      </c>
      <c r="G13" s="79"/>
      <c r="H13" s="65">
        <v>6</v>
      </c>
      <c r="I13" s="79"/>
      <c r="J13" s="90">
        <f t="shared" si="0"/>
        <v>-2</v>
      </c>
      <c r="K13" s="101"/>
      <c r="L13" s="107"/>
      <c r="M13" s="110"/>
      <c r="N13" s="116" t="s">
        <v>41</v>
      </c>
      <c r="O13" s="126"/>
      <c r="P13" s="126"/>
      <c r="Q13" s="126"/>
      <c r="R13" s="148"/>
      <c r="S13" s="153">
        <v>7</v>
      </c>
      <c r="T13" s="159"/>
      <c r="U13" s="153">
        <v>2</v>
      </c>
      <c r="V13" s="159"/>
      <c r="W13" s="169">
        <f t="shared" si="1"/>
        <v>5</v>
      </c>
      <c r="X13" s="172"/>
      <c r="Y13" s="173"/>
    </row>
    <row r="14" spans="1:25" ht="18" customHeight="1">
      <c r="A14" s="11"/>
      <c r="B14" s="11"/>
      <c r="C14" s="11"/>
      <c r="D14" s="11"/>
      <c r="E14" s="11"/>
      <c r="F14" s="67"/>
      <c r="G14" s="67"/>
      <c r="H14" s="67"/>
      <c r="I14" s="67"/>
      <c r="J14" s="92"/>
      <c r="K14" s="92"/>
      <c r="L14" s="12"/>
      <c r="M14" s="110"/>
      <c r="N14" s="115" t="s">
        <v>23</v>
      </c>
      <c r="O14" s="125"/>
      <c r="P14" s="125"/>
      <c r="Q14" s="125"/>
      <c r="R14" s="147"/>
      <c r="S14" s="153">
        <v>23</v>
      </c>
      <c r="T14" s="159"/>
      <c r="U14" s="153">
        <v>30</v>
      </c>
      <c r="V14" s="159"/>
      <c r="W14" s="169">
        <f t="shared" si="1"/>
        <v>-7</v>
      </c>
      <c r="X14" s="172"/>
      <c r="Y14" s="173"/>
    </row>
    <row r="15" spans="1:25" ht="18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03"/>
      <c r="M15" s="110"/>
      <c r="N15" s="115" t="s">
        <v>24</v>
      </c>
      <c r="O15" s="125"/>
      <c r="P15" s="125"/>
      <c r="Q15" s="125"/>
      <c r="R15" s="147"/>
      <c r="S15" s="153">
        <v>19</v>
      </c>
      <c r="T15" s="159"/>
      <c r="U15" s="153">
        <v>9</v>
      </c>
      <c r="V15" s="159"/>
      <c r="W15" s="169">
        <f t="shared" si="1"/>
        <v>10</v>
      </c>
      <c r="X15" s="172"/>
      <c r="Y15" s="173"/>
    </row>
    <row r="16" spans="1:25" ht="18" customHeight="1">
      <c r="A16" s="13"/>
      <c r="B16" s="13"/>
      <c r="C16" s="13"/>
      <c r="D16" s="13"/>
      <c r="E16" s="13"/>
      <c r="F16" s="67"/>
      <c r="G16" s="67"/>
      <c r="H16" s="67"/>
      <c r="I16" s="67"/>
      <c r="J16" s="92"/>
      <c r="K16" s="92"/>
      <c r="L16" s="103"/>
      <c r="M16" s="12"/>
      <c r="N16" s="117"/>
      <c r="O16" s="117"/>
      <c r="P16" s="117"/>
      <c r="Q16" s="117"/>
      <c r="R16" s="117"/>
      <c r="S16" s="154"/>
      <c r="T16" s="154"/>
      <c r="U16" s="154"/>
      <c r="V16" s="154"/>
      <c r="W16" s="154"/>
      <c r="X16" s="154"/>
      <c r="Y16" s="173"/>
    </row>
    <row r="17" spans="1:25" s="1" customFormat="1" ht="18" customHeight="1">
      <c r="A17" s="14" t="s">
        <v>46</v>
      </c>
      <c r="B17" s="14"/>
      <c r="C17" s="14"/>
      <c r="D17" s="14"/>
      <c r="E17" s="14"/>
      <c r="F17" s="14"/>
      <c r="G17" s="14"/>
      <c r="H17" s="14"/>
      <c r="I17" s="14"/>
      <c r="J17" s="14"/>
      <c r="K17" s="103"/>
      <c r="N17" s="118" t="s">
        <v>25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</row>
    <row r="18" spans="1:25" s="1" customFormat="1" ht="18" customHeight="1">
      <c r="A18" s="15" t="s">
        <v>47</v>
      </c>
      <c r="B18" s="31"/>
      <c r="C18" s="15"/>
      <c r="D18" s="31"/>
      <c r="E18" s="53" t="s">
        <v>0</v>
      </c>
      <c r="F18" s="68"/>
      <c r="G18" s="53" t="s">
        <v>0</v>
      </c>
      <c r="H18" s="68"/>
      <c r="I18" s="15" t="s">
        <v>7</v>
      </c>
      <c r="J18" s="31"/>
      <c r="K18" s="104"/>
      <c r="N18" s="21" t="s">
        <v>29</v>
      </c>
      <c r="O18" s="37"/>
      <c r="P18" s="53" t="s">
        <v>0</v>
      </c>
      <c r="Q18" s="68"/>
      <c r="R18" s="53" t="s">
        <v>0</v>
      </c>
      <c r="S18" s="68"/>
      <c r="T18" s="9" t="s">
        <v>9</v>
      </c>
      <c r="U18" s="51"/>
      <c r="V18" s="166"/>
      <c r="W18" s="166"/>
      <c r="X18" s="166"/>
      <c r="Y18" s="166"/>
    </row>
    <row r="19" spans="1:25" s="1" customFormat="1" ht="18" customHeight="1">
      <c r="A19" s="16"/>
      <c r="B19" s="32"/>
      <c r="C19" s="39"/>
      <c r="D19" s="43"/>
      <c r="E19" s="54" t="s">
        <v>13</v>
      </c>
      <c r="F19" s="69"/>
      <c r="G19" s="54" t="s">
        <v>45</v>
      </c>
      <c r="H19" s="69"/>
      <c r="I19" s="16"/>
      <c r="J19" s="32"/>
      <c r="K19" s="104"/>
      <c r="N19" s="20" t="s">
        <v>30</v>
      </c>
      <c r="O19" s="36"/>
      <c r="P19" s="54" t="s">
        <v>13</v>
      </c>
      <c r="Q19" s="69"/>
      <c r="R19" s="54" t="s">
        <v>45</v>
      </c>
      <c r="S19" s="69"/>
      <c r="T19" s="9"/>
      <c r="U19" s="51"/>
      <c r="V19" s="166"/>
      <c r="W19" s="166"/>
      <c r="X19" s="166"/>
      <c r="Y19" s="166"/>
    </row>
    <row r="20" spans="1:25" s="1" customFormat="1" ht="18" customHeight="1">
      <c r="A20" s="15" t="s">
        <v>11</v>
      </c>
      <c r="B20" s="31"/>
      <c r="C20" s="15" t="s">
        <v>28</v>
      </c>
      <c r="D20" s="31"/>
      <c r="E20" s="55">
        <v>17505</v>
      </c>
      <c r="F20" s="70"/>
      <c r="G20" s="55">
        <f>SUM(G22,G24,G26,G28,G30,G32,G34,G36,G38,G40,G42)</f>
        <v>17542</v>
      </c>
      <c r="H20" s="70"/>
      <c r="I20" s="81">
        <f t="shared" ref="I20:I43" si="2">E20-G20</f>
        <v>-37</v>
      </c>
      <c r="J20" s="93"/>
      <c r="K20" s="23"/>
      <c r="N20" s="15" t="s">
        <v>11</v>
      </c>
      <c r="O20" s="31"/>
      <c r="P20" s="129">
        <v>15510</v>
      </c>
      <c r="Q20" s="136"/>
      <c r="R20" s="129">
        <f>SUM(R22:S31)</f>
        <v>15636</v>
      </c>
      <c r="S20" s="136"/>
      <c r="T20" s="81">
        <f>P20-R20</f>
        <v>-126</v>
      </c>
      <c r="U20" s="93"/>
      <c r="V20" s="166"/>
      <c r="W20" s="166"/>
      <c r="X20" s="166"/>
      <c r="Y20" s="166"/>
    </row>
    <row r="21" spans="1:25" s="1" customFormat="1" ht="18" customHeight="1">
      <c r="A21" s="17"/>
      <c r="B21" s="33"/>
      <c r="C21" s="40" t="s">
        <v>30</v>
      </c>
      <c r="D21" s="44"/>
      <c r="E21" s="56">
        <v>15510</v>
      </c>
      <c r="F21" s="71"/>
      <c r="G21" s="56">
        <f>SUM(G23,G25,G27,G29,G31,G33,G35,G37,G39,G41,G43)</f>
        <v>15636</v>
      </c>
      <c r="H21" s="71"/>
      <c r="I21" s="82">
        <f t="shared" si="2"/>
        <v>-126</v>
      </c>
      <c r="J21" s="94"/>
      <c r="K21" s="105"/>
      <c r="N21" s="17"/>
      <c r="O21" s="33"/>
      <c r="P21" s="130"/>
      <c r="Q21" s="137"/>
      <c r="R21" s="130"/>
      <c r="S21" s="137"/>
      <c r="T21" s="160"/>
      <c r="U21" s="163"/>
      <c r="V21" s="166"/>
      <c r="W21" s="166"/>
      <c r="X21" s="166"/>
      <c r="Y21" s="166"/>
    </row>
    <row r="22" spans="1:25" s="1" customFormat="1" ht="18" customHeight="1">
      <c r="A22" s="18" t="s">
        <v>14</v>
      </c>
      <c r="B22" s="34"/>
      <c r="C22" s="41" t="s">
        <v>28</v>
      </c>
      <c r="D22" s="45"/>
      <c r="E22" s="57">
        <v>52</v>
      </c>
      <c r="F22" s="72"/>
      <c r="G22" s="57">
        <v>53</v>
      </c>
      <c r="H22" s="72"/>
      <c r="I22" s="83">
        <f t="shared" si="2"/>
        <v>-1</v>
      </c>
      <c r="J22" s="95"/>
      <c r="K22" s="105"/>
      <c r="N22" s="39" t="s">
        <v>10</v>
      </c>
      <c r="O22" s="43"/>
      <c r="P22" s="57">
        <v>19</v>
      </c>
      <c r="Q22" s="72"/>
      <c r="R22" s="57">
        <v>27</v>
      </c>
      <c r="S22" s="72"/>
      <c r="T22" s="161">
        <f>P22-R22</f>
        <v>-8</v>
      </c>
      <c r="U22" s="164"/>
      <c r="V22" s="166"/>
      <c r="W22" s="166"/>
      <c r="X22" s="166"/>
      <c r="Y22" s="166"/>
    </row>
    <row r="23" spans="1:25" s="1" customFormat="1" ht="18" customHeight="1">
      <c r="A23" s="15"/>
      <c r="B23" s="31"/>
      <c r="C23" s="42" t="s">
        <v>30</v>
      </c>
      <c r="D23" s="46"/>
      <c r="E23" s="58">
        <v>9</v>
      </c>
      <c r="F23" s="73"/>
      <c r="G23" s="58">
        <v>9</v>
      </c>
      <c r="H23" s="73"/>
      <c r="I23" s="84">
        <f t="shared" si="2"/>
        <v>0</v>
      </c>
      <c r="J23" s="96"/>
      <c r="K23" s="105"/>
      <c r="N23" s="119"/>
      <c r="O23" s="127"/>
      <c r="P23" s="131"/>
      <c r="Q23" s="138"/>
      <c r="R23" s="131"/>
      <c r="S23" s="138"/>
      <c r="T23" s="162"/>
      <c r="U23" s="165"/>
      <c r="V23" s="166"/>
      <c r="W23" s="166"/>
      <c r="X23" s="166"/>
      <c r="Y23" s="166"/>
    </row>
    <row r="24" spans="1:25" s="1" customFormat="1" ht="18" customHeight="1">
      <c r="A24" s="19" t="s">
        <v>20</v>
      </c>
      <c r="B24" s="35"/>
      <c r="C24" s="15" t="s">
        <v>28</v>
      </c>
      <c r="D24" s="31"/>
      <c r="E24" s="59">
        <v>11</v>
      </c>
      <c r="F24" s="74"/>
      <c r="G24" s="59">
        <v>14</v>
      </c>
      <c r="H24" s="74"/>
      <c r="I24" s="85">
        <f t="shared" si="2"/>
        <v>-3</v>
      </c>
      <c r="J24" s="97"/>
      <c r="K24" s="105"/>
      <c r="N24" s="120" t="s">
        <v>31</v>
      </c>
      <c r="O24" s="128"/>
      <c r="P24" s="132">
        <v>345</v>
      </c>
      <c r="Q24" s="139"/>
      <c r="R24" s="132">
        <v>355</v>
      </c>
      <c r="S24" s="139"/>
      <c r="T24" s="162">
        <f>P24-R24</f>
        <v>-10</v>
      </c>
      <c r="U24" s="165"/>
      <c r="V24" s="166"/>
      <c r="W24" s="166"/>
      <c r="X24" s="166"/>
      <c r="Y24" s="166"/>
    </row>
    <row r="25" spans="1:25" s="1" customFormat="1" ht="18" customHeight="1">
      <c r="A25" s="19"/>
      <c r="B25" s="35"/>
      <c r="C25" s="42" t="s">
        <v>30</v>
      </c>
      <c r="D25" s="46"/>
      <c r="E25" s="58">
        <v>12</v>
      </c>
      <c r="F25" s="73"/>
      <c r="G25" s="58">
        <v>12</v>
      </c>
      <c r="H25" s="73"/>
      <c r="I25" s="84">
        <f t="shared" si="2"/>
        <v>0</v>
      </c>
      <c r="J25" s="96"/>
      <c r="K25" s="105"/>
      <c r="N25" s="119"/>
      <c r="O25" s="127"/>
      <c r="P25" s="131"/>
      <c r="Q25" s="138"/>
      <c r="R25" s="131"/>
      <c r="S25" s="138"/>
      <c r="T25" s="162"/>
      <c r="U25" s="165"/>
      <c r="V25" s="166"/>
      <c r="W25" s="166"/>
      <c r="X25" s="166"/>
      <c r="Y25" s="166"/>
    </row>
    <row r="26" spans="1:25" s="1" customFormat="1" ht="18" customHeight="1">
      <c r="A26" s="16" t="s">
        <v>32</v>
      </c>
      <c r="B26" s="32"/>
      <c r="C26" s="39" t="s">
        <v>28</v>
      </c>
      <c r="D26" s="43"/>
      <c r="E26" s="60">
        <v>22</v>
      </c>
      <c r="F26" s="75"/>
      <c r="G26" s="60">
        <v>14</v>
      </c>
      <c r="H26" s="75"/>
      <c r="I26" s="85">
        <f t="shared" si="2"/>
        <v>8</v>
      </c>
      <c r="J26" s="97"/>
      <c r="K26" s="105"/>
      <c r="N26" s="120" t="s">
        <v>18</v>
      </c>
      <c r="O26" s="128"/>
      <c r="P26" s="132">
        <v>360</v>
      </c>
      <c r="Q26" s="139"/>
      <c r="R26" s="132">
        <v>328</v>
      </c>
      <c r="S26" s="139"/>
      <c r="T26" s="162">
        <f>P26-R26</f>
        <v>32</v>
      </c>
      <c r="U26" s="165"/>
      <c r="V26" s="166"/>
      <c r="W26" s="166"/>
      <c r="X26" s="166"/>
      <c r="Y26" s="166"/>
    </row>
    <row r="27" spans="1:25" s="1" customFormat="1" ht="18" customHeight="1">
      <c r="A27" s="15"/>
      <c r="B27" s="31"/>
      <c r="C27" s="42" t="s">
        <v>30</v>
      </c>
      <c r="D27" s="46"/>
      <c r="E27" s="58">
        <v>7</v>
      </c>
      <c r="F27" s="73"/>
      <c r="G27" s="58">
        <v>6</v>
      </c>
      <c r="H27" s="73"/>
      <c r="I27" s="84">
        <f t="shared" si="2"/>
        <v>1</v>
      </c>
      <c r="J27" s="96"/>
      <c r="K27" s="105"/>
      <c r="N27" s="119"/>
      <c r="O27" s="127"/>
      <c r="P27" s="131"/>
      <c r="Q27" s="138"/>
      <c r="R27" s="131"/>
      <c r="S27" s="138"/>
      <c r="T27" s="162"/>
      <c r="U27" s="165"/>
      <c r="V27" s="166"/>
      <c r="W27" s="166"/>
      <c r="X27" s="166"/>
      <c r="Y27" s="166"/>
    </row>
    <row r="28" spans="1:25" s="1" customFormat="1" ht="18" customHeight="1">
      <c r="A28" s="19" t="s">
        <v>35</v>
      </c>
      <c r="B28" s="35"/>
      <c r="C28" s="15" t="s">
        <v>28</v>
      </c>
      <c r="D28" s="31"/>
      <c r="E28" s="59">
        <v>642</v>
      </c>
      <c r="F28" s="74"/>
      <c r="G28" s="59">
        <v>648</v>
      </c>
      <c r="H28" s="74"/>
      <c r="I28" s="85">
        <f t="shared" si="2"/>
        <v>-6</v>
      </c>
      <c r="J28" s="97"/>
      <c r="K28" s="105"/>
      <c r="N28" s="120" t="s">
        <v>6</v>
      </c>
      <c r="O28" s="128"/>
      <c r="P28" s="133">
        <v>3362</v>
      </c>
      <c r="Q28" s="140"/>
      <c r="R28" s="133">
        <v>3385</v>
      </c>
      <c r="S28" s="140"/>
      <c r="T28" s="162">
        <f>P28-R28</f>
        <v>-23</v>
      </c>
      <c r="U28" s="165"/>
      <c r="V28" s="166"/>
      <c r="W28" s="166"/>
      <c r="X28" s="166"/>
      <c r="Y28" s="166"/>
    </row>
    <row r="29" spans="1:25" s="1" customFormat="1" ht="18" customHeight="1">
      <c r="A29" s="19"/>
      <c r="B29" s="35"/>
      <c r="C29" s="42" t="s">
        <v>30</v>
      </c>
      <c r="D29" s="46"/>
      <c r="E29" s="58">
        <v>579</v>
      </c>
      <c r="F29" s="73"/>
      <c r="G29" s="58">
        <v>577</v>
      </c>
      <c r="H29" s="73"/>
      <c r="I29" s="84">
        <f t="shared" si="2"/>
        <v>2</v>
      </c>
      <c r="J29" s="96"/>
      <c r="K29" s="105"/>
      <c r="N29" s="119"/>
      <c r="O29" s="127"/>
      <c r="P29" s="134"/>
      <c r="Q29" s="141"/>
      <c r="R29" s="134"/>
      <c r="S29" s="141"/>
      <c r="T29" s="162"/>
      <c r="U29" s="165"/>
      <c r="V29" s="166"/>
      <c r="W29" s="166"/>
      <c r="X29" s="166"/>
      <c r="Y29" s="166"/>
    </row>
    <row r="30" spans="1:25" s="1" customFormat="1" ht="18" customHeight="1">
      <c r="A30" s="20" t="s">
        <v>5</v>
      </c>
      <c r="B30" s="36"/>
      <c r="C30" s="39" t="s">
        <v>28</v>
      </c>
      <c r="D30" s="43"/>
      <c r="E30" s="60">
        <v>100</v>
      </c>
      <c r="F30" s="75"/>
      <c r="G30" s="60">
        <v>95</v>
      </c>
      <c r="H30" s="75"/>
      <c r="I30" s="85">
        <f t="shared" si="2"/>
        <v>5</v>
      </c>
      <c r="J30" s="97"/>
      <c r="K30" s="105"/>
      <c r="N30" s="120" t="s">
        <v>33</v>
      </c>
      <c r="O30" s="128"/>
      <c r="P30" s="133">
        <v>11424</v>
      </c>
      <c r="Q30" s="140"/>
      <c r="R30" s="133">
        <v>11541</v>
      </c>
      <c r="S30" s="140"/>
      <c r="T30" s="162">
        <f>P30-R30</f>
        <v>-117</v>
      </c>
      <c r="U30" s="165"/>
      <c r="V30" s="166"/>
      <c r="W30" s="166"/>
      <c r="X30" s="166"/>
      <c r="Y30" s="166"/>
    </row>
    <row r="31" spans="1:25" s="1" customFormat="1" ht="18" customHeight="1">
      <c r="A31" s="21"/>
      <c r="B31" s="37"/>
      <c r="C31" s="42" t="s">
        <v>30</v>
      </c>
      <c r="D31" s="46"/>
      <c r="E31" s="58">
        <v>99</v>
      </c>
      <c r="F31" s="73"/>
      <c r="G31" s="58">
        <v>94</v>
      </c>
      <c r="H31" s="73"/>
      <c r="I31" s="84">
        <f t="shared" si="2"/>
        <v>5</v>
      </c>
      <c r="J31" s="96"/>
      <c r="K31" s="105"/>
      <c r="N31" s="16"/>
      <c r="O31" s="32"/>
      <c r="P31" s="135"/>
      <c r="Q31" s="142"/>
      <c r="R31" s="135"/>
      <c r="S31" s="142"/>
      <c r="T31" s="162"/>
      <c r="U31" s="165"/>
      <c r="V31" s="166"/>
      <c r="W31" s="166"/>
      <c r="X31" s="166"/>
      <c r="Y31" s="166"/>
    </row>
    <row r="32" spans="1:25" s="1" customFormat="1" ht="18" customHeight="1">
      <c r="A32" s="19" t="s">
        <v>27</v>
      </c>
      <c r="B32" s="35"/>
      <c r="C32" s="15" t="s">
        <v>28</v>
      </c>
      <c r="D32" s="31"/>
      <c r="E32" s="59">
        <v>58</v>
      </c>
      <c r="F32" s="74"/>
      <c r="G32" s="59">
        <v>58</v>
      </c>
      <c r="H32" s="74"/>
      <c r="I32" s="85">
        <f t="shared" si="2"/>
        <v>0</v>
      </c>
      <c r="J32" s="97"/>
      <c r="K32" s="106"/>
      <c r="L32" s="103"/>
      <c r="M32" s="12"/>
      <c r="N32" s="12"/>
      <c r="O32" s="12"/>
      <c r="P32" s="103"/>
      <c r="Q32" s="103"/>
      <c r="R32" s="103"/>
      <c r="S32" s="12"/>
      <c r="T32" s="12"/>
      <c r="U32" s="12"/>
      <c r="V32" s="12"/>
      <c r="W32" s="12"/>
      <c r="X32" s="12"/>
      <c r="Y32" s="12"/>
    </row>
    <row r="33" spans="1:28" s="1" customFormat="1" ht="18" customHeight="1">
      <c r="A33" s="19"/>
      <c r="B33" s="35"/>
      <c r="C33" s="42" t="s">
        <v>30</v>
      </c>
      <c r="D33" s="46"/>
      <c r="E33" s="58">
        <v>56</v>
      </c>
      <c r="F33" s="73"/>
      <c r="G33" s="58">
        <v>54</v>
      </c>
      <c r="H33" s="73"/>
      <c r="I33" s="84">
        <f t="shared" si="2"/>
        <v>2</v>
      </c>
      <c r="J33" s="96"/>
      <c r="K33" s="106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</row>
    <row r="34" spans="1:28" s="1" customFormat="1" ht="18" customHeight="1">
      <c r="A34" s="20" t="s">
        <v>36</v>
      </c>
      <c r="B34" s="36"/>
      <c r="C34" s="39" t="s">
        <v>28</v>
      </c>
      <c r="D34" s="43"/>
      <c r="E34" s="61">
        <v>2804</v>
      </c>
      <c r="F34" s="76"/>
      <c r="G34" s="61">
        <v>2834</v>
      </c>
      <c r="H34" s="76"/>
      <c r="I34" s="85">
        <f t="shared" si="2"/>
        <v>-30</v>
      </c>
      <c r="J34" s="97"/>
      <c r="K34" s="106"/>
      <c r="L34" s="108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</row>
    <row r="35" spans="1:28" s="1" customFormat="1" ht="18" customHeight="1">
      <c r="A35" s="21"/>
      <c r="B35" s="37"/>
      <c r="C35" s="42" t="s">
        <v>30</v>
      </c>
      <c r="D35" s="46"/>
      <c r="E35" s="62">
        <v>2532</v>
      </c>
      <c r="F35" s="77"/>
      <c r="G35" s="62">
        <v>2612</v>
      </c>
      <c r="H35" s="77"/>
      <c r="I35" s="84">
        <f t="shared" si="2"/>
        <v>-80</v>
      </c>
      <c r="J35" s="96"/>
      <c r="K35" s="106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</row>
    <row r="36" spans="1:28" s="1" customFormat="1" ht="18" customHeight="1">
      <c r="A36" s="22" t="s">
        <v>17</v>
      </c>
      <c r="B36" s="38"/>
      <c r="C36" s="15" t="s">
        <v>28</v>
      </c>
      <c r="D36" s="31"/>
      <c r="E36" s="59">
        <v>32</v>
      </c>
      <c r="F36" s="74"/>
      <c r="G36" s="59">
        <v>33</v>
      </c>
      <c r="H36" s="74"/>
      <c r="I36" s="85">
        <f t="shared" si="2"/>
        <v>-1</v>
      </c>
      <c r="J36" s="97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</row>
    <row r="37" spans="1:28" s="1" customFormat="1" ht="18" customHeight="1">
      <c r="A37" s="22"/>
      <c r="B37" s="38"/>
      <c r="C37" s="42" t="s">
        <v>30</v>
      </c>
      <c r="D37" s="46"/>
      <c r="E37" s="58">
        <v>24</v>
      </c>
      <c r="F37" s="73"/>
      <c r="G37" s="58">
        <v>25</v>
      </c>
      <c r="H37" s="73"/>
      <c r="I37" s="84">
        <f t="shared" si="2"/>
        <v>-1</v>
      </c>
      <c r="J37" s="96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</row>
    <row r="38" spans="1:28" s="1" customFormat="1" ht="18" customHeight="1">
      <c r="A38" s="20" t="s">
        <v>37</v>
      </c>
      <c r="B38" s="36"/>
      <c r="C38" s="39" t="s">
        <v>28</v>
      </c>
      <c r="D38" s="43"/>
      <c r="E38" s="60">
        <v>100</v>
      </c>
      <c r="F38" s="75"/>
      <c r="G38" s="60">
        <v>118</v>
      </c>
      <c r="H38" s="75"/>
      <c r="I38" s="85">
        <f t="shared" si="2"/>
        <v>-18</v>
      </c>
      <c r="J38" s="97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</row>
    <row r="39" spans="1:28" s="1" customFormat="1" ht="18" customHeight="1">
      <c r="A39" s="21"/>
      <c r="B39" s="37"/>
      <c r="C39" s="42" t="s">
        <v>30</v>
      </c>
      <c r="D39" s="46"/>
      <c r="E39" s="58">
        <v>66</v>
      </c>
      <c r="F39" s="73"/>
      <c r="G39" s="58">
        <v>78</v>
      </c>
      <c r="H39" s="73"/>
      <c r="I39" s="84">
        <f t="shared" si="2"/>
        <v>-12</v>
      </c>
      <c r="J39" s="96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</row>
    <row r="40" spans="1:28" s="1" customFormat="1" ht="18" customHeight="1">
      <c r="A40" s="22" t="s">
        <v>34</v>
      </c>
      <c r="B40" s="38"/>
      <c r="C40" s="15" t="s">
        <v>28</v>
      </c>
      <c r="D40" s="31"/>
      <c r="E40" s="55">
        <v>11186</v>
      </c>
      <c r="F40" s="70"/>
      <c r="G40" s="55">
        <v>11299</v>
      </c>
      <c r="H40" s="70"/>
      <c r="I40" s="85">
        <f t="shared" si="2"/>
        <v>-113</v>
      </c>
      <c r="J40" s="97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</row>
    <row r="41" spans="1:28" s="1" customFormat="1" ht="18" customHeight="1">
      <c r="A41" s="22"/>
      <c r="B41" s="38"/>
      <c r="C41" s="42" t="s">
        <v>30</v>
      </c>
      <c r="D41" s="46"/>
      <c r="E41" s="62">
        <v>9835</v>
      </c>
      <c r="F41" s="77"/>
      <c r="G41" s="62">
        <v>9990</v>
      </c>
      <c r="H41" s="77"/>
      <c r="I41" s="84">
        <f t="shared" si="2"/>
        <v>-155</v>
      </c>
      <c r="J41" s="96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</row>
    <row r="42" spans="1:28" s="1" customFormat="1" ht="18" customHeight="1">
      <c r="A42" s="20" t="s">
        <v>38</v>
      </c>
      <c r="B42" s="32"/>
      <c r="C42" s="39" t="s">
        <v>28</v>
      </c>
      <c r="D42" s="43"/>
      <c r="E42" s="61">
        <v>2498</v>
      </c>
      <c r="F42" s="76"/>
      <c r="G42" s="61">
        <v>2376</v>
      </c>
      <c r="H42" s="76"/>
      <c r="I42" s="85">
        <f t="shared" si="2"/>
        <v>122</v>
      </c>
      <c r="J42" s="97"/>
      <c r="K42" s="103"/>
      <c r="L42" s="109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</row>
    <row r="43" spans="1:28" s="1" customFormat="1" ht="18" customHeight="1">
      <c r="A43" s="22"/>
      <c r="B43" s="38"/>
      <c r="C43" s="42" t="s">
        <v>30</v>
      </c>
      <c r="D43" s="46"/>
      <c r="E43" s="62">
        <v>2291</v>
      </c>
      <c r="F43" s="77"/>
      <c r="G43" s="62">
        <v>2179</v>
      </c>
      <c r="H43" s="77"/>
      <c r="I43" s="84">
        <f t="shared" si="2"/>
        <v>112</v>
      </c>
      <c r="J43" s="96"/>
      <c r="K43" s="103"/>
      <c r="L43" s="109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</row>
    <row r="44" spans="1:28" s="1" customFormat="1" ht="18" customHeight="1">
      <c r="A44" s="23"/>
      <c r="B44" s="23"/>
      <c r="C44" s="23"/>
      <c r="D44" s="23"/>
      <c r="E44" s="63"/>
      <c r="F44" s="63"/>
      <c r="G44" s="63"/>
      <c r="H44" s="63"/>
      <c r="I44" s="86"/>
      <c r="J44" s="86"/>
      <c r="K44" s="103"/>
      <c r="L44" s="109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</row>
    <row r="45" spans="1:28" s="1" customFormat="1" ht="18" customHeight="1">
      <c r="A45" s="24" t="s">
        <v>16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</sheetData>
  <mergeCells count="279">
    <mergeCell ref="A1:Y1"/>
    <mergeCell ref="A3:K3"/>
    <mergeCell ref="L3:M3"/>
    <mergeCell ref="N3:X3"/>
    <mergeCell ref="F4:G4"/>
    <mergeCell ref="H4:I4"/>
    <mergeCell ref="S4:T4"/>
    <mergeCell ref="U4:V4"/>
    <mergeCell ref="F5:G5"/>
    <mergeCell ref="H5:I5"/>
    <mergeCell ref="S5:T5"/>
    <mergeCell ref="U5:V5"/>
    <mergeCell ref="A6:E6"/>
    <mergeCell ref="F6:G6"/>
    <mergeCell ref="H6:I6"/>
    <mergeCell ref="J6:K6"/>
    <mergeCell ref="L6:M6"/>
    <mergeCell ref="N6:R6"/>
    <mergeCell ref="S6:T6"/>
    <mergeCell ref="U6:V6"/>
    <mergeCell ref="W6:X6"/>
    <mergeCell ref="A7:E7"/>
    <mergeCell ref="F7:G7"/>
    <mergeCell ref="H7:I7"/>
    <mergeCell ref="J7:K7"/>
    <mergeCell ref="L7:M7"/>
    <mergeCell ref="N7:R7"/>
    <mergeCell ref="S7:T7"/>
    <mergeCell ref="U7:V7"/>
    <mergeCell ref="W7:X7"/>
    <mergeCell ref="A8:E8"/>
    <mergeCell ref="F8:G8"/>
    <mergeCell ref="H8:I8"/>
    <mergeCell ref="J8:K8"/>
    <mergeCell ref="L8:M8"/>
    <mergeCell ref="N8:R8"/>
    <mergeCell ref="S8:T8"/>
    <mergeCell ref="U8:V8"/>
    <mergeCell ref="W8:X8"/>
    <mergeCell ref="A9:E9"/>
    <mergeCell ref="F9:G9"/>
    <mergeCell ref="H9:I9"/>
    <mergeCell ref="J9:K9"/>
    <mergeCell ref="L9:M9"/>
    <mergeCell ref="N9:R9"/>
    <mergeCell ref="S9:T9"/>
    <mergeCell ref="U9:V9"/>
    <mergeCell ref="W9:X9"/>
    <mergeCell ref="A10:E10"/>
    <mergeCell ref="F10:G10"/>
    <mergeCell ref="H10:I10"/>
    <mergeCell ref="J10:K10"/>
    <mergeCell ref="L10:M10"/>
    <mergeCell ref="N10:R10"/>
    <mergeCell ref="S10:T10"/>
    <mergeCell ref="U10:V10"/>
    <mergeCell ref="W10:X10"/>
    <mergeCell ref="A11:E11"/>
    <mergeCell ref="F11:G11"/>
    <mergeCell ref="H11:I11"/>
    <mergeCell ref="J11:K11"/>
    <mergeCell ref="L11:M11"/>
    <mergeCell ref="N11:R11"/>
    <mergeCell ref="S11:T11"/>
    <mergeCell ref="U11:V11"/>
    <mergeCell ref="W11:X11"/>
    <mergeCell ref="A12:E12"/>
    <mergeCell ref="F12:G12"/>
    <mergeCell ref="H12:I12"/>
    <mergeCell ref="J12:K12"/>
    <mergeCell ref="L12:M12"/>
    <mergeCell ref="N12:R12"/>
    <mergeCell ref="S12:T12"/>
    <mergeCell ref="U12:V12"/>
    <mergeCell ref="W12:X12"/>
    <mergeCell ref="A13:E13"/>
    <mergeCell ref="F13:G13"/>
    <mergeCell ref="H13:I13"/>
    <mergeCell ref="J13:K13"/>
    <mergeCell ref="L13:M13"/>
    <mergeCell ref="N13:R13"/>
    <mergeCell ref="S13:T13"/>
    <mergeCell ref="U13:V13"/>
    <mergeCell ref="W13:X13"/>
    <mergeCell ref="N14:R14"/>
    <mergeCell ref="S14:T14"/>
    <mergeCell ref="U14:V14"/>
    <mergeCell ref="W14:X14"/>
    <mergeCell ref="A15:E15"/>
    <mergeCell ref="F15:G15"/>
    <mergeCell ref="H15:I15"/>
    <mergeCell ref="J15:K15"/>
    <mergeCell ref="L15:M15"/>
    <mergeCell ref="N15:R15"/>
    <mergeCell ref="S15:T15"/>
    <mergeCell ref="U15:V15"/>
    <mergeCell ref="W15:X15"/>
    <mergeCell ref="A16:E16"/>
    <mergeCell ref="F16:G16"/>
    <mergeCell ref="H16:I16"/>
    <mergeCell ref="J16:K16"/>
    <mergeCell ref="A17:J17"/>
    <mergeCell ref="N17:X17"/>
    <mergeCell ref="C18:D18"/>
    <mergeCell ref="E18:F18"/>
    <mergeCell ref="G18:H18"/>
    <mergeCell ref="N18:O18"/>
    <mergeCell ref="P18:Q18"/>
    <mergeCell ref="R18:S18"/>
    <mergeCell ref="C19:D19"/>
    <mergeCell ref="E19:F19"/>
    <mergeCell ref="G19:H19"/>
    <mergeCell ref="N19:O19"/>
    <mergeCell ref="P19:Q19"/>
    <mergeCell ref="R19:S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C24:D24"/>
    <mergeCell ref="E24:F24"/>
    <mergeCell ref="G24:H24"/>
    <mergeCell ref="I24:J24"/>
    <mergeCell ref="C25:D25"/>
    <mergeCell ref="E25:F25"/>
    <mergeCell ref="G25:H25"/>
    <mergeCell ref="I25:J25"/>
    <mergeCell ref="C26:D26"/>
    <mergeCell ref="E26:F26"/>
    <mergeCell ref="G26:H26"/>
    <mergeCell ref="I26:J26"/>
    <mergeCell ref="C27:D27"/>
    <mergeCell ref="E27:F27"/>
    <mergeCell ref="G27:H27"/>
    <mergeCell ref="I27:J27"/>
    <mergeCell ref="C28:D28"/>
    <mergeCell ref="E28:F28"/>
    <mergeCell ref="G28:H28"/>
    <mergeCell ref="I28:J28"/>
    <mergeCell ref="C29:D29"/>
    <mergeCell ref="E29:F29"/>
    <mergeCell ref="G29:H29"/>
    <mergeCell ref="I29:J29"/>
    <mergeCell ref="C30:D30"/>
    <mergeCell ref="E30:F30"/>
    <mergeCell ref="G30:H30"/>
    <mergeCell ref="I30:J30"/>
    <mergeCell ref="C31:D31"/>
    <mergeCell ref="E31:F31"/>
    <mergeCell ref="G31:H31"/>
    <mergeCell ref="I31:J31"/>
    <mergeCell ref="C32:D32"/>
    <mergeCell ref="E32:F32"/>
    <mergeCell ref="G32:H32"/>
    <mergeCell ref="I32:J32"/>
    <mergeCell ref="T32:U32"/>
    <mergeCell ref="V32:W32"/>
    <mergeCell ref="C33:D33"/>
    <mergeCell ref="E33:F33"/>
    <mergeCell ref="G33:H33"/>
    <mergeCell ref="I33:J33"/>
    <mergeCell ref="T33:U33"/>
    <mergeCell ref="V33:W33"/>
    <mergeCell ref="C34:D34"/>
    <mergeCell ref="E34:F34"/>
    <mergeCell ref="G34:H34"/>
    <mergeCell ref="I34:J34"/>
    <mergeCell ref="T34:U34"/>
    <mergeCell ref="V34:W34"/>
    <mergeCell ref="C35:D35"/>
    <mergeCell ref="E35:F35"/>
    <mergeCell ref="G35:H35"/>
    <mergeCell ref="I35:J35"/>
    <mergeCell ref="T35:U35"/>
    <mergeCell ref="V35:W35"/>
    <mergeCell ref="C36:D36"/>
    <mergeCell ref="E36:F36"/>
    <mergeCell ref="G36:H36"/>
    <mergeCell ref="I36:J36"/>
    <mergeCell ref="T36:U36"/>
    <mergeCell ref="V36:W36"/>
    <mergeCell ref="C37:D37"/>
    <mergeCell ref="E37:F37"/>
    <mergeCell ref="G37:H37"/>
    <mergeCell ref="I37:J37"/>
    <mergeCell ref="T37:U37"/>
    <mergeCell ref="V37:W37"/>
    <mergeCell ref="C38:D38"/>
    <mergeCell ref="E38:F38"/>
    <mergeCell ref="G38:H38"/>
    <mergeCell ref="I38:J38"/>
    <mergeCell ref="T38:U38"/>
    <mergeCell ref="V38:W38"/>
    <mergeCell ref="C39:D39"/>
    <mergeCell ref="E39:F39"/>
    <mergeCell ref="G39:H39"/>
    <mergeCell ref="I39:J39"/>
    <mergeCell ref="T39:U39"/>
    <mergeCell ref="V39:W39"/>
    <mergeCell ref="C40:D40"/>
    <mergeCell ref="E40:F40"/>
    <mergeCell ref="G40:H40"/>
    <mergeCell ref="I40:J40"/>
    <mergeCell ref="T40:U40"/>
    <mergeCell ref="V40:W40"/>
    <mergeCell ref="C41:D41"/>
    <mergeCell ref="E41:F41"/>
    <mergeCell ref="G41:H41"/>
    <mergeCell ref="I41:J41"/>
    <mergeCell ref="T41:U41"/>
    <mergeCell ref="V41:W41"/>
    <mergeCell ref="C42:D42"/>
    <mergeCell ref="E42:F42"/>
    <mergeCell ref="G42:H42"/>
    <mergeCell ref="I42:J42"/>
    <mergeCell ref="T42:U42"/>
    <mergeCell ref="V42:W42"/>
    <mergeCell ref="C43:D43"/>
    <mergeCell ref="E43:F43"/>
    <mergeCell ref="G43:H43"/>
    <mergeCell ref="I43:J43"/>
    <mergeCell ref="T43:U43"/>
    <mergeCell ref="V43:W43"/>
    <mergeCell ref="A4:E5"/>
    <mergeCell ref="J4:K5"/>
    <mergeCell ref="L4:M5"/>
    <mergeCell ref="N4:R5"/>
    <mergeCell ref="W4:X5"/>
    <mergeCell ref="A18:B19"/>
    <mergeCell ref="I18:J19"/>
    <mergeCell ref="T18:U19"/>
    <mergeCell ref="A20:B21"/>
    <mergeCell ref="N20:O21"/>
    <mergeCell ref="P20:Q21"/>
    <mergeCell ref="R20:S21"/>
    <mergeCell ref="T20:U21"/>
    <mergeCell ref="A22:B23"/>
    <mergeCell ref="N22:O23"/>
    <mergeCell ref="P22:Q23"/>
    <mergeCell ref="R22:S23"/>
    <mergeCell ref="T22:U23"/>
    <mergeCell ref="A24:B25"/>
    <mergeCell ref="N24:O25"/>
    <mergeCell ref="P24:Q25"/>
    <mergeCell ref="R24:S25"/>
    <mergeCell ref="T24:U25"/>
    <mergeCell ref="A26:B27"/>
    <mergeCell ref="N26:O27"/>
    <mergeCell ref="P26:Q27"/>
    <mergeCell ref="R26:S27"/>
    <mergeCell ref="T26:U27"/>
    <mergeCell ref="A28:B29"/>
    <mergeCell ref="N28:O29"/>
    <mergeCell ref="P28:Q29"/>
    <mergeCell ref="R28:S29"/>
    <mergeCell ref="T28:U29"/>
    <mergeCell ref="A30:B31"/>
    <mergeCell ref="N30:O31"/>
    <mergeCell ref="P30:Q31"/>
    <mergeCell ref="R30:S31"/>
    <mergeCell ref="T30:U31"/>
    <mergeCell ref="A32:B33"/>
    <mergeCell ref="A34:B35"/>
    <mergeCell ref="A36:B37"/>
    <mergeCell ref="A38:B39"/>
    <mergeCell ref="A40:B41"/>
    <mergeCell ref="A42:B43"/>
  </mergeCells>
  <phoneticPr fontId="1"/>
  <pageMargins left="0.7" right="0.7" top="0.75" bottom="0.75" header="0.3" footer="0.3"/>
  <pageSetup paperSize="9" scale="96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下関市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下関市情報政策課</dc:creator>
  <cp:lastModifiedBy>清水　亮佑</cp:lastModifiedBy>
  <cp:lastPrinted>2025-01-06T09:13:09Z</cp:lastPrinted>
  <dcterms:created xsi:type="dcterms:W3CDTF">2020-01-07T04:26:42Z</dcterms:created>
  <dcterms:modified xsi:type="dcterms:W3CDTF">2026-01-05T01:32:03Z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2026-01-05T01:32:03Z</vt:filetime>
  </property>
</Properties>
</file>